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comments2.xml" ContentType="application/vnd.openxmlformats-officedocument.spreadsheetml.comments+xml"/>
  <Override PartName="/xl/tables/table21.xml" ContentType="application/vnd.openxmlformats-officedocument.spreadsheetml.table+xml"/>
  <Override PartName="/xl/comments3.xml" ContentType="application/vnd.openxmlformats-officedocument.spreadsheetml.comments+xml"/>
  <Override PartName="/xl/tables/table22.xml" ContentType="application/vnd.openxmlformats-officedocument.spreadsheetml.table+xml"/>
  <Override PartName="/xl/comments4.xml" ContentType="application/vnd.openxmlformats-officedocument.spreadsheetml.comments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omments5.xml" ContentType="application/vnd.openxmlformats-officedocument.spreadsheetml.comments+xml"/>
  <Override PartName="/xl/tables/table25.xml" ContentType="application/vnd.openxmlformats-officedocument.spreadsheetml.table+xml"/>
  <Override PartName="/xl/comments6.xml" ContentType="application/vnd.openxmlformats-officedocument.spreadsheetml.comments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Local Reimb\Reporting\Mandated Reports\Deficiency\Deficiency 2026\Final\ADA\"/>
    </mc:Choice>
  </mc:AlternateContent>
  <xr:revisionPtr revIDLastSave="0" documentId="13_ncr:1_{E23A993B-15B7-4736-85A5-2B65881429A2}" xr6:coauthVersionLast="47" xr6:coauthVersionMax="47" xr10:uidLastSave="{00000000-0000-0000-0000-000000000000}"/>
  <bookViews>
    <workbookView xWindow="-28920" yWindow="0" windowWidth="29040" windowHeight="15720" tabRatio="707" firstSheet="2" activeTab="2" xr2:uid="{00000000-000D-0000-FFFF-FFFF00000000}"/>
  </bookViews>
  <sheets>
    <sheet name="Cover Page" sheetId="19" r:id="rId1"/>
    <sheet name="Table of Contents" sheetId="20" r:id="rId2"/>
    <sheet name="Schedule A Summary " sheetId="16" r:id="rId3"/>
    <sheet name="A1-Locals" sheetId="17" r:id="rId4"/>
    <sheet name="A1-Schools" sheetId="18" r:id="rId5"/>
    <sheet name="Schedule B Summary " sheetId="10" r:id="rId6"/>
    <sheet name="B1 Funded-Locals  " sheetId="11" r:id="rId7"/>
    <sheet name="B1 Funded-Schools " sheetId="12" r:id="rId8"/>
    <sheet name="B1 Funded-CCDs " sheetId="13" r:id="rId9"/>
    <sheet name="B2 Unfunded-Locals" sheetId="14" r:id="rId10"/>
    <sheet name="B2 Unfunded-Schools" sheetId="15" r:id="rId11"/>
  </sheets>
  <externalReferences>
    <externalReference r:id="rId12"/>
  </externalReferences>
  <definedNames>
    <definedName name="_xlnm._FilterDatabase" localSheetId="3" hidden="1">'A1-Locals'!$B$2:$I$28</definedName>
    <definedName name="_xlnm._FilterDatabase" localSheetId="4" hidden="1">'A1-Schools'!$B$2:$I$21</definedName>
    <definedName name="_xlnm._FilterDatabase" localSheetId="8" hidden="1">'B1 Funded-CCDs '!$A$2:$L$2</definedName>
    <definedName name="_xlnm._FilterDatabase" localSheetId="6" hidden="1">'B1 Funded-Locals  '!$A$2:$M$230</definedName>
    <definedName name="_xlnm._FilterDatabase" localSheetId="7" hidden="1">'B1 Funded-Schools '!$A$2:$L$899</definedName>
    <definedName name="_xlnm._FilterDatabase" localSheetId="9" hidden="1">'B2 Unfunded-Locals'!$A$2:$L$203</definedName>
    <definedName name="_xlnm._FilterDatabase" localSheetId="10" hidden="1">'B2 Unfunded-Schools'!$A$2:$K$2</definedName>
    <definedName name="a" localSheetId="3">'[1]Analysis (2)'!#REF!</definedName>
    <definedName name="a" localSheetId="4">'[1]Analysis (2)'!#REF!</definedName>
    <definedName name="a" localSheetId="8">'[1]Analysis (2)'!#REF!</definedName>
    <definedName name="a" localSheetId="6">'[1]Analysis (2)'!#REF!</definedName>
    <definedName name="a" localSheetId="7">'[1]Analysis (2)'!#REF!</definedName>
    <definedName name="a" localSheetId="9">'[1]Analysis (2)'!#REF!</definedName>
    <definedName name="a" localSheetId="10">'[1]Analysis (2)'!#REF!</definedName>
    <definedName name="a" localSheetId="0">'[1]Analysis (2)'!#REF!</definedName>
    <definedName name="a" localSheetId="2">'[1]Analysis (2)'!#REF!</definedName>
    <definedName name="a" localSheetId="5">'[1]Analysis (2)'!#REF!</definedName>
    <definedName name="a" localSheetId="1">'[1]Analysis (2)'!#REF!</definedName>
    <definedName name="a">'[1]Analysis (2)'!#REF!</definedName>
    <definedName name="Local" localSheetId="0">'[1]Analysis (2)'!#REF!</definedName>
    <definedName name="Local" localSheetId="1">'[1]Analysis (2)'!#REF!</definedName>
    <definedName name="Local">'[1]Analysis (2)'!#REF!</definedName>
    <definedName name="Locals" localSheetId="8">'[1]Analysis (2)'!#REF!</definedName>
    <definedName name="Locals" localSheetId="6">'[1]Analysis (2)'!#REF!</definedName>
    <definedName name="Locals" localSheetId="7">'[1]Analysis (2)'!#REF!</definedName>
    <definedName name="Locals" localSheetId="9">'[1]Analysis (2)'!#REF!</definedName>
    <definedName name="Locals" localSheetId="10">'[1]Analysis (2)'!#REF!</definedName>
    <definedName name="Locals" localSheetId="0">'[1]Analysis (2)'!#REF!</definedName>
    <definedName name="Locals" localSheetId="5">'[1]Analysis (2)'!#REF!</definedName>
    <definedName name="Locals" localSheetId="1">'[1]Analysis (2)'!#REF!</definedName>
    <definedName name="Locals">'[1]Analysis (2)'!#REF!</definedName>
    <definedName name="New" localSheetId="0">'[1]Analysis (2)'!#REF!</definedName>
    <definedName name="New" localSheetId="1">'[1]Analysis (2)'!#REF!</definedName>
    <definedName name="New">'[1]Analysis (2)'!#REF!</definedName>
    <definedName name="NO">'[1]Analysis (2)'!#REF!</definedName>
    <definedName name="_xlnm.Print_Area" localSheetId="3">'A1-Locals'!$B$2:$I$60</definedName>
    <definedName name="_xlnm.Print_Area" localSheetId="4">'A1-Schools'!$A$1:$I$28</definedName>
    <definedName name="_xlnm.Print_Area" localSheetId="8">'B1 Funded-CCDs '!$A$1:$L$82</definedName>
    <definedName name="_xlnm.Print_Area" localSheetId="6">'B1 Funded-Locals  '!$A$1:$L$233</definedName>
    <definedName name="_xlnm.Print_Area" localSheetId="7">'B1 Funded-Schools '!$A$1:$L$901</definedName>
    <definedName name="_xlnm.Print_Area" localSheetId="9">'B2 Unfunded-Locals'!$A$2:$L$206</definedName>
    <definedName name="_xlnm.Print_Area" localSheetId="10">'B2 Unfunded-Schools'!$A$2:$K$18</definedName>
    <definedName name="_xlnm.Print_Area" localSheetId="0">'Cover Page'!$A$1:$A$26</definedName>
    <definedName name="_xlnm.Print_Area" localSheetId="2">'Schedule A Summary '!$A$1:$N$45</definedName>
    <definedName name="_xlnm.Print_Area" localSheetId="5">'Schedule B Summary '!$A$1:$P$47</definedName>
    <definedName name="_xlnm.Print_Titles" localSheetId="3">'A1-Locals'!$2:$2</definedName>
    <definedName name="_xlnm.Print_Titles" localSheetId="4">'A1-Schools'!$2:$2</definedName>
    <definedName name="_xlnm.Print_Titles" localSheetId="8">'B1 Funded-CCDs '!$2:$2</definedName>
    <definedName name="_xlnm.Print_Titles" localSheetId="6">'B1 Funded-Locals  '!$1:$2</definedName>
    <definedName name="_xlnm.Print_Titles" localSheetId="7">'B1 Funded-Schools '!$1:$2</definedName>
    <definedName name="_xlnm.Print_Titles" localSheetId="9">'B2 Unfunded-Locals'!$2:$2</definedName>
    <definedName name="_xlnm.Print_Titles" localSheetId="10">'B2 Unfunded-Schools'!$2:$2</definedName>
    <definedName name="_xlnm.Print_Titles" localSheetId="5">'Schedule B Summary '!$1:$2</definedName>
    <definedName name="TH" localSheetId="0">'[1]Analysis (2)'!#REF!</definedName>
    <definedName name="TH" localSheetId="1">'[1]Analysis (2)'!#REF!</definedName>
    <definedName name="TH">'[1]Analysis (2)'!#REF!</definedName>
    <definedName name="Unfunded" localSheetId="8">'[1]Analysis (2)'!#REF!</definedName>
    <definedName name="Unfunded" localSheetId="6">'[1]Analysis (2)'!#REF!</definedName>
    <definedName name="Unfunded" localSheetId="7">'[1]Analysis (2)'!#REF!</definedName>
    <definedName name="Unfunded" localSheetId="9">'[1]Analysis (2)'!#REF!</definedName>
    <definedName name="Unfunded" localSheetId="10">'[1]Analysis (2)'!#REF!</definedName>
    <definedName name="Unfunded" localSheetId="0">'[1]Analysis (2)'!#REF!</definedName>
    <definedName name="Unfunded" localSheetId="5">'[1]Analysis (2)'!#REF!</definedName>
    <definedName name="Unfunded" localSheetId="1">'[1]Analysis (2)'!#REF!</definedName>
    <definedName name="Unfunded">'[1]Analysis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0" l="1"/>
  <c r="H38" i="10"/>
  <c r="J38" i="10"/>
  <c r="L38" i="10"/>
  <c r="M38" i="10"/>
  <c r="O38" i="10"/>
  <c r="E38" i="10"/>
  <c r="F37" i="10"/>
  <c r="H37" i="10"/>
  <c r="J37" i="10"/>
  <c r="L37" i="10"/>
  <c r="M37" i="10"/>
  <c r="O37" i="10"/>
  <c r="E37" i="10"/>
  <c r="F36" i="10"/>
  <c r="H36" i="10"/>
  <c r="J36" i="10"/>
  <c r="L36" i="10"/>
  <c r="M36" i="10"/>
  <c r="O36" i="10"/>
  <c r="E36" i="10"/>
  <c r="F35" i="10"/>
  <c r="H35" i="10"/>
  <c r="J35" i="10"/>
  <c r="L35" i="10"/>
  <c r="M35" i="10"/>
  <c r="O35" i="10"/>
  <c r="E35" i="10"/>
  <c r="F32" i="10"/>
  <c r="H32" i="10"/>
  <c r="J32" i="10"/>
  <c r="L32" i="10"/>
  <c r="M32" i="10"/>
  <c r="O32" i="10"/>
  <c r="E32" i="10"/>
  <c r="F22" i="10"/>
  <c r="H22" i="10"/>
  <c r="J22" i="10"/>
  <c r="L22" i="10"/>
  <c r="M22" i="10"/>
  <c r="O22" i="10"/>
  <c r="H17" i="10"/>
  <c r="J17" i="10"/>
  <c r="L17" i="10"/>
  <c r="M17" i="10"/>
  <c r="O17" i="10"/>
  <c r="F17" i="10"/>
  <c r="E17" i="10"/>
  <c r="F231" i="11" l="1"/>
  <c r="H231" i="11"/>
  <c r="I231" i="11"/>
  <c r="J231" i="11"/>
  <c r="K231" i="11"/>
  <c r="L231" i="11"/>
  <c r="E231" i="11"/>
  <c r="F899" i="12"/>
  <c r="H899" i="12"/>
  <c r="I899" i="12"/>
  <c r="J899" i="12"/>
  <c r="K899" i="12"/>
  <c r="L899" i="12"/>
  <c r="E899" i="12"/>
  <c r="I61" i="17"/>
  <c r="H62" i="17"/>
  <c r="H61" i="17"/>
  <c r="G61" i="17"/>
  <c r="G62" i="17" s="1"/>
  <c r="I62" i="17" s="1"/>
  <c r="F80" i="13"/>
  <c r="H80" i="13"/>
  <c r="I80" i="13"/>
  <c r="J80" i="13"/>
  <c r="K80" i="13"/>
  <c r="L80" i="13"/>
  <c r="E80" i="13"/>
  <c r="F74" i="13"/>
  <c r="H74" i="13"/>
  <c r="I74" i="13"/>
  <c r="J74" i="13"/>
  <c r="K74" i="13"/>
  <c r="L74" i="13"/>
  <c r="E74" i="13"/>
  <c r="H63" i="17" l="1"/>
  <c r="H64" i="17" s="1"/>
  <c r="G63" i="17"/>
  <c r="G64" i="17" s="1"/>
  <c r="G65" i="17"/>
  <c r="I63" i="17"/>
  <c r="I64" i="17" s="1"/>
  <c r="H65" i="17" l="1"/>
  <c r="I65" i="17"/>
  <c r="G204" i="14" l="1"/>
  <c r="H204" i="14"/>
  <c r="I204" i="14"/>
  <c r="J204" i="14"/>
  <c r="K204" i="14"/>
  <c r="L204" i="14"/>
  <c r="F204" i="14"/>
  <c r="F16" i="15"/>
  <c r="G16" i="15"/>
  <c r="H16" i="15"/>
  <c r="I16" i="15"/>
  <c r="J16" i="15"/>
  <c r="K16" i="15"/>
  <c r="E16" i="15"/>
  <c r="F11" i="15"/>
  <c r="G11" i="15"/>
  <c r="H11" i="15"/>
  <c r="I11" i="15"/>
  <c r="J11" i="15"/>
  <c r="K11" i="15"/>
  <c r="E11" i="15"/>
  <c r="K41" i="16"/>
  <c r="L41" i="16"/>
  <c r="M41" i="16"/>
  <c r="J41" i="16"/>
  <c r="H41" i="16"/>
  <c r="G41" i="16"/>
  <c r="M32" i="16"/>
  <c r="M31" i="16" l="1"/>
  <c r="M30" i="16"/>
  <c r="M26" i="16"/>
  <c r="M25" i="16"/>
  <c r="M20" i="16"/>
  <c r="M19" i="16"/>
  <c r="M14" i="16"/>
  <c r="M13" i="16"/>
  <c r="M8" i="16"/>
  <c r="M7" i="16"/>
  <c r="M6" i="16"/>
  <c r="M5" i="16"/>
  <c r="H21" i="18" l="1"/>
  <c r="H26" i="18" s="1"/>
  <c r="G21" i="18"/>
  <c r="G26" i="18" s="1"/>
  <c r="H58" i="17"/>
  <c r="G58" i="17"/>
  <c r="I57" i="17"/>
  <c r="I58" i="17" s="1"/>
  <c r="L18" i="16" s="1"/>
  <c r="M18" i="16" s="1"/>
  <c r="H54" i="17"/>
  <c r="G54" i="17"/>
  <c r="I53" i="17"/>
  <c r="I52" i="17"/>
  <c r="I51" i="17"/>
  <c r="I54" i="17" s="1"/>
  <c r="L12" i="16" s="1"/>
  <c r="M12" i="16" s="1"/>
  <c r="G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H28" i="17"/>
  <c r="H48" i="17" s="1"/>
  <c r="G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L33" i="16"/>
  <c r="K33" i="16"/>
  <c r="J33" i="16"/>
  <c r="H33" i="16"/>
  <c r="G33" i="16"/>
  <c r="K27" i="16"/>
  <c r="J27" i="16"/>
  <c r="H27" i="16"/>
  <c r="G27" i="16"/>
  <c r="K21" i="16"/>
  <c r="J21" i="16"/>
  <c r="H21" i="16"/>
  <c r="G21" i="16"/>
  <c r="K15" i="16"/>
  <c r="J15" i="16"/>
  <c r="H15" i="16"/>
  <c r="G15" i="16"/>
  <c r="K9" i="16"/>
  <c r="J9" i="16"/>
  <c r="H9" i="16"/>
  <c r="G9" i="16"/>
  <c r="I26" i="18" l="1"/>
  <c r="I48" i="17"/>
  <c r="L4" i="16" s="1"/>
  <c r="M4" i="16" s="1"/>
  <c r="I28" i="17"/>
  <c r="L3" i="16" s="1"/>
  <c r="M3" i="16" s="1"/>
  <c r="M33" i="16"/>
  <c r="M21" i="16"/>
  <c r="L21" i="16"/>
  <c r="M15" i="16"/>
  <c r="L15" i="16"/>
  <c r="I21" i="18"/>
  <c r="L24" i="16" s="1"/>
  <c r="L27" i="16" s="1"/>
  <c r="M24" i="16" l="1"/>
  <c r="M9" i="16"/>
  <c r="L9" i="16"/>
  <c r="M27" i="16" l="1"/>
  <c r="M26" i="10" l="1"/>
  <c r="J26" i="10"/>
  <c r="F26" i="10"/>
  <c r="L26" i="10"/>
  <c r="E26" i="10"/>
  <c r="H26" i="10"/>
  <c r="O26" i="10"/>
  <c r="F5" i="10" l="1"/>
  <c r="O27" i="10"/>
  <c r="M27" i="10"/>
  <c r="L27" i="10"/>
  <c r="J27" i="10"/>
  <c r="H27" i="10"/>
  <c r="F27" i="10"/>
  <c r="E27" i="10"/>
  <c r="F11" i="10"/>
  <c r="E11" i="10"/>
  <c r="O11" i="10"/>
  <c r="M11" i="10"/>
  <c r="L11" i="10"/>
  <c r="J11" i="10"/>
  <c r="L5" i="10" l="1"/>
  <c r="M5" i="10"/>
  <c r="O5" i="10"/>
  <c r="E5" i="10"/>
  <c r="H5" i="10"/>
  <c r="J5" i="10"/>
  <c r="H11" i="10"/>
  <c r="E2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H2" authorId="0" shapeId="0" xr:uid="{81ECD24A-3B64-4B33-8594-7D20CAF3549F}">
      <text>
        <r>
          <rPr>
            <sz val="12"/>
            <color indexed="81"/>
            <rFont val="Arial"/>
            <family val="2"/>
          </rPr>
          <t>Footnote 1</t>
        </r>
      </text>
    </comment>
    <comment ref="D7" authorId="0" shapeId="0" xr:uid="{2ACB7D8D-8098-4D3A-8F42-CF2C831A5B3D}">
      <text>
        <r>
          <rPr>
            <sz val="12"/>
            <color indexed="81"/>
            <rFont val="Arial"/>
            <family val="2"/>
          </rPr>
          <t>Footnote 2</t>
        </r>
      </text>
    </comment>
    <comment ref="D8" authorId="0" shapeId="0" xr:uid="{67964F55-D882-4BF0-9245-0B3FC56F09D8}">
      <text>
        <r>
          <rPr>
            <sz val="12"/>
            <color indexed="81"/>
            <rFont val="Arial"/>
            <family val="2"/>
          </rPr>
          <t>Footnote 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Joseph, Angelo</author>
    <author>Pangilinan, Kirsten</author>
  </authors>
  <commentList>
    <comment ref="H2" authorId="0" shapeId="0" xr:uid="{8349037C-6906-4BA8-B463-46A33D67D3CE}">
      <text>
        <r>
          <rPr>
            <b/>
            <sz val="9"/>
            <color indexed="81"/>
            <rFont val="Tahoma"/>
            <family val="2"/>
          </rPr>
          <t>Footnote 3</t>
        </r>
      </text>
    </comment>
    <comment ref="J2" authorId="0" shapeId="0" xr:uid="{D90F6108-21EF-4638-AA2B-C286BDB59CB0}">
      <text>
        <r>
          <rPr>
            <b/>
            <sz val="9"/>
            <color indexed="81"/>
            <rFont val="Tahoma"/>
            <family val="2"/>
          </rPr>
          <t>Footnote 4</t>
        </r>
      </text>
    </comment>
    <comment ref="M2" authorId="0" shapeId="0" xr:uid="{4BF19847-55EB-42A8-B4A4-FDB2E88811CE}">
      <text>
        <r>
          <rPr>
            <b/>
            <sz val="9"/>
            <color indexed="81"/>
            <rFont val="Tahoma"/>
            <family val="2"/>
          </rPr>
          <t>Footnote 5</t>
        </r>
      </text>
    </comment>
    <comment ref="O2" authorId="0" shapeId="0" xr:uid="{B5ECB4A8-4253-4410-BBCE-DCED32C70ADA}">
      <text>
        <r>
          <rPr>
            <b/>
            <sz val="9"/>
            <color indexed="81"/>
            <rFont val="Tahoma"/>
            <family val="2"/>
          </rPr>
          <t>Footnote 6</t>
        </r>
      </text>
    </comment>
    <comment ref="A17" authorId="1" shapeId="0" xr:uid="{BBEC35CC-B636-4385-93F8-069C7C73A819}">
      <text>
        <r>
          <rPr>
            <b/>
            <sz val="9"/>
            <color indexed="81"/>
            <rFont val="Tahoma"/>
            <family val="2"/>
          </rPr>
          <t xml:space="preserve">Footnote 7 </t>
        </r>
      </text>
    </comment>
    <comment ref="A32" authorId="1" shapeId="0" xr:uid="{90404375-AA4A-4B12-A5FC-A451B3A65126}">
      <text>
        <r>
          <rPr>
            <b/>
            <sz val="9"/>
            <color indexed="81"/>
            <rFont val="Tahoma"/>
            <family val="2"/>
          </rPr>
          <t>Footnote 7 and 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F2" authorId="0" shapeId="0" xr:uid="{C92F9CB3-3A14-4F21-8351-2EC2E7F2CBB0}">
      <text>
        <r>
          <rPr>
            <sz val="12"/>
            <color indexed="81"/>
            <rFont val="Arial"/>
            <family val="2"/>
          </rPr>
          <t>Footnote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F2" authorId="0" shapeId="0" xr:uid="{805152F5-DD52-45B6-AED6-86A16C79A029}">
      <text>
        <r>
          <rPr>
            <sz val="12"/>
            <color indexed="81"/>
            <rFont val="Arial"/>
            <family val="2"/>
          </rPr>
          <t>Footnote 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F2" authorId="0" shapeId="0" xr:uid="{03BABD65-CF9F-41AD-92D5-E1123676A03A}">
      <text>
        <r>
          <rPr>
            <sz val="12"/>
            <color indexed="81"/>
            <rFont val="Arial"/>
            <family val="2"/>
          </rPr>
          <t>Footnote 2.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B2" authorId="0" shapeId="0" xr:uid="{48EA0490-05F3-4C78-A890-3B91F1C7F701}">
      <text>
        <r>
          <rPr>
            <b/>
            <sz val="12"/>
            <color indexed="81"/>
            <rFont val="Arial"/>
            <family val="2"/>
          </rPr>
          <t>Footnote 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Pangilinan, Kirsten</author>
  </authors>
  <commentList>
    <comment ref="A16" authorId="0" shapeId="0" xr:uid="{3650DCF1-284E-49C5-82B4-C309D3E67ACF}">
      <text>
        <r>
          <rPr>
            <sz val="12"/>
            <color indexed="81"/>
            <rFont val="Arial"/>
            <family val="2"/>
          </rPr>
          <t>Footnote 8</t>
        </r>
      </text>
    </comment>
  </commentList>
</comments>
</file>

<file path=xl/sharedStrings.xml><?xml version="1.0" encoding="utf-8"?>
<sst xmlns="http://schemas.openxmlformats.org/spreadsheetml/2006/main" count="6638" uniqueCount="560">
  <si>
    <t>Legal
Reference
(Ch./Year)</t>
  </si>
  <si>
    <t>Local Agencies</t>
  </si>
  <si>
    <t>Total Local Agencies</t>
  </si>
  <si>
    <t>School Districts</t>
  </si>
  <si>
    <t>Community College Districts</t>
  </si>
  <si>
    <t>Total School Districts and Community College Districts</t>
  </si>
  <si>
    <t>Grand Total Local Agencies, School Districts, and Community College Districts</t>
  </si>
  <si>
    <t>Fiscal
Year</t>
  </si>
  <si>
    <t>Program
Name</t>
  </si>
  <si>
    <t>Program
Category</t>
  </si>
  <si>
    <t>Schedules</t>
  </si>
  <si>
    <t>Program
Costs</t>
  </si>
  <si>
    <t>Less: Net Payments and Offsets</t>
  </si>
  <si>
    <t>Less: Recovered
Amount</t>
  </si>
  <si>
    <t>General Government</t>
  </si>
  <si>
    <t>B1</t>
  </si>
  <si>
    <t>Education</t>
  </si>
  <si>
    <t>2014-15 and Prior</t>
  </si>
  <si>
    <t>B2</t>
  </si>
  <si>
    <t xml:space="preserve">Total School Districts </t>
  </si>
  <si>
    <t>Program Number</t>
  </si>
  <si>
    <t>Net
Balance</t>
  </si>
  <si>
    <t>Less: Recovered Amount</t>
  </si>
  <si>
    <r>
      <t>Less: Net Payments and Offsets</t>
    </r>
    <r>
      <rPr>
        <b/>
        <vertAlign val="superscript"/>
        <sz val="12"/>
        <color theme="1"/>
        <rFont val="Arial"/>
        <family val="2"/>
      </rPr>
      <t>2</t>
    </r>
  </si>
  <si>
    <t>2024-25 and Prior</t>
  </si>
  <si>
    <t>California Fire Incident Reporting System (CFIRS)</t>
  </si>
  <si>
    <t>Ch. 345/87</t>
  </si>
  <si>
    <t>1991-92</t>
  </si>
  <si>
    <t>1990-91</t>
  </si>
  <si>
    <t>2014-15</t>
  </si>
  <si>
    <t>2013-14</t>
  </si>
  <si>
    <t>2012-13</t>
  </si>
  <si>
    <t>2011-12</t>
  </si>
  <si>
    <t>2010-11</t>
  </si>
  <si>
    <t>2009-10</t>
  </si>
  <si>
    <t>2017-18</t>
  </si>
  <si>
    <t>2016-17</t>
  </si>
  <si>
    <t>2015-16</t>
  </si>
  <si>
    <t>2008-09</t>
  </si>
  <si>
    <t>Crime Statistics Reports for the Department of Justice</t>
  </si>
  <si>
    <t>Ch. 1172/89</t>
  </si>
  <si>
    <t>2007-08</t>
  </si>
  <si>
    <t>2006-07</t>
  </si>
  <si>
    <t>2005-06</t>
  </si>
  <si>
    <t>2004-05</t>
  </si>
  <si>
    <t>2003-04</t>
  </si>
  <si>
    <t>2002-03</t>
  </si>
  <si>
    <t>2001-02</t>
  </si>
  <si>
    <t>Crime Victims' Domestic Violence Incident Reports II</t>
  </si>
  <si>
    <t>Ch. 483/01</t>
  </si>
  <si>
    <t>Disclosure Requirements and Deferral of Property Taxation</t>
  </si>
  <si>
    <t>Ch. 712/22</t>
  </si>
  <si>
    <t>2022-23</t>
  </si>
  <si>
    <t>Domestic Violence Background Checks</t>
  </si>
  <si>
    <t>Ch. 713/01</t>
  </si>
  <si>
    <t xml:space="preserve">Firearm Hearings for Discharged Inpatients </t>
  </si>
  <si>
    <t>Ch. 578/99</t>
  </si>
  <si>
    <t>2000-01</t>
  </si>
  <si>
    <t>Identity Theft</t>
  </si>
  <si>
    <t>Ch. 956/00</t>
  </si>
  <si>
    <t>Interagency Child Abuse and Neglect Investigation Reports</t>
  </si>
  <si>
    <t>Ch. 958/77</t>
  </si>
  <si>
    <t>1999-00</t>
  </si>
  <si>
    <t>Local Elections: Consolidation</t>
  </si>
  <si>
    <t>Ch. 1013/81</t>
  </si>
  <si>
    <t>2023-24</t>
  </si>
  <si>
    <t>Local Government Employee Relations</t>
  </si>
  <si>
    <t>Ch. 901/00</t>
  </si>
  <si>
    <t>2024-25</t>
  </si>
  <si>
    <t>2021-22</t>
  </si>
  <si>
    <t>2020-21</t>
  </si>
  <si>
    <t>2019-20</t>
  </si>
  <si>
    <t>2018-19</t>
  </si>
  <si>
    <t>Mentally Disordered Offenders: Treatment as a Condition of Parole</t>
  </si>
  <si>
    <t>Ch. 1419/85</t>
  </si>
  <si>
    <t>Modified Primary Election</t>
  </si>
  <si>
    <t>Ch. 898/00</t>
  </si>
  <si>
    <t>Peace Officers Procedural Bill of Rights II</t>
  </si>
  <si>
    <t>Ch. 465/76</t>
  </si>
  <si>
    <t>Permanent Absent Voters II</t>
  </si>
  <si>
    <t>Ch. 922/01</t>
  </si>
  <si>
    <t>Voter Identification Procedures</t>
  </si>
  <si>
    <t>Ch. 260/00</t>
  </si>
  <si>
    <t>Administrative License Suspension</t>
  </si>
  <si>
    <t>Ch. 1460/89</t>
  </si>
  <si>
    <t>Allocation of Property Tax Revenues</t>
  </si>
  <si>
    <t>Ch. 697/92</t>
  </si>
  <si>
    <t>Countywide Tax Rates</t>
  </si>
  <si>
    <t>Ch. 921/87</t>
  </si>
  <si>
    <t>Crime Victims' Domestic Violence Incident Reports</t>
  </si>
  <si>
    <t>Ch. 1022/99</t>
  </si>
  <si>
    <t>Custody of Minors – Child Abduction and Recovery</t>
  </si>
  <si>
    <t>Ch. 1399/76</t>
  </si>
  <si>
    <t>Domestic Violence Arrest Policies and Standards</t>
  </si>
  <si>
    <t>Ch. 246/95</t>
  </si>
  <si>
    <t>Domestic Violence Arrests and Victim Assistance</t>
  </si>
  <si>
    <t>Ch. 698/98</t>
  </si>
  <si>
    <t>Domestic Violence Treatment Services – Authorization and Case Management</t>
  </si>
  <si>
    <t>Ch. 183/92</t>
  </si>
  <si>
    <t>Health Benefits for Survivors of Peace Officers and Firefighters</t>
  </si>
  <si>
    <t>Ch. 1120/96</t>
  </si>
  <si>
    <t>Juveniles: Custodial Interrogation</t>
  </si>
  <si>
    <t>Ch. 335/20</t>
  </si>
  <si>
    <t>Local Agency Employee Organizations: Impasse Procedures II</t>
  </si>
  <si>
    <t>Ch. 314/12</t>
  </si>
  <si>
    <t>Local Agency Ethics</t>
  </si>
  <si>
    <t>Ch. 700/05</t>
  </si>
  <si>
    <t>Medi-Cal Beneficiary Probate</t>
  </si>
  <si>
    <t>Ch. 102/81</t>
  </si>
  <si>
    <t>Medi-Cal Eligibility of Juvenile Offenders</t>
  </si>
  <si>
    <t>Ch. 657/06</t>
  </si>
  <si>
    <t>Peace Officer Training: Mental Health/Crisis Intervention</t>
  </si>
  <si>
    <t>Ch. 469/15</t>
  </si>
  <si>
    <t>Peace Officers Personnel Records: Unfounded Complaints and Discovery</t>
  </si>
  <si>
    <t>Ch. 630/78</t>
  </si>
  <si>
    <t>Peace Officers Procedural Bill of Rights</t>
  </si>
  <si>
    <t>Pesticide Use Reports</t>
  </si>
  <si>
    <t>Ch. 1200/89</t>
  </si>
  <si>
    <t>Racial and Identity Profiling</t>
  </si>
  <si>
    <t>Ch. 466/15</t>
  </si>
  <si>
    <t>Rape Victims Counseling Center Notice</t>
  </si>
  <si>
    <t>Ch. 999/91</t>
  </si>
  <si>
    <t>Sexual Assault Evidence Kits: Testing</t>
  </si>
  <si>
    <t>Ch. 588/19</t>
  </si>
  <si>
    <t>Sexually Violent Predators</t>
  </si>
  <si>
    <t>Ch. 762/95</t>
  </si>
  <si>
    <t>State Authorized Risk Assessment Tool for Sex Offenders</t>
  </si>
  <si>
    <t>Ch. 336/06</t>
  </si>
  <si>
    <t>Threats Against Peace Officers</t>
  </si>
  <si>
    <t>Ch. 1249/92</t>
  </si>
  <si>
    <t>Tuberculosis Control</t>
  </si>
  <si>
    <t>Ch. 676/93</t>
  </si>
  <si>
    <t>U Visa 918 Form, Victims of Crime: Nonimmigrant Status</t>
  </si>
  <si>
    <t>Ch. 721/15</t>
  </si>
  <si>
    <t>Vote by Mail Ballots: Prepaid Postage</t>
  </si>
  <si>
    <t>Ch. 120/18</t>
  </si>
  <si>
    <t>County of Los Angeles Citizens Redistricting Commission</t>
  </si>
  <si>
    <t>Ch. 781/16</t>
  </si>
  <si>
    <t>Sexually Violent Predators For the Period of 7/1/2011 Through 6/30/2018</t>
  </si>
  <si>
    <t>Open Meetings Act/Brown Act Reform</t>
  </si>
  <si>
    <t>Ch. 641/86</t>
  </si>
  <si>
    <t>Absentee Ballots</t>
  </si>
  <si>
    <t>Ch. 77/78</t>
  </si>
  <si>
    <t>Absentee Ballots: Tabulation by Precinct</t>
  </si>
  <si>
    <t>Ch. 697/99</t>
  </si>
  <si>
    <t>California Public Records Act</t>
  </si>
  <si>
    <t>Ch. 463/92</t>
  </si>
  <si>
    <t>In-Home Supportive Services II</t>
  </si>
  <si>
    <t>Ch. 90/99</t>
  </si>
  <si>
    <t>Mandate Reimbursement Process I</t>
  </si>
  <si>
    <t>Ch. 486/75</t>
  </si>
  <si>
    <t>Voter Registration Procedures</t>
  </si>
  <si>
    <t>Ch. 704/75</t>
  </si>
  <si>
    <t>Animal Adoption</t>
  </si>
  <si>
    <t>Ch. 752/98</t>
  </si>
  <si>
    <t>Conservatorship: Developmentally Disabled Adults</t>
  </si>
  <si>
    <t>Ch. 1304/80</t>
  </si>
  <si>
    <t>Coroner's Costs</t>
  </si>
  <si>
    <t>Ch. 498/77</t>
  </si>
  <si>
    <t>Crime Victims' Rights</t>
  </si>
  <si>
    <t>Ch. 411/95</t>
  </si>
  <si>
    <t>Developmentally Disabled: Attorneys' Services</t>
  </si>
  <si>
    <t>Ch. 694/75</t>
  </si>
  <si>
    <t>Local Agency Formation Commissions (LAFCO)</t>
  </si>
  <si>
    <t>Ch. 761/00</t>
  </si>
  <si>
    <t>Mentally Disordered Offenders' Extended Commitment Proceedings</t>
  </si>
  <si>
    <t>Ch. 1418/85</t>
  </si>
  <si>
    <t>Mentally Disordered Sex Offenders: Extended Commitment Proceedings</t>
  </si>
  <si>
    <t>Ch. 1036/78</t>
  </si>
  <si>
    <t>Mentally Retarded Defendants: Diversion</t>
  </si>
  <si>
    <t>Ch. 1253/80</t>
  </si>
  <si>
    <t>Not Guilty by Reason of Insanity</t>
  </si>
  <si>
    <t>Ch. 1114/79</t>
  </si>
  <si>
    <t>Pacific Beach Safety: Water Quality and Closures</t>
  </si>
  <si>
    <t>Ch. 961/92</t>
  </si>
  <si>
    <t>Perinatal Services</t>
  </si>
  <si>
    <t>Ch. 1603/90</t>
  </si>
  <si>
    <t>Permanent Absent Voters</t>
  </si>
  <si>
    <t>Ch. 1422/82</t>
  </si>
  <si>
    <t>Photographic Record of Evidence</t>
  </si>
  <si>
    <t>Ch. 875/85</t>
  </si>
  <si>
    <t>Post Conviction: DNA Court Proceedings</t>
  </si>
  <si>
    <t>Ch. 821/00</t>
  </si>
  <si>
    <t>Search Warrant: AIDS</t>
  </si>
  <si>
    <t>Ch. 1088/88</t>
  </si>
  <si>
    <t>Stolen Vehicle Notification</t>
  </si>
  <si>
    <t>Ch. 337/90</t>
  </si>
  <si>
    <t>DNA Database</t>
  </si>
  <si>
    <t>Ch. 822/00</t>
  </si>
  <si>
    <t>False Reports of Police Misconduct</t>
  </si>
  <si>
    <t>Ch. 590/95</t>
  </si>
  <si>
    <t>Judicial Proceedings For Mentally Retarded Persons</t>
  </si>
  <si>
    <t>Ch. 644/80</t>
  </si>
  <si>
    <t>Postmortem Examinations: Unidentified Bodies, Human Remains</t>
  </si>
  <si>
    <t>Ch. 284/00</t>
  </si>
  <si>
    <t>Senior Citizens Property Tax Postponement</t>
  </si>
  <si>
    <t>Ch. 1242/77</t>
  </si>
  <si>
    <t>Firefighters' Cancer Presumption</t>
  </si>
  <si>
    <t>Ch. 1568/82</t>
  </si>
  <si>
    <t>Peace Officers Cancer Presumption</t>
  </si>
  <si>
    <t>Ch. 1171/89</t>
  </si>
  <si>
    <t>Investment Reports</t>
  </si>
  <si>
    <t>Ch. 783/95</t>
  </si>
  <si>
    <t>SIDS Training for Firefighters</t>
  </si>
  <si>
    <t>Ch. 1111/89</t>
  </si>
  <si>
    <t>1998-99</t>
  </si>
  <si>
    <t>Open Meetings Act</t>
  </si>
  <si>
    <t>Regional Housing Need Determination</t>
  </si>
  <si>
    <t>Ch. 1143/80</t>
  </si>
  <si>
    <t>1997-98</t>
  </si>
  <si>
    <t>1996-97</t>
  </si>
  <si>
    <t>1995-96</t>
  </si>
  <si>
    <t>1994-95</t>
  </si>
  <si>
    <t>1992-93</t>
  </si>
  <si>
    <t>Personal Alarm Devices</t>
  </si>
  <si>
    <t>Title 8</t>
  </si>
  <si>
    <t>Structural and Wildland Firefighter Safety Clothing and Equipment</t>
  </si>
  <si>
    <t xml:space="preserve">Title 8 </t>
  </si>
  <si>
    <t>AIDS Instruction and AIDS Prevention Instruction</t>
  </si>
  <si>
    <t>Ch. 818/91</t>
  </si>
  <si>
    <t>California Assessment of Student Performance and Progress (CAASPP)</t>
  </si>
  <si>
    <t>Ch. 489/13</t>
  </si>
  <si>
    <t>Caregiver Affidavits to Establish Residence for School Attendance</t>
  </si>
  <si>
    <t>Ch. 98/94</t>
  </si>
  <si>
    <t>Collective Bargaining and Collective Bargaining Agreement Disclosure</t>
  </si>
  <si>
    <t>Ch. 961/75</t>
  </si>
  <si>
    <t>Comprehensive School Safety Plans I and II</t>
  </si>
  <si>
    <t>Ch. 736/97</t>
  </si>
  <si>
    <t>Consolidated Suspensions, Expulsions, and Expulsion Appeals</t>
  </si>
  <si>
    <t>Ch. 1253/75</t>
  </si>
  <si>
    <t>Consolidation of Annual Parent Notification/Schoolsite Discipline Rules/Alternative Schools</t>
  </si>
  <si>
    <t>Ch. 448/75</t>
  </si>
  <si>
    <t>Consolidation of Notification to Teachers: Pupils Subject to Suspension or Expulsion and Pupil Discipline Records, Notification to Teachers: Pupils Subject to Suspension or Expulsion II</t>
  </si>
  <si>
    <t>Ch. 1306/89</t>
  </si>
  <si>
    <t>County Office of Education Fiscal Accountability Reporting</t>
  </si>
  <si>
    <t>Ch. 917/87</t>
  </si>
  <si>
    <t>Financial and Compliance Audits</t>
  </si>
  <si>
    <t>Ch. 36/77</t>
  </si>
  <si>
    <t>Graduation Requirements (On or after 1/1/2005)</t>
  </si>
  <si>
    <t>Ch. 498/83</t>
  </si>
  <si>
    <t>Habitual Truants</t>
  </si>
  <si>
    <t>Ch. 1184/75</t>
  </si>
  <si>
    <t>Intradistrict Attendance</t>
  </si>
  <si>
    <t>Ch. 161/93</t>
  </si>
  <si>
    <t>Notification of Truancy</t>
  </si>
  <si>
    <t>Public Contracts (K-14)</t>
  </si>
  <si>
    <t>Ch. 1073/85</t>
  </si>
  <si>
    <t>School Accountability Report Cards</t>
  </si>
  <si>
    <t>Ch. 1463/89</t>
  </si>
  <si>
    <t>School District Fiscal Accountability Reporting and Employee Benefits Disclosure</t>
  </si>
  <si>
    <t>Ch. 100/81</t>
  </si>
  <si>
    <t>The Stull Act</t>
  </si>
  <si>
    <t>Training for School Employee Mandated Reporters</t>
  </si>
  <si>
    <t>Ch. 797/14</t>
  </si>
  <si>
    <t>Immunization Records</t>
  </si>
  <si>
    <t>Ch. 1176/77</t>
  </si>
  <si>
    <t>Public School Restrooms: Feminine Hygiene Products</t>
  </si>
  <si>
    <t>Ch. 687/17</t>
  </si>
  <si>
    <t>Criminal Background Checks I</t>
  </si>
  <si>
    <t>Ch. 588/97</t>
  </si>
  <si>
    <t>Uniform Complaint Procedures (K-12)</t>
  </si>
  <si>
    <t>Ch. 1117/82</t>
  </si>
  <si>
    <t>Williams Case Implementation I, II, and III</t>
  </si>
  <si>
    <t>Ch. 900/04</t>
  </si>
  <si>
    <t>Consolidation of Law Enforcement Agency Notifications (LEAN) and Missing Children Reports (MCR)</t>
  </si>
  <si>
    <t>Ch. 249/86</t>
  </si>
  <si>
    <t>Immunization Records – Mumps, Rubella, and Hepatitis B</t>
  </si>
  <si>
    <t>Ch. 325/78</t>
  </si>
  <si>
    <t>Immunization Records – Pertussis</t>
  </si>
  <si>
    <t>Ch. 434/10</t>
  </si>
  <si>
    <t>Parental Involvement Programs</t>
  </si>
  <si>
    <t>Ch. 1400/90</t>
  </si>
  <si>
    <t>Cal Grant: Opt-Out Notice and Grade Point Average Submission</t>
  </si>
  <si>
    <t>Ch. 679/14</t>
  </si>
  <si>
    <t>Criminal Background Checks II</t>
  </si>
  <si>
    <t>Ch. 594/98</t>
  </si>
  <si>
    <t>Juvenile Court Notices II</t>
  </si>
  <si>
    <t>Ch. 1423/84</t>
  </si>
  <si>
    <t>Physical Performance Tests</t>
  </si>
  <si>
    <t>Ch. 975/95</t>
  </si>
  <si>
    <t>Pupil Promotion and Retention</t>
  </si>
  <si>
    <t>Charter Schools I, II, and III</t>
  </si>
  <si>
    <t>Ch. 781/92</t>
  </si>
  <si>
    <t>Pupil Health Screenings (For Fiscal Year 2004-2005 and Subsequent Years)</t>
  </si>
  <si>
    <t>Ch. 1208/76</t>
  </si>
  <si>
    <t>Academic Performance Index</t>
  </si>
  <si>
    <t>Ch. 3/99</t>
  </si>
  <si>
    <t>Child Abuse and Neglect Reporting</t>
  </si>
  <si>
    <t>Ch. 640/87</t>
  </si>
  <si>
    <t>Expulsion of Pupils: Transcript Cost for Appeals</t>
  </si>
  <si>
    <t>High School Exit Examination</t>
  </si>
  <si>
    <t>Ch. 1/99</t>
  </si>
  <si>
    <t>Interdistrict Attendance Permits</t>
  </si>
  <si>
    <t>Ch. 172/86</t>
  </si>
  <si>
    <t>Pupil Safety Notices</t>
  </si>
  <si>
    <t>School District Reorganization</t>
  </si>
  <si>
    <t>Ch. 1192/80</t>
  </si>
  <si>
    <t>Student Records</t>
  </si>
  <si>
    <t>Ch. 593/89</t>
  </si>
  <si>
    <t>California Public Records Act (CPRA)</t>
  </si>
  <si>
    <t>California State Teachers' Retirement System (CalSTRS) Service Credit</t>
  </si>
  <si>
    <t>Ch. 603/94</t>
  </si>
  <si>
    <t>Charter Schools IV</t>
  </si>
  <si>
    <t>Ch. 1058/02</t>
  </si>
  <si>
    <t>Race to the Top</t>
  </si>
  <si>
    <t>Title 5</t>
  </si>
  <si>
    <t>Behavioral Intervention Plans (On or after 7/1/2012)</t>
  </si>
  <si>
    <t xml:space="preserve">Title 5 </t>
  </si>
  <si>
    <t>Immunization Records – Hepatitis B</t>
  </si>
  <si>
    <t>Mandate Reimbursement Process I and II</t>
  </si>
  <si>
    <t>Behavioral Intervention Plans (7/1/1993 to 6/30/2012)</t>
  </si>
  <si>
    <t>Prevailing Wage Rate</t>
  </si>
  <si>
    <t>Ch. 1249/78</t>
  </si>
  <si>
    <t>Pupil Expulsions II, Pupil Suspensions II, and Educational Services Plan for Expelled Pupils (7/1/2001 to 6/30/2012)</t>
  </si>
  <si>
    <t>Ch. 972/95</t>
  </si>
  <si>
    <t>Pupil Suspensions, Expulsions, and Expulsion Appeals</t>
  </si>
  <si>
    <t>Agency Fee Arrangements</t>
  </si>
  <si>
    <t>Ch. 893/00</t>
  </si>
  <si>
    <t>Developer Fees</t>
  </si>
  <si>
    <t>Ch. 955/77</t>
  </si>
  <si>
    <t>Physical Education Reports</t>
  </si>
  <si>
    <t>Ch. 640/97</t>
  </si>
  <si>
    <t>Removal of Chemicals</t>
  </si>
  <si>
    <t>Ch. 1107/84</t>
  </si>
  <si>
    <t>Scoliosis Screening</t>
  </si>
  <si>
    <t>Ch. 1347/80</t>
  </si>
  <si>
    <t>Pupil Residency Verification and Appeals</t>
  </si>
  <si>
    <t>Ch. 309/95</t>
  </si>
  <si>
    <t>Comprehensive School Safety Plans</t>
  </si>
  <si>
    <t>National Norm-Referenced Achievement Test (formerly Standardized Testing and Reporting (STAR))</t>
  </si>
  <si>
    <t>Ch. 828/97</t>
  </si>
  <si>
    <t>Consolidation of Pupil Discipline Records and Notification to Teachers: Pupils Subject to Suspension or Expulsion II</t>
  </si>
  <si>
    <t>Ch. 345/00</t>
  </si>
  <si>
    <t>Graduation Requirements</t>
  </si>
  <si>
    <t>Notification to Teachers: Pupils Subject to Suspension or Expulsion</t>
  </si>
  <si>
    <t>Charter Schools II</t>
  </si>
  <si>
    <t>Ch. 34/98</t>
  </si>
  <si>
    <t>Charter Schools III</t>
  </si>
  <si>
    <t>Differential Pay and Reemployment</t>
  </si>
  <si>
    <t>Ch. 30/98</t>
  </si>
  <si>
    <t>Law Enforcement Agency Notifications</t>
  </si>
  <si>
    <t>Ch. 1117/89</t>
  </si>
  <si>
    <t>Missing Children Reports</t>
  </si>
  <si>
    <t>Pupil Classroom Suspension: Counseling</t>
  </si>
  <si>
    <t>Ch. 965/77</t>
  </si>
  <si>
    <t>Pupil Expulsions from School: Additional Hearing Costs for Mandatory Recommendations for Expulsion</t>
  </si>
  <si>
    <t>American Government Course Document Requirements</t>
  </si>
  <si>
    <t>Ch. 778/96</t>
  </si>
  <si>
    <t>Annual Parent Notification (7/1/1999 through 6/30/2001)</t>
  </si>
  <si>
    <t>Emergency Procedures, Earthquake Procedures, and Disasters and Comprehensive School Safety Plans</t>
  </si>
  <si>
    <t>Ch. 1659/84</t>
  </si>
  <si>
    <t>Graduation Requirements (7/1/2004 to 12/31/2004)</t>
  </si>
  <si>
    <t>Pupil Exclusions</t>
  </si>
  <si>
    <t>Ch. 668/78</t>
  </si>
  <si>
    <t>Pupil Health Screenings (7/1/2003 and Prior)</t>
  </si>
  <si>
    <t>School District Fiscal Accountability Reporting</t>
  </si>
  <si>
    <t>Graduation Requirements (7/1/1995 to 6/30/2004)</t>
  </si>
  <si>
    <t>Standardized Testing and Reporting</t>
  </si>
  <si>
    <t>AIDS Prevention Instruction</t>
  </si>
  <si>
    <t>Charter Schools</t>
  </si>
  <si>
    <t>Emergency Procedures: Earthquakes and Disasters</t>
  </si>
  <si>
    <t>Open Meetings Act II</t>
  </si>
  <si>
    <t>School District of Choice: Transfers and Appeals</t>
  </si>
  <si>
    <t>Ch. 160/93</t>
  </si>
  <si>
    <t>Schoolsite Discipline Rules</t>
  </si>
  <si>
    <t>Ch. 87/86</t>
  </si>
  <si>
    <t>Pupil Expulsions II, Pupil Suspensions II, and Educational Services Plan (7/1/1999 to 6/30/2001)</t>
  </si>
  <si>
    <t>Ch. 332/99</t>
  </si>
  <si>
    <t>School Bus Safety I and II</t>
  </si>
  <si>
    <t>Ch. 624/92</t>
  </si>
  <si>
    <t>School Bus Safety</t>
  </si>
  <si>
    <t>Interdistrict Transfer Requests: Parent's Employment</t>
  </si>
  <si>
    <t>Credential Monitoring</t>
  </si>
  <si>
    <t>Ch. 1376/87</t>
  </si>
  <si>
    <t>School Testing – Physical Fitness</t>
  </si>
  <si>
    <t>Ch. 1675/84</t>
  </si>
  <si>
    <t>1993-94</t>
  </si>
  <si>
    <t>Civic Center Act</t>
  </si>
  <si>
    <t>Ch. 49/84</t>
  </si>
  <si>
    <t>1989-90</t>
  </si>
  <si>
    <t>1988-89</t>
  </si>
  <si>
    <t>1987-88</t>
  </si>
  <si>
    <t>1986-87</t>
  </si>
  <si>
    <t>1985-86</t>
  </si>
  <si>
    <t>Ch. 144/21</t>
  </si>
  <si>
    <t>Public School Restrooms: Menstrual Products</t>
  </si>
  <si>
    <t>Ch. 664/21</t>
  </si>
  <si>
    <t>Enrollment Fee Collection and Waivers</t>
  </si>
  <si>
    <t>Minimum Conditions for State Aid</t>
  </si>
  <si>
    <t>Ch. 973/88</t>
  </si>
  <si>
    <t>Open Meetings/Brown Act Reform</t>
  </si>
  <si>
    <t>Community College Construction</t>
  </si>
  <si>
    <t>Ch. 910/80</t>
  </si>
  <si>
    <t>Health Fee Elimination (On or after 7/1/1994)</t>
  </si>
  <si>
    <t>Ch. 1/84</t>
  </si>
  <si>
    <t>Tuition Fee Waivers</t>
  </si>
  <si>
    <t>Integrated Waste Management</t>
  </si>
  <si>
    <t>Ch. 1116/92</t>
  </si>
  <si>
    <t>Cal Grants</t>
  </si>
  <si>
    <t>Ch. 403/00</t>
  </si>
  <si>
    <t>Total Funded Mandates</t>
  </si>
  <si>
    <t>Appropriation
Number</t>
  </si>
  <si>
    <t>Fiscal Year of
Claims Paid</t>
  </si>
  <si>
    <t>Reversion Date</t>
  </si>
  <si>
    <t>Original
Appropriation
Amount</t>
  </si>
  <si>
    <r>
      <t>Appropriation Balances</t>
    </r>
    <r>
      <rPr>
        <b/>
        <vertAlign val="superscript"/>
        <sz val="12"/>
        <color theme="1"/>
        <rFont val="Arial"/>
        <family val="2"/>
      </rPr>
      <t>1</t>
    </r>
  </si>
  <si>
    <t>Budget Adjustments</t>
  </si>
  <si>
    <t>Add: Receipts
and Recovered
Amounts</t>
  </si>
  <si>
    <t>Less: Mandated Program Payments,
Offsets, and Interest
(see Schedule A1)</t>
  </si>
  <si>
    <t>Appropriation
Balances
as of 4/1/2026</t>
  </si>
  <si>
    <t>0001-8885-2025-295-98</t>
  </si>
  <si>
    <t>Ch. 4/25</t>
  </si>
  <si>
    <t>2023-24 and Prior</t>
  </si>
  <si>
    <t>0001-8885-2024-295-98</t>
  </si>
  <si>
    <t>Ch. 22/24</t>
  </si>
  <si>
    <t>0001-8885-2023-295-98</t>
  </si>
  <si>
    <t>Ch. 12/23</t>
  </si>
  <si>
    <t>0001-8885-2023-296-98</t>
  </si>
  <si>
    <t>0001-8885-2021-29523-98</t>
  </si>
  <si>
    <t>0001-8885-2020-295-98</t>
  </si>
  <si>
    <t>0044-8885-2025-295-98</t>
  </si>
  <si>
    <t>0044-8885-2024-295-98</t>
  </si>
  <si>
    <t>0044-8885-2023-295-98</t>
  </si>
  <si>
    <t>0106-8885-2025-295-98</t>
  </si>
  <si>
    <t>0106-8885-2024-295-98</t>
  </si>
  <si>
    <t>0106-8885-2023-295-98</t>
  </si>
  <si>
    <t>0001-6100-2025-295-98</t>
  </si>
  <si>
    <t>0001-6100-2024-295-98</t>
  </si>
  <si>
    <t>0001-6100-2023-295-98</t>
  </si>
  <si>
    <t>0001-6870-2025-295-98</t>
  </si>
  <si>
    <t>0001-6870-2024-295-98</t>
  </si>
  <si>
    <t>0001-6870-2023-295-98</t>
  </si>
  <si>
    <t>Program
Number</t>
  </si>
  <si>
    <t>Program
Payments and
Offsets</t>
  </si>
  <si>
    <t>Interest
Payments and
Offsets</t>
  </si>
  <si>
    <t>Total
Payments</t>
  </si>
  <si>
    <t>0001-8885-2025-295-98 Total</t>
  </si>
  <si>
    <t>0001-8885-2024-295-98 Total</t>
  </si>
  <si>
    <t>0044-8885-2025-295-98 Total</t>
  </si>
  <si>
    <t>0106-8885-2025-295-98 Total</t>
  </si>
  <si>
    <t>0001-6100-2025-295-98 Total</t>
  </si>
  <si>
    <t>Title 2</t>
  </si>
  <si>
    <t>Free Application for Federal Student Aid (FAFSA)</t>
  </si>
  <si>
    <t>California Regional Water Quality Control Board, San Francisco Bay Region, Order Number R2-2009-0074</t>
  </si>
  <si>
    <t>California State Controller’s Office</t>
  </si>
  <si>
    <t>MALIA M. COHEN</t>
  </si>
  <si>
    <t>Image on Office of the Controller, State of California Seal</t>
  </si>
  <si>
    <t>N/A</t>
  </si>
  <si>
    <t>(Government Code section 17562(b)(2))</t>
  </si>
  <si>
    <t>of Unpaid Claims and Deficiencies</t>
  </si>
  <si>
    <t>State-Mandated Program Cost Report</t>
  </si>
  <si>
    <t xml:space="preserve"> State of California</t>
  </si>
  <si>
    <t>DETAIL OF UNFUNDED STATE-MANDATED PROGRAMS</t>
  </si>
  <si>
    <t>SCHEDULE B2:</t>
  </si>
  <si>
    <t>Page 8</t>
  </si>
  <si>
    <t>DETAIL OF FUNDED STATE-MANDATED PROGRAMS BY FISCAL YEAR</t>
  </si>
  <si>
    <t>SCHEDULE B1:</t>
  </si>
  <si>
    <t>Page 7</t>
  </si>
  <si>
    <t>SUMMARY OF FUNDED AND UNFUNDED STATE-MANDATED PROGRAMS</t>
  </si>
  <si>
    <t>SCHEDULE B:</t>
  </si>
  <si>
    <t>Page 4</t>
  </si>
  <si>
    <t>DETAIL OF STATE-MANDATED PROGRAM PAYMENTS BY FISCAL YEAR</t>
  </si>
  <si>
    <r>
      <t>SCHEDULE A1:</t>
    </r>
    <r>
      <rPr>
        <sz val="14"/>
        <color theme="1"/>
        <rFont val="Arial"/>
        <family val="2"/>
      </rPr>
      <t xml:space="preserve"> </t>
    </r>
  </si>
  <si>
    <t>Page 3</t>
  </si>
  <si>
    <t>SUMMARY OF STATE-MANDATED PROGRAM APPROPRIATIONS, RECEIPTS, AND PAYMENTS</t>
  </si>
  <si>
    <t>SCHEDULE A:</t>
  </si>
  <si>
    <t>FOR LOCAL AGENCIES, SCHOOL DISTRICTS, AND COMMUNITY COLLEGE DISTRICTS</t>
  </si>
  <si>
    <t>STATE-MANDATED PROGRAM COST REPORT OF UNPAID CLAIMS AND DEFICIENCIES</t>
  </si>
  <si>
    <t>CONTENTS</t>
  </si>
  <si>
    <t>As of April 1, 2026</t>
  </si>
  <si>
    <t>For the Budget Acts of  2023, 2024, and 2025</t>
  </si>
  <si>
    <t>For 2024-25 and Prior Fiscal Years</t>
  </si>
  <si>
    <t>Page 38</t>
  </si>
  <si>
    <t>Program Category and Fund</t>
  </si>
  <si>
    <t>Local Agencies-General Fund</t>
  </si>
  <si>
    <t>Local Agencies-General Fund Total</t>
  </si>
  <si>
    <t>Ch. 21,43,69,84,240/21</t>
  </si>
  <si>
    <t>Ch. 6,7,40/20</t>
  </si>
  <si>
    <t>Motor Vehicle Account-Non-General Fund</t>
  </si>
  <si>
    <t>Motor Vehicle Account-Non-General Fund Total</t>
  </si>
  <si>
    <t>Pesticide Regulation-Non-General Fund</t>
  </si>
  <si>
    <t>Pesticide Regulation Fund-Non-General Fund Total</t>
  </si>
  <si>
    <t>School Districts-General Fund</t>
  </si>
  <si>
    <t>School Districts-General Fund Total</t>
  </si>
  <si>
    <t>Community College Districts-General Fund</t>
  </si>
  <si>
    <t>Community College Districts-General Fund Total</t>
  </si>
  <si>
    <t>Grand Total</t>
  </si>
  <si>
    <t>Footnotes:</t>
  </si>
  <si>
    <t xml:space="preserve">
</t>
  </si>
  <si>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Re-appropriated by Chapter 12, Statutes of 2023. Item 8885-491. Encumbrance through 6/30/2024. The Appropriation Balance is due to the transfer from 0001-8885-2021-295-98 that had an Original Appropriation Amount of $45,623,000.</t>
    </r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</si>
  <si>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As of 4/1/2025, except for Budget Act of 2025 appropriations as of 7/1/2025.</t>
    </r>
  </si>
  <si>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Re-appropriated by Chapter 12, Statutes of 2023. Item 8885-490. Encumbrance through 6/30/2024.</t>
    </r>
  </si>
  <si>
    <t>Comment: As of 4/1/2025, except for Budget Act of 2025 appropriations as of 7/1/2025.</t>
  </si>
  <si>
    <r>
      <t>Appropriation Balances</t>
    </r>
    <r>
      <rPr>
        <b/>
        <vertAlign val="superscript"/>
        <sz val="12"/>
        <rFont val="Arial"/>
        <family val="2"/>
      </rPr>
      <t>1</t>
    </r>
  </si>
  <si>
    <t>Please continue to next table.</t>
  </si>
  <si>
    <t>State Controller's Office
Schedule A: Summary of State-Mandated Program Appropriations, Receipts, and Payments 
As of April 1, 2026</t>
  </si>
  <si>
    <t>Account Payable
Balance</t>
  </si>
  <si>
    <t>Established
Account Receivable</t>
  </si>
  <si>
    <t>Account Receivable
Balance</t>
  </si>
  <si>
    <t>Legal Reference (Ch./Year)</t>
  </si>
  <si>
    <t>Fiscal Year</t>
  </si>
  <si>
    <t>State Controller's Office
Schedule B2: Detail of Unfunded State-Mandated Programs
As of April 1, 2026</t>
  </si>
  <si>
    <t>Footnote:</t>
  </si>
  <si>
    <r>
      <rPr>
        <vertAlign val="superscript"/>
        <sz val="12"/>
        <rFont val="Arial"/>
        <family val="2"/>
      </rPr>
      <t>8</t>
    </r>
    <r>
      <rPr>
        <sz val="12"/>
        <rFont val="Arial"/>
        <family val="2"/>
      </rPr>
      <t xml:space="preserve"> There are no unfunded community college district state-mandated programs.</t>
    </r>
  </si>
  <si>
    <t>Account Payable
 Balance</t>
  </si>
  <si>
    <t>Total Unfunded School Districts</t>
  </si>
  <si>
    <r>
      <t>Legal
Reference
(Ch./Year)</t>
    </r>
    <r>
      <rPr>
        <b/>
        <vertAlign val="superscript"/>
        <sz val="12"/>
        <rFont val="Arial"/>
        <family val="2"/>
      </rPr>
      <t>9</t>
    </r>
  </si>
  <si>
    <t>Comment: California Regional Water Quality Control Board programs were created by executive order as noted in the program name.</t>
  </si>
  <si>
    <r>
      <rPr>
        <vertAlign val="super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 xml:space="preserve"> California Regional Water Quality Control Board programs were created by executive order as noted in the program name.</t>
    </r>
  </si>
  <si>
    <t>California Regional Water Quality Control Board, San Diego Region, Order Number R9-2009-0002</t>
  </si>
  <si>
    <t>California Regional Water Quality Control Board, San Diego Region, Order Number R9-2010-0016</t>
  </si>
  <si>
    <t>California Regional Water Quality Control Board, Santa Ana Region, Order Number R8-2009-0030</t>
  </si>
  <si>
    <t>California Regional Water Quality Control Board, Santa Ana Region, Order Number R8-2010-0033</t>
  </si>
  <si>
    <r>
      <t>Less: Net Payments and Offsets</t>
    </r>
    <r>
      <rPr>
        <b/>
        <vertAlign val="superscript"/>
        <sz val="12"/>
        <rFont val="Arial"/>
        <family val="2"/>
      </rPr>
      <t>2</t>
    </r>
  </si>
  <si>
    <t>Comment: This amount includes offsets applied from prior years.</t>
  </si>
  <si>
    <t>State Controller's Office
Schedule B1: Detail of Funded State-Mandated Programs by Fiscal Year
As of April 1, 2026</t>
  </si>
  <si>
    <t>Total Funded Community College Districts</t>
  </si>
  <si>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This amount includes offsets applied from prior years.</t>
    </r>
  </si>
  <si>
    <r>
      <t>Program
Costs</t>
    </r>
    <r>
      <rPr>
        <b/>
        <vertAlign val="superscript"/>
        <sz val="12"/>
        <color theme="1"/>
        <rFont val="Arial"/>
        <family val="2"/>
      </rPr>
      <t>2</t>
    </r>
  </si>
  <si>
    <t>N/A2</t>
  </si>
  <si>
    <t>Local Agencies-Annual Claim</t>
  </si>
  <si>
    <t>Local Agencies-Motor Vehicle</t>
  </si>
  <si>
    <t>Local Agencies-Pesticide</t>
  </si>
  <si>
    <t>Program Category
and Type of Payment</t>
  </si>
  <si>
    <t>State Controller's Office
Schedule A1: Detail of State-Mandated Program Payments by Fiscal Year 
As of April 1, 2026</t>
  </si>
  <si>
    <t>School District-Annual Claim</t>
  </si>
  <si>
    <t>Appropriation 
Number</t>
  </si>
  <si>
    <t>Interest
Payments and Offsets</t>
  </si>
  <si>
    <r>
      <rPr>
        <vertAlign val="super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All community college districts participate in the block grant program. Therefore, no payments are made to any community college districts.</t>
    </r>
  </si>
  <si>
    <r>
      <t>Total Unfunded Mandates</t>
    </r>
    <r>
      <rPr>
        <b/>
        <vertAlign val="superscript"/>
        <sz val="12"/>
        <rFont val="Arial"/>
        <family val="2"/>
      </rPr>
      <t>8</t>
    </r>
  </si>
  <si>
    <r>
      <t>Grand Total Local Agencies and School Districts</t>
    </r>
    <r>
      <rPr>
        <b/>
        <vertAlign val="superscript"/>
        <sz val="12"/>
        <rFont val="Arial"/>
        <family val="2"/>
      </rPr>
      <t>4</t>
    </r>
  </si>
  <si>
    <t>Comment: All community college districts participate in the block grant program. Therefore, no payments are made to any community college districts.</t>
  </si>
  <si>
    <t>Total Funded School Districts</t>
  </si>
  <si>
    <r>
      <t>Less: Net Payments and Offsets</t>
    </r>
    <r>
      <rPr>
        <b/>
        <vertAlign val="superscript"/>
        <sz val="12"/>
        <rFont val="Arial"/>
        <family val="2"/>
      </rPr>
      <t>1</t>
    </r>
  </si>
  <si>
    <t>Comment: Local agencies do not receive funding offsets.</t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</si>
  <si>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Local agencies do not receive funding offsets.</t>
    </r>
  </si>
  <si>
    <t>Total Funded Local Agencies</t>
  </si>
  <si>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 Amount due to local agencies, school districts, and community college districts.</t>
    </r>
  </si>
  <si>
    <r>
      <rPr>
        <vertAlign val="superscript"/>
        <sz val="12"/>
        <color theme="1"/>
        <rFont val="Arial"/>
        <family val="2"/>
      </rPr>
      <t xml:space="preserve">4 </t>
    </r>
    <r>
      <rPr>
        <sz val="12"/>
        <color theme="1"/>
        <rFont val="Arial"/>
        <family val="2"/>
      </rPr>
      <t>Total accounts receivable established due to desk reviews and field audit claim adjustments.</t>
    </r>
  </si>
  <si>
    <r>
      <rPr>
        <vertAlign val="super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Amount due from local agencies, school districts (includes ineligible charter schools), and community college districts.</t>
    </r>
  </si>
  <si>
    <r>
      <rPr>
        <vertAlign val="super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 xml:space="preserve"> Net amount of deficiencies and surpluses (A/P Balance less A/R Balance equals Net Balance).</t>
    </r>
  </si>
  <si>
    <r>
      <rPr>
        <vertAlign val="superscript"/>
        <sz val="12"/>
        <color theme="1"/>
        <rFont val="Arial"/>
        <family val="2"/>
      </rPr>
      <t>7</t>
    </r>
    <r>
      <rPr>
        <sz val="12"/>
        <color theme="1"/>
        <rFont val="Arial"/>
        <family val="2"/>
      </rPr>
      <t xml:space="preserve"> State-mandated programs appropriated for payments in the Budget Act (funded) and programs without appropriations (unfunded).</t>
    </r>
  </si>
  <si>
    <r>
      <rPr>
        <vertAlign val="super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 xml:space="preserve"> There are no unfunded community college district state-mandated programs.</t>
    </r>
  </si>
  <si>
    <r>
      <t>Accounts
Payable Balance</t>
    </r>
    <r>
      <rPr>
        <b/>
        <vertAlign val="superscript"/>
        <sz val="12"/>
        <rFont val="Arial"/>
        <family val="2"/>
      </rPr>
      <t>3</t>
    </r>
  </si>
  <si>
    <t>Comment: Amount due to local agencies, school districts, and community college districts.</t>
  </si>
  <si>
    <r>
      <t>Established
Accounts
Receivable</t>
    </r>
    <r>
      <rPr>
        <b/>
        <vertAlign val="superscript"/>
        <sz val="12"/>
        <rFont val="Arial"/>
        <family val="2"/>
      </rPr>
      <t>4</t>
    </r>
  </si>
  <si>
    <t>Comment: Total accounts receivable established due to desk reviews and field audit claim adjustments.</t>
  </si>
  <si>
    <r>
      <t>Accounts
Receivable
Balance</t>
    </r>
    <r>
      <rPr>
        <b/>
        <vertAlign val="superscript"/>
        <sz val="12"/>
        <rFont val="Arial"/>
        <family val="2"/>
      </rPr>
      <t>5</t>
    </r>
  </si>
  <si>
    <t>Comment: Amount due from local agencies, school districts (includes ineligible charter schools), and community college districts.</t>
  </si>
  <si>
    <r>
      <t>Net
Balance</t>
    </r>
    <r>
      <rPr>
        <b/>
        <vertAlign val="superscript"/>
        <sz val="12"/>
        <rFont val="Arial"/>
        <family val="2"/>
      </rPr>
      <t>6</t>
    </r>
  </si>
  <si>
    <t>Comment: Net amount of deficiencies and surpluses (A/P Balance less A/R Balance equals Net Balance).</t>
  </si>
  <si>
    <t>Comment 3</t>
  </si>
  <si>
    <t>Comment 4</t>
  </si>
  <si>
    <t>Comment 5</t>
  </si>
  <si>
    <t>Comment 6</t>
  </si>
  <si>
    <t>State Controller's Office
Schedule B: Summary of Funded and Unfunded State-Mandated Programs
As of April 1, 2026</t>
  </si>
  <si>
    <t>Comment: There are no unfunded school district and community college district state-mandated programs.</t>
  </si>
  <si>
    <t>Comment: State-mandated programs appropriated for payments in the Budget Act (funded) and programs without appropriations (unfunded).</t>
  </si>
  <si>
    <r>
      <t>Total Schedule B1: Funded Mandates</t>
    </r>
    <r>
      <rPr>
        <b/>
        <vertAlign val="superscript"/>
        <sz val="12"/>
        <rFont val="Arial"/>
        <family val="2"/>
      </rPr>
      <t>7</t>
    </r>
  </si>
  <si>
    <r>
      <t>Total Schedule B2: Unfunded Mandates</t>
    </r>
    <r>
      <rPr>
        <b/>
        <vertAlign val="superscript"/>
        <sz val="12"/>
        <rFont val="Arial"/>
        <family val="2"/>
      </rPr>
      <t>7, 8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</si>
</sst>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indexed="8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1"/>
      <name val="Verdana"/>
      <family val="2"/>
    </font>
    <font>
      <u/>
      <sz val="12"/>
      <color theme="10"/>
      <name val="Arial"/>
      <family val="2"/>
    </font>
    <font>
      <sz val="11"/>
      <color theme="1"/>
      <name val="Arial"/>
      <family val="2"/>
    </font>
    <font>
      <sz val="24"/>
      <name val="Arial"/>
      <family val="2"/>
    </font>
    <font>
      <b/>
      <sz val="32"/>
      <name val="Arial"/>
      <family val="2"/>
    </font>
    <font>
      <sz val="12"/>
      <color theme="0"/>
      <name val="Arial"/>
      <family val="2"/>
    </font>
    <font>
      <b/>
      <sz val="36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Arial"/>
      <family val="2"/>
    </font>
    <font>
      <b/>
      <sz val="12"/>
      <color indexed="81"/>
      <name val="Arial"/>
      <family val="2"/>
    </font>
    <font>
      <sz val="12"/>
      <color indexed="8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0"/>
      <name val="Verdana"/>
      <family val="2"/>
    </font>
    <font>
      <b/>
      <sz val="9"/>
      <color indexed="81"/>
      <name val="Tahoma"/>
      <family val="2"/>
    </font>
    <font>
      <vertAlign val="superscript"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4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42" fontId="4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164" fontId="4" fillId="0" borderId="0" xfId="2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2" fontId="2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42" fontId="2" fillId="0" borderId="0" xfId="1" applyNumberFormat="1" applyFont="1" applyAlignment="1">
      <alignment horizontal="right"/>
    </xf>
    <xf numFmtId="42" fontId="2" fillId="0" borderId="0" xfId="1" applyNumberFormat="1" applyFont="1" applyAlignment="1"/>
    <xf numFmtId="0" fontId="2" fillId="0" borderId="0" xfId="0" applyFont="1" applyAlignment="1">
      <alignment horizontal="center" wrapText="1"/>
    </xf>
    <xf numFmtId="42" fontId="2" fillId="0" borderId="0" xfId="1" applyNumberFormat="1" applyFont="1" applyFill="1" applyAlignment="1">
      <alignment horizontal="right"/>
    </xf>
    <xf numFmtId="42" fontId="2" fillId="0" borderId="0" xfId="1" applyNumberFormat="1" applyFont="1" applyFill="1" applyAlignment="1"/>
    <xf numFmtId="165" fontId="2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42" fontId="2" fillId="0" borderId="1" xfId="0" applyNumberFormat="1" applyFont="1" applyBorder="1"/>
    <xf numFmtId="165" fontId="4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2" fontId="4" fillId="0" borderId="1" xfId="1" applyNumberFormat="1" applyFont="1" applyFill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wrapText="1" shrinkToFit="1"/>
    </xf>
    <xf numFmtId="42" fontId="4" fillId="0" borderId="1" xfId="0" applyNumberFormat="1" applyFont="1" applyBorder="1"/>
    <xf numFmtId="42" fontId="4" fillId="0" borderId="1" xfId="0" applyNumberFormat="1" applyFont="1" applyBorder="1" applyAlignment="1">
      <alignment horizontal="left"/>
    </xf>
    <xf numFmtId="4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2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4" fontId="13" fillId="0" borderId="0" xfId="0" applyNumberFormat="1" applyFont="1"/>
    <xf numFmtId="164" fontId="13" fillId="0" borderId="0" xfId="0" applyNumberFormat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/>
    </xf>
    <xf numFmtId="42" fontId="13" fillId="0" borderId="0" xfId="0" applyNumberFormat="1" applyFont="1"/>
    <xf numFmtId="42" fontId="13" fillId="0" borderId="0" xfId="1" applyNumberFormat="1" applyFont="1"/>
    <xf numFmtId="42" fontId="4" fillId="0" borderId="1" xfId="1" applyNumberFormat="1" applyFont="1" applyBorder="1"/>
    <xf numFmtId="42" fontId="4" fillId="0" borderId="1" xfId="1" applyNumberFormat="1" applyFont="1" applyBorder="1" applyAlignment="1"/>
    <xf numFmtId="0" fontId="8" fillId="0" borderId="1" xfId="0" applyFont="1" applyBorder="1" applyAlignment="1">
      <alignment horizontal="left"/>
    </xf>
    <xf numFmtId="42" fontId="4" fillId="0" borderId="1" xfId="1" applyNumberFormat="1" applyFont="1" applyBorder="1" applyAlignment="1">
      <alignment vertical="center"/>
    </xf>
    <xf numFmtId="42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2" fontId="4" fillId="0" borderId="1" xfId="1" applyNumberFormat="1" applyFont="1" applyFill="1" applyBorder="1"/>
    <xf numFmtId="0" fontId="14" fillId="0" borderId="0" xfId="3" applyFont="1" applyFill="1"/>
    <xf numFmtId="42" fontId="2" fillId="0" borderId="0" xfId="0" applyNumberFormat="1" applyFont="1"/>
    <xf numFmtId="14" fontId="4" fillId="0" borderId="1" xfId="0" applyNumberFormat="1" applyFont="1" applyBorder="1" applyAlignment="1">
      <alignment horizontal="center"/>
    </xf>
    <xf numFmtId="42" fontId="4" fillId="0" borderId="1" xfId="1" applyNumberFormat="1" applyFont="1" applyFill="1" applyBorder="1" applyAlignment="1">
      <alignment horizontal="left"/>
    </xf>
    <xf numFmtId="42" fontId="8" fillId="0" borderId="1" xfId="3" applyNumberFormat="1" applyFont="1" applyFill="1" applyBorder="1" applyAlignment="1">
      <alignment horizontal="left"/>
    </xf>
    <xf numFmtId="42" fontId="8" fillId="0" borderId="1" xfId="1" applyNumberFormat="1" applyFont="1" applyFill="1" applyBorder="1"/>
    <xf numFmtId="42" fontId="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42" fontId="4" fillId="0" borderId="1" xfId="1" applyNumberFormat="1" applyFont="1" applyFill="1" applyBorder="1" applyAlignment="1">
      <alignment horizontal="left" vertical="center"/>
    </xf>
    <xf numFmtId="42" fontId="4" fillId="0" borderId="1" xfId="1" applyNumberFormat="1" applyFont="1" applyFill="1" applyBorder="1" applyAlignment="1">
      <alignment vertical="center"/>
    </xf>
    <xf numFmtId="42" fontId="4" fillId="0" borderId="1" xfId="0" applyNumberFormat="1" applyFont="1" applyBorder="1" applyProtection="1">
      <protection locked="0"/>
    </xf>
    <xf numFmtId="0" fontId="2" fillId="0" borderId="2" xfId="0" applyFont="1" applyBorder="1" applyAlignment="1">
      <alignment horizontal="left"/>
    </xf>
    <xf numFmtId="42" fontId="4" fillId="0" borderId="1" xfId="1" applyNumberFormat="1" applyFont="1" applyBorder="1" applyAlignment="1">
      <alignment horizontal="left"/>
    </xf>
    <xf numFmtId="42" fontId="7" fillId="0" borderId="1" xfId="1" applyNumberFormat="1" applyFont="1" applyBorder="1" applyAlignment="1">
      <alignment horizontal="left"/>
    </xf>
    <xf numFmtId="0" fontId="4" fillId="0" borderId="3" xfId="0" applyFont="1" applyBorder="1"/>
    <xf numFmtId="0" fontId="2" fillId="2" borderId="12" xfId="0" applyFont="1" applyFill="1" applyBorder="1" applyAlignment="1">
      <alignment horizontal="center" wrapText="1"/>
    </xf>
    <xf numFmtId="0" fontId="15" fillId="0" borderId="0" xfId="0" applyFont="1"/>
    <xf numFmtId="0" fontId="16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15" fillId="0" borderId="0" xfId="0" applyFont="1" applyAlignment="1">
      <alignment horizontal="left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/>
    </xf>
    <xf numFmtId="0" fontId="21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42" fontId="2" fillId="0" borderId="6" xfId="0" applyNumberFormat="1" applyFont="1" applyBorder="1"/>
    <xf numFmtId="42" fontId="2" fillId="0" borderId="2" xfId="0" applyNumberFormat="1" applyFont="1" applyBorder="1"/>
    <xf numFmtId="42" fontId="2" fillId="0" borderId="11" xfId="0" applyNumberFormat="1" applyFont="1" applyBorder="1"/>
    <xf numFmtId="0" fontId="2" fillId="0" borderId="1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/>
    </xf>
    <xf numFmtId="42" fontId="4" fillId="0" borderId="12" xfId="0" applyNumberFormat="1" applyFont="1" applyBorder="1" applyAlignment="1">
      <alignment horizontal="right"/>
    </xf>
    <xf numFmtId="5" fontId="4" fillId="0" borderId="1" xfId="0" applyNumberFormat="1" applyFont="1" applyBorder="1"/>
    <xf numFmtId="5" fontId="4" fillId="0" borderId="1" xfId="1" applyNumberFormat="1" applyFont="1" applyFill="1" applyBorder="1" applyAlignment="1">
      <alignment horizontal="right"/>
    </xf>
    <xf numFmtId="5" fontId="8" fillId="0" borderId="1" xfId="1" applyNumberFormat="1" applyFont="1" applyFill="1" applyBorder="1" applyAlignment="1">
      <alignment horizontal="right"/>
    </xf>
    <xf numFmtId="5" fontId="4" fillId="0" borderId="1" xfId="0" applyNumberFormat="1" applyFont="1" applyBorder="1" applyAlignment="1">
      <alignment horizontal="right"/>
    </xf>
    <xf numFmtId="5" fontId="2" fillId="0" borderId="11" xfId="0" applyNumberFormat="1" applyFont="1" applyBorder="1" applyAlignment="1">
      <alignment horizontal="right"/>
    </xf>
    <xf numFmtId="5" fontId="4" fillId="0" borderId="1" xfId="1" applyNumberFormat="1" applyFont="1" applyFill="1" applyBorder="1" applyAlignment="1">
      <alignment vertical="center"/>
    </xf>
    <xf numFmtId="5" fontId="4" fillId="0" borderId="1" xfId="1" applyNumberFormat="1" applyFont="1" applyFill="1" applyBorder="1" applyAlignment="1"/>
    <xf numFmtId="5" fontId="4" fillId="0" borderId="1" xfId="0" applyNumberFormat="1" applyFont="1" applyBorder="1" applyProtection="1">
      <protection locked="0"/>
    </xf>
    <xf numFmtId="5" fontId="4" fillId="0" borderId="12" xfId="0" applyNumberFormat="1" applyFont="1" applyBorder="1"/>
    <xf numFmtId="0" fontId="24" fillId="0" borderId="1" xfId="0" applyFont="1" applyBorder="1" applyAlignment="1">
      <alignment horizontal="center" wrapText="1"/>
    </xf>
    <xf numFmtId="0" fontId="9" fillId="0" borderId="1" xfId="3" applyFont="1" applyBorder="1" applyAlignment="1">
      <alignment horizontal="left"/>
    </xf>
    <xf numFmtId="0" fontId="18" fillId="0" borderId="0" xfId="0" applyFont="1"/>
    <xf numFmtId="0" fontId="24" fillId="0" borderId="5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166" fontId="4" fillId="0" borderId="1" xfId="1" applyNumberFormat="1" applyFont="1" applyFill="1" applyBorder="1" applyAlignment="1">
      <alignment horizontal="right"/>
    </xf>
    <xf numFmtId="0" fontId="21" fillId="0" borderId="5" xfId="0" applyFont="1" applyBorder="1" applyAlignment="1">
      <alignment horizontal="centerContinuous" wrapText="1"/>
    </xf>
    <xf numFmtId="0" fontId="21" fillId="0" borderId="2" xfId="0" applyFont="1" applyBorder="1" applyAlignment="1">
      <alignment horizontal="centerContinuous" wrapText="1"/>
    </xf>
    <xf numFmtId="0" fontId="2" fillId="0" borderId="2" xfId="0" applyFont="1" applyBorder="1" applyAlignment="1">
      <alignment horizontal="centerContinuous"/>
    </xf>
    <xf numFmtId="165" fontId="2" fillId="0" borderId="2" xfId="1" applyNumberFormat="1" applyFont="1" applyFill="1" applyBorder="1" applyAlignment="1">
      <alignment horizontal="centerContinuous"/>
    </xf>
    <xf numFmtId="165" fontId="2" fillId="0" borderId="6" xfId="1" applyNumberFormat="1" applyFont="1" applyFill="1" applyBorder="1" applyAlignment="1">
      <alignment horizontal="centerContinuous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8" fillId="0" borderId="0" xfId="0" applyFont="1"/>
    <xf numFmtId="0" fontId="2" fillId="0" borderId="14" xfId="0" applyFont="1" applyBorder="1" applyAlignment="1">
      <alignment horizontal="center" wrapText="1"/>
    </xf>
    <xf numFmtId="165" fontId="2" fillId="0" borderId="12" xfId="1" applyNumberFormat="1" applyFont="1" applyBorder="1" applyAlignment="1">
      <alignment horizontal="center" wrapText="1"/>
    </xf>
    <xf numFmtId="165" fontId="2" fillId="0" borderId="10" xfId="1" applyNumberFormat="1" applyFont="1" applyBorder="1" applyAlignment="1">
      <alignment horizontal="center" wrapText="1"/>
    </xf>
    <xf numFmtId="0" fontId="26" fillId="0" borderId="0" xfId="0" applyFont="1"/>
    <xf numFmtId="0" fontId="23" fillId="0" borderId="1" xfId="0" applyFont="1" applyBorder="1"/>
    <xf numFmtId="0" fontId="4" fillId="0" borderId="8" xfId="0" applyFont="1" applyBorder="1"/>
    <xf numFmtId="5" fontId="4" fillId="0" borderId="1" xfId="1" applyNumberFormat="1" applyFont="1" applyBorder="1" applyAlignment="1">
      <alignment horizontal="right"/>
    </xf>
    <xf numFmtId="0" fontId="18" fillId="0" borderId="1" xfId="0" applyFont="1" applyBorder="1"/>
    <xf numFmtId="165" fontId="2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1" fillId="0" borderId="13" xfId="0" applyFont="1" applyBorder="1" applyAlignment="1">
      <alignment horizontal="centerContinuous" wrapText="1"/>
    </xf>
    <xf numFmtId="0" fontId="2" fillId="0" borderId="3" xfId="0" applyFont="1" applyBorder="1" applyAlignment="1">
      <alignment horizontal="centerContinuous" wrapText="1"/>
    </xf>
    <xf numFmtId="165" fontId="2" fillId="0" borderId="3" xfId="1" applyNumberFormat="1" applyFont="1" applyFill="1" applyBorder="1" applyAlignment="1">
      <alignment horizontal="centerContinuous" wrapText="1"/>
    </xf>
    <xf numFmtId="165" fontId="24" fillId="0" borderId="3" xfId="1" applyNumberFormat="1" applyFont="1" applyFill="1" applyBorder="1" applyAlignment="1">
      <alignment horizontal="centerContinuous" wrapText="1"/>
    </xf>
    <xf numFmtId="165" fontId="2" fillId="0" borderId="6" xfId="1" applyNumberFormat="1" applyFont="1" applyFill="1" applyBorder="1" applyAlignment="1">
      <alignment horizontal="centerContinuous" wrapText="1"/>
    </xf>
    <xf numFmtId="0" fontId="12" fillId="0" borderId="12" xfId="3" applyNumberFormat="1" applyFont="1" applyFill="1" applyBorder="1" applyAlignment="1">
      <alignment horizontal="center" wrapText="1"/>
    </xf>
    <xf numFmtId="0" fontId="24" fillId="0" borderId="12" xfId="3" applyNumberFormat="1" applyFont="1" applyFill="1" applyBorder="1" applyAlignment="1">
      <alignment horizontal="center" wrapText="1"/>
    </xf>
    <xf numFmtId="5" fontId="7" fillId="0" borderId="1" xfId="1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42" fontId="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" fillId="0" borderId="1" xfId="3" applyNumberFormat="1" applyFont="1" applyFill="1" applyBorder="1" applyAlignment="1">
      <alignment horizontal="center" wrapText="1"/>
    </xf>
    <xf numFmtId="0" fontId="24" fillId="0" borderId="1" xfId="3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42" fontId="7" fillId="0" borderId="5" xfId="1" applyNumberFormat="1" applyFont="1" applyBorder="1" applyAlignment="1">
      <alignment horizontal="left"/>
    </xf>
    <xf numFmtId="42" fontId="10" fillId="0" borderId="11" xfId="0" applyNumberFormat="1" applyFont="1" applyBorder="1" applyAlignment="1">
      <alignment horizontal="center"/>
    </xf>
    <xf numFmtId="42" fontId="10" fillId="0" borderId="13" xfId="0" applyNumberFormat="1" applyFont="1" applyBorder="1" applyAlignment="1">
      <alignment horizontal="center"/>
    </xf>
    <xf numFmtId="0" fontId="2" fillId="2" borderId="6" xfId="1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21" fillId="0" borderId="3" xfId="0" applyFont="1" applyBorder="1" applyAlignment="1">
      <alignment horizontal="centerContinuous" wrapText="1"/>
    </xf>
    <xf numFmtId="0" fontId="2" fillId="0" borderId="3" xfId="0" applyFont="1" applyBorder="1" applyAlignment="1">
      <alignment horizontal="centerContinuous"/>
    </xf>
    <xf numFmtId="165" fontId="2" fillId="0" borderId="3" xfId="1" applyNumberFormat="1" applyFont="1" applyFill="1" applyBorder="1" applyAlignment="1">
      <alignment horizontal="centerContinuous"/>
    </xf>
    <xf numFmtId="165" fontId="2" fillId="0" borderId="4" xfId="1" applyNumberFormat="1" applyFont="1" applyFill="1" applyBorder="1" applyAlignment="1">
      <alignment horizontal="centerContinuous"/>
    </xf>
    <xf numFmtId="0" fontId="2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42" fontId="2" fillId="0" borderId="11" xfId="1" applyNumberFormat="1" applyFont="1" applyFill="1" applyBorder="1" applyAlignment="1">
      <alignment horizontal="left"/>
    </xf>
    <xf numFmtId="5" fontId="2" fillId="0" borderId="11" xfId="1" applyNumberFormat="1" applyFont="1" applyFill="1" applyBorder="1" applyAlignment="1">
      <alignment horizontal="right"/>
    </xf>
    <xf numFmtId="0" fontId="0" fillId="0" borderId="3" xfId="0" applyBorder="1"/>
    <xf numFmtId="0" fontId="18" fillId="0" borderId="3" xfId="0" applyFont="1" applyBorder="1" applyAlignment="1">
      <alignment horizontal="left" vertical="center"/>
    </xf>
    <xf numFmtId="0" fontId="23" fillId="0" borderId="3" xfId="0" applyFont="1" applyBorder="1"/>
    <xf numFmtId="0" fontId="23" fillId="0" borderId="4" xfId="0" applyFont="1" applyBorder="1"/>
    <xf numFmtId="42" fontId="2" fillId="0" borderId="11" xfId="1" applyNumberFormat="1" applyFont="1" applyBorder="1" applyAlignment="1">
      <alignment horizontal="left"/>
    </xf>
    <xf numFmtId="5" fontId="2" fillId="0" borderId="11" xfId="1" applyNumberFormat="1" applyFont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42" fontId="4" fillId="0" borderId="11" xfId="1" applyNumberFormat="1" applyFont="1" applyFill="1" applyBorder="1" applyAlignment="1">
      <alignment horizontal="left"/>
    </xf>
    <xf numFmtId="0" fontId="4" fillId="0" borderId="6" xfId="0" applyFont="1" applyBorder="1"/>
    <xf numFmtId="42" fontId="4" fillId="0" borderId="5" xfId="1" applyNumberFormat="1" applyFont="1" applyBorder="1" applyAlignment="1">
      <alignment horizontal="left"/>
    </xf>
    <xf numFmtId="0" fontId="12" fillId="0" borderId="12" xfId="3" applyFont="1" applyBorder="1" applyAlignment="1">
      <alignment horizontal="center" wrapText="1"/>
    </xf>
    <xf numFmtId="0" fontId="24" fillId="0" borderId="12" xfId="3" applyFont="1" applyBorder="1" applyAlignment="1">
      <alignment horizontal="center"/>
    </xf>
    <xf numFmtId="42" fontId="2" fillId="0" borderId="13" xfId="1" applyNumberFormat="1" applyFont="1" applyBorder="1" applyAlignment="1">
      <alignment horizontal="left"/>
    </xf>
    <xf numFmtId="42" fontId="4" fillId="0" borderId="5" xfId="0" applyNumberFormat="1" applyFont="1" applyBorder="1" applyAlignment="1">
      <alignment horizontal="right"/>
    </xf>
    <xf numFmtId="0" fontId="18" fillId="0" borderId="1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42" fontId="2" fillId="0" borderId="11" xfId="0" applyNumberFormat="1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42" fontId="2" fillId="0" borderId="13" xfId="0" applyNumberFormat="1" applyFont="1" applyBorder="1" applyAlignment="1">
      <alignment horizontal="left"/>
    </xf>
    <xf numFmtId="42" fontId="4" fillId="0" borderId="5" xfId="0" applyNumberFormat="1" applyFont="1" applyBorder="1" applyAlignment="1">
      <alignment horizontal="left"/>
    </xf>
    <xf numFmtId="0" fontId="24" fillId="0" borderId="12" xfId="0" applyFont="1" applyBorder="1" applyAlignment="1">
      <alignment horizontal="center" wrapText="1"/>
    </xf>
    <xf numFmtId="0" fontId="12" fillId="0" borderId="12" xfId="3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4" fillId="0" borderId="13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42" fontId="2" fillId="0" borderId="13" xfId="0" applyNumberFormat="1" applyFont="1" applyBorder="1"/>
    <xf numFmtId="5" fontId="4" fillId="0" borderId="5" xfId="0" applyNumberFormat="1" applyFont="1" applyBorder="1"/>
    <xf numFmtId="5" fontId="2" fillId="0" borderId="11" xfId="0" applyNumberFormat="1" applyFont="1" applyBorder="1"/>
    <xf numFmtId="0" fontId="4" fillId="0" borderId="2" xfId="0" applyFont="1" applyBorder="1"/>
    <xf numFmtId="42" fontId="4" fillId="0" borderId="10" xfId="0" applyNumberFormat="1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42" fontId="4" fillId="0" borderId="15" xfId="0" applyNumberFormat="1" applyFont="1" applyBorder="1" applyAlignment="1">
      <alignment horizontal="right"/>
    </xf>
    <xf numFmtId="5" fontId="4" fillId="0" borderId="15" xfId="0" applyNumberFormat="1" applyFont="1" applyBorder="1"/>
    <xf numFmtId="42" fontId="4" fillId="0" borderId="9" xfId="0" applyNumberFormat="1" applyFont="1" applyBorder="1" applyAlignment="1">
      <alignment horizontal="right"/>
    </xf>
    <xf numFmtId="0" fontId="4" fillId="0" borderId="9" xfId="0" applyFont="1" applyBorder="1"/>
    <xf numFmtId="42" fontId="4" fillId="0" borderId="0" xfId="1" applyNumberFormat="1" applyFont="1" applyAlignment="1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42" fontId="2" fillId="0" borderId="0" xfId="0" applyNumberFormat="1" applyFont="1" applyAlignment="1">
      <alignment horizontal="centerContinuous"/>
    </xf>
    <xf numFmtId="42" fontId="2" fillId="0" borderId="12" xfId="0" applyNumberFormat="1" applyFont="1" applyBorder="1" applyAlignment="1">
      <alignment horizontal="center" wrapText="1"/>
    </xf>
    <xf numFmtId="42" fontId="2" fillId="0" borderId="1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2" fontId="2" fillId="0" borderId="2" xfId="1" applyNumberFormat="1" applyFont="1" applyFill="1" applyBorder="1" applyAlignment="1"/>
    <xf numFmtId="0" fontId="12" fillId="0" borderId="1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2" fontId="2" fillId="0" borderId="11" xfId="1" applyNumberFormat="1" applyFont="1" applyFill="1" applyBorder="1" applyAlignment="1"/>
    <xf numFmtId="42" fontId="2" fillId="0" borderId="11" xfId="1" applyNumberFormat="1" applyFont="1" applyBorder="1" applyAlignment="1"/>
    <xf numFmtId="42" fontId="2" fillId="0" borderId="3" xfId="1" applyNumberFormat="1" applyFont="1" applyFill="1" applyBorder="1" applyAlignment="1"/>
    <xf numFmtId="5" fontId="4" fillId="0" borderId="1" xfId="1" applyNumberFormat="1" applyFont="1" applyBorder="1" applyAlignment="1">
      <alignment horizontal="right" vertical="center" wrapText="1"/>
    </xf>
    <xf numFmtId="5" fontId="4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18" fillId="0" borderId="2" xfId="0" applyFont="1" applyBorder="1"/>
    <xf numFmtId="5" fontId="2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5" fontId="2" fillId="0" borderId="2" xfId="1" applyNumberFormat="1" applyFont="1" applyFill="1" applyBorder="1" applyAlignment="1">
      <alignment horizontal="right"/>
    </xf>
    <xf numFmtId="42" fontId="4" fillId="0" borderId="2" xfId="1" applyNumberFormat="1" applyFont="1" applyFill="1" applyBorder="1" applyAlignment="1">
      <alignment vertical="center"/>
    </xf>
    <xf numFmtId="42" fontId="4" fillId="0" borderId="2" xfId="1" applyNumberFormat="1" applyFont="1" applyFill="1" applyBorder="1" applyAlignment="1"/>
    <xf numFmtId="5" fontId="4" fillId="0" borderId="2" xfId="1" applyNumberFormat="1" applyFont="1" applyFill="1" applyBorder="1" applyAlignment="1">
      <alignment horizontal="right" vertical="center" wrapText="1"/>
    </xf>
    <xf numFmtId="42" fontId="4" fillId="0" borderId="2" xfId="1" applyNumberFormat="1" applyFont="1" applyBorder="1" applyAlignment="1"/>
    <xf numFmtId="42" fontId="4" fillId="0" borderId="5" xfId="1" applyNumberFormat="1" applyFont="1" applyFill="1" applyBorder="1" applyAlignment="1"/>
    <xf numFmtId="42" fontId="4" fillId="0" borderId="5" xfId="1" applyNumberFormat="1" applyFont="1" applyBorder="1" applyAlignment="1"/>
    <xf numFmtId="0" fontId="2" fillId="0" borderId="3" xfId="0" applyFont="1" applyBorder="1"/>
    <xf numFmtId="5" fontId="4" fillId="0" borderId="11" xfId="1" applyNumberFormat="1" applyFont="1" applyFill="1" applyBorder="1" applyAlignment="1">
      <alignment horizontal="right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/>
    <xf numFmtId="0" fontId="2" fillId="0" borderId="8" xfId="0" applyFont="1" applyBorder="1"/>
    <xf numFmtId="0" fontId="2" fillId="0" borderId="0" xfId="0" applyFont="1" applyAlignment="1">
      <alignment horizontal="centerContinuous" vertical="top" wrapText="1"/>
    </xf>
    <xf numFmtId="42" fontId="2" fillId="0" borderId="0" xfId="1" applyNumberFormat="1" applyFont="1" applyFill="1" applyAlignment="1">
      <alignment horizontal="centerContinuous"/>
    </xf>
    <xf numFmtId="0" fontId="2" fillId="0" borderId="10" xfId="0" applyFont="1" applyBorder="1" applyAlignment="1">
      <alignment horizontal="center" wrapText="1"/>
    </xf>
    <xf numFmtId="0" fontId="13" fillId="0" borderId="3" xfId="0" applyFont="1" applyBorder="1"/>
    <xf numFmtId="42" fontId="4" fillId="0" borderId="5" xfId="1" applyNumberFormat="1" applyFont="1" applyBorder="1"/>
    <xf numFmtId="0" fontId="32" fillId="0" borderId="4" xfId="0" applyFont="1" applyBorder="1"/>
    <xf numFmtId="42" fontId="2" fillId="0" borderId="13" xfId="1" applyNumberFormat="1" applyFont="1" applyFill="1" applyBorder="1" applyAlignment="1"/>
    <xf numFmtId="0" fontId="24" fillId="0" borderId="3" xfId="0" applyFont="1" applyBorder="1"/>
    <xf numFmtId="0" fontId="12" fillId="0" borderId="13" xfId="3" applyFont="1" applyBorder="1" applyAlignment="1"/>
    <xf numFmtId="0" fontId="12" fillId="0" borderId="11" xfId="3" applyFont="1" applyBorder="1" applyAlignment="1">
      <alignment horizontal="left"/>
    </xf>
    <xf numFmtId="165" fontId="24" fillId="0" borderId="3" xfId="1" applyNumberFormat="1" applyFont="1" applyFill="1" applyBorder="1" applyAlignment="1">
      <alignment horizontal="centerContinuous"/>
    </xf>
    <xf numFmtId="0" fontId="4" fillId="0" borderId="11" xfId="0" applyFont="1" applyBorder="1" applyAlignment="1">
      <alignment wrapText="1"/>
    </xf>
    <xf numFmtId="42" fontId="4" fillId="0" borderId="11" xfId="1" applyNumberFormat="1" applyFont="1" applyBorder="1" applyAlignment="1">
      <alignment horizontal="left"/>
    </xf>
    <xf numFmtId="5" fontId="4" fillId="0" borderId="11" xfId="1" applyNumberFormat="1" applyFont="1" applyBorder="1" applyAlignment="1">
      <alignment horizontal="right"/>
    </xf>
    <xf numFmtId="0" fontId="12" fillId="0" borderId="1" xfId="3" applyNumberFormat="1" applyFont="1" applyFill="1" applyBorder="1" applyAlignment="1">
      <alignment horizontal="center" wrapText="1"/>
    </xf>
    <xf numFmtId="42" fontId="18" fillId="0" borderId="1" xfId="1" applyNumberFormat="1" applyFont="1" applyBorder="1" applyAlignment="1">
      <alignment horizontal="left"/>
    </xf>
    <xf numFmtId="0" fontId="6" fillId="0" borderId="0" xfId="0" applyFont="1"/>
    <xf numFmtId="0" fontId="30" fillId="0" borderId="3" xfId="0" applyFont="1" applyBorder="1" applyAlignment="1">
      <alignment horizontal="centerContinuous" wrapText="1"/>
    </xf>
    <xf numFmtId="0" fontId="30" fillId="0" borderId="3" xfId="0" applyFont="1" applyBorder="1" applyAlignment="1">
      <alignment horizontal="centerContinuous"/>
    </xf>
    <xf numFmtId="165" fontId="30" fillId="0" borderId="3" xfId="1" applyNumberFormat="1" applyFont="1" applyFill="1" applyBorder="1" applyAlignment="1">
      <alignment horizontal="centerContinuous"/>
    </xf>
    <xf numFmtId="165" fontId="29" fillId="0" borderId="3" xfId="1" applyNumberFormat="1" applyFont="1" applyFill="1" applyBorder="1" applyAlignment="1">
      <alignment horizontal="centerContinuous"/>
    </xf>
    <xf numFmtId="0" fontId="24" fillId="0" borderId="12" xfId="3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42" fontId="4" fillId="0" borderId="3" xfId="1" applyNumberFormat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2" fontId="4" fillId="0" borderId="0" xfId="1" applyNumberFormat="1" applyFont="1" applyBorder="1" applyAlignment="1">
      <alignment horizontal="left"/>
    </xf>
    <xf numFmtId="0" fontId="2" fillId="0" borderId="13" xfId="0" applyFont="1" applyBorder="1" applyAlignment="1">
      <alignment horizontal="left" wrapText="1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2" fontId="24" fillId="0" borderId="1" xfId="1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3" fillId="0" borderId="0" xfId="0" applyFont="1"/>
    <xf numFmtId="0" fontId="4" fillId="0" borderId="0" xfId="0" applyFont="1" applyAlignment="1"/>
    <xf numFmtId="165" fontId="4" fillId="0" borderId="0" xfId="0" applyNumberFormat="1" applyFont="1" applyAlignment="1"/>
    <xf numFmtId="42" fontId="4" fillId="0" borderId="1" xfId="0" applyNumberFormat="1" applyFont="1" applyBorder="1" applyAlignment="1"/>
    <xf numFmtId="42" fontId="4" fillId="0" borderId="0" xfId="0" applyNumberFormat="1" applyFont="1" applyAlignment="1"/>
    <xf numFmtId="164" fontId="4" fillId="0" borderId="0" xfId="2" applyNumberFormat="1" applyFont="1" applyFill="1" applyAlignment="1"/>
    <xf numFmtId="0" fontId="4" fillId="0" borderId="13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4" xfId="0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24" fillId="0" borderId="12" xfId="0" applyFont="1" applyBorder="1" applyAlignment="1">
      <alignment horizontal="center"/>
    </xf>
    <xf numFmtId="42" fontId="24" fillId="0" borderId="12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4" fillId="0" borderId="2" xfId="0" applyFont="1" applyBorder="1" applyAlignment="1"/>
    <xf numFmtId="42" fontId="2" fillId="0" borderId="2" xfId="0" applyNumberFormat="1" applyFont="1" applyBorder="1" applyAlignment="1"/>
    <xf numFmtId="42" fontId="2" fillId="0" borderId="2" xfId="0" applyNumberFormat="1" applyFont="1" applyBorder="1" applyAlignment="1">
      <alignment horizontal="left"/>
    </xf>
    <xf numFmtId="42" fontId="2" fillId="0" borderId="11" xfId="0" applyNumberFormat="1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3" fillId="0" borderId="2" xfId="0" applyFont="1" applyBorder="1" applyAlignment="1"/>
    <xf numFmtId="0" fontId="18" fillId="0" borderId="2" xfId="0" applyFont="1" applyBorder="1" applyAlignment="1"/>
    <xf numFmtId="0" fontId="18" fillId="0" borderId="1" xfId="0" applyFont="1" applyBorder="1" applyAlignment="1">
      <alignment horizontal="left"/>
    </xf>
    <xf numFmtId="0" fontId="34" fillId="0" borderId="1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5" fontId="4" fillId="0" borderId="0" xfId="1" applyNumberFormat="1" applyFont="1" applyBorder="1" applyAlignment="1">
      <alignment horizontal="right"/>
    </xf>
    <xf numFmtId="42" fontId="4" fillId="0" borderId="0" xfId="1" applyNumberFormat="1" applyFont="1" applyFill="1" applyBorder="1" applyAlignment="1">
      <alignment horizontal="left"/>
    </xf>
    <xf numFmtId="5" fontId="4" fillId="0" borderId="3" xfId="1" applyNumberFormat="1" applyFont="1" applyBorder="1" applyAlignment="1">
      <alignment horizontal="right"/>
    </xf>
    <xf numFmtId="42" fontId="4" fillId="0" borderId="3" xfId="1" applyNumberFormat="1" applyFont="1" applyFill="1" applyBorder="1" applyAlignment="1">
      <alignment horizontal="left"/>
    </xf>
    <xf numFmtId="0" fontId="2" fillId="0" borderId="5" xfId="0" applyFont="1" applyBorder="1" applyAlignment="1">
      <alignment wrapText="1"/>
    </xf>
    <xf numFmtId="0" fontId="18" fillId="0" borderId="6" xfId="0" applyFont="1" applyBorder="1"/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2" fontId="7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2" fontId="18" fillId="0" borderId="1" xfId="0" applyNumberFormat="1" applyFont="1" applyBorder="1" applyAlignment="1"/>
    <xf numFmtId="42" fontId="18" fillId="0" borderId="1" xfId="0" applyNumberFormat="1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2" fontId="18" fillId="0" borderId="5" xfId="0" applyNumberFormat="1" applyFont="1" applyBorder="1" applyAlignment="1"/>
    <xf numFmtId="0" fontId="2" fillId="0" borderId="7" xfId="0" applyFont="1" applyBorder="1" applyAlignment="1">
      <alignment horizontal="center" wrapText="1"/>
    </xf>
    <xf numFmtId="0" fontId="24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42" fontId="2" fillId="0" borderId="15" xfId="0" applyNumberFormat="1" applyFont="1" applyBorder="1" applyAlignment="1">
      <alignment horizontal="center" wrapText="1"/>
    </xf>
    <xf numFmtId="42" fontId="24" fillId="0" borderId="15" xfId="0" applyNumberFormat="1" applyFont="1" applyBorder="1" applyAlignment="1">
      <alignment horizontal="center" wrapText="1"/>
    </xf>
    <xf numFmtId="0" fontId="12" fillId="0" borderId="15" xfId="3" applyNumberFormat="1" applyFont="1" applyFill="1" applyBorder="1" applyAlignment="1">
      <alignment horizontal="center" wrapText="1"/>
    </xf>
    <xf numFmtId="0" fontId="24" fillId="0" borderId="15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42" fontId="18" fillId="0" borderId="11" xfId="0" applyNumberFormat="1" applyFont="1" applyBorder="1" applyAlignment="1"/>
    <xf numFmtId="42" fontId="18" fillId="0" borderId="13" xfId="0" applyNumberFormat="1" applyFont="1" applyBorder="1" applyAlignment="1"/>
    <xf numFmtId="0" fontId="18" fillId="0" borderId="5" xfId="0" applyFont="1" applyBorder="1" applyAlignment="1"/>
    <xf numFmtId="0" fontId="12" fillId="0" borderId="3" xfId="3" applyFont="1" applyBorder="1" applyAlignment="1">
      <alignment horizontal="left"/>
    </xf>
    <xf numFmtId="0" fontId="18" fillId="0" borderId="11" xfId="0" applyFont="1" applyBorder="1" applyAlignment="1"/>
    <xf numFmtId="0" fontId="18" fillId="0" borderId="13" xfId="0" applyFont="1" applyBorder="1" applyAlignment="1"/>
    <xf numFmtId="0" fontId="18" fillId="0" borderId="15" xfId="0" applyFont="1" applyBorder="1" applyAlignment="1">
      <alignment horizontal="center" wrapText="1"/>
    </xf>
    <xf numFmtId="42" fontId="18" fillId="0" borderId="11" xfId="0" applyNumberFormat="1" applyFont="1" applyBorder="1" applyAlignment="1">
      <alignment horizontal="left"/>
    </xf>
    <xf numFmtId="0" fontId="18" fillId="0" borderId="12" xfId="0" applyFont="1" applyBorder="1" applyAlignment="1">
      <alignment horizontal="center" wrapText="1"/>
    </xf>
    <xf numFmtId="0" fontId="34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2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_(&quot;$&quot;* #,##0_);_(&quot;$&quot;* \(#,##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</border>
    </dxf>
    <dxf>
      <numFmt numFmtId="9" formatCode="&quot;$&quot;#,##0_);\(&quot;$&quot;#,##0\)"/>
      <alignment horizontal="right" textRotation="0" indent="0" justifyLastLine="0" shrinkToFit="0" readingOrder="0"/>
    </dxf>
    <dxf>
      <border outline="0">
        <right style="thin">
          <color indexed="64"/>
        </right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9" formatCode="&quot;$&quot;#,##0_);\(&quot;$&quot;#,##0\)"/>
      <alignment horizontal="right" textRotation="0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Table Style 1" pivot="0" count="0" xr9:uid="{CEFE3081-06C9-4EF1-B38A-809E615885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3420382</xdr:colOff>
      <xdr:row>5</xdr:row>
      <xdr:rowOff>144133</xdr:rowOff>
    </xdr:from>
    <xdr:ext cx="3200400" cy="3020987"/>
    <xdr:pic>
      <xdr:nvPicPr>
        <xdr:cNvPr id="2" name="Picture 1" descr="Seal, Office of the Controller, State of California." title="Seal">
          <a:extLst>
            <a:ext uri="{FF2B5EF4-FFF2-40B4-BE49-F238E27FC236}">
              <a16:creationId xmlns:a16="http://schemas.microsoft.com/office/drawing/2014/main" id="{C393C3F0-90DF-4D4F-9D51-7B65D0ED7D5A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5300"/>
                  </a14:imgEffect>
                  <a14:imgEffect>
                    <a14:saturation sat="400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42" y="1058533"/>
          <a:ext cx="3200400" cy="302098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onet\data\Local%20Reimb\Reporting\Mandated%20Reports\Payments\$765M%20Payments%20to%20Locals%20(Pre-2004)\Interest\Interest-2nd%20Payment%20(10.02.2015)%20_%20assigned%20analy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by Program, FY"/>
      <sheetName val="2ND ROUND PYMT"/>
      <sheetName val="Verified Amounts (Analysis)"/>
      <sheetName val="Analysis 3 - HDS, 111, FY200203"/>
      <sheetName val="By Claimant"/>
      <sheetName val="Analysis (2)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B0DC04C-EB70-45BB-B7D1-58038CDA9A36}" name="localgeneralfund" displayName="localgeneralfund" ref="A2:M9" totalsRowShown="0" headerRowBorderDxfId="292" tableBorderDxfId="291" totalsRowBorderDxfId="290">
  <autoFilter ref="A2:M9" xr:uid="{4B0DC04C-EB70-45BB-B7D1-58038CDA9A36}"/>
  <tableColumns count="13">
    <tableColumn id="1" xr3:uid="{9981340B-33B9-4A15-9A3C-4113DAFA6A9F}" name="Program Category and Fund" dataDxfId="289"/>
    <tableColumn id="2" xr3:uid="{2CD9538A-E581-435B-BB97-06A49A716109}" name="Appropriation_x000a_Number" dataDxfId="288"/>
    <tableColumn id="3" xr3:uid="{0D777531-C322-44C2-96B2-B82F881702AD}" name="Legal_x000a_Reference_x000a_(Ch./Year)" dataDxfId="287"/>
    <tableColumn id="4" xr3:uid="{F9DB827B-9B8E-4CF3-9100-A53D738A0CA9}" name="N/A"/>
    <tableColumn id="5" xr3:uid="{9A79ED90-1D8D-42D6-9EF1-4CD37C9D1904}" name="Fiscal Year of_x000a_Claims Paid" dataDxfId="286"/>
    <tableColumn id="6" xr3:uid="{15C3684C-DC40-4C4C-ACB1-36D7E18097B6}" name="Reversion Date" dataDxfId="285"/>
    <tableColumn id="7" xr3:uid="{865EB1BB-7CFD-467D-B838-A7D788F3A814}" name="Original_x000a_Appropriation_x000a_Amount" dataDxfId="284" dataCellStyle="Currency"/>
    <tableColumn id="8" xr3:uid="{4DF4800A-D347-4BEB-85A2-82AAD478EE41}" name="Appropriation Balances1"/>
    <tableColumn id="9" xr3:uid="{0A49C50F-F4C3-4931-91E0-D51E6366D421}" name="Comment: As of 4/1/2025, except for Budget Act of 2025 appropriations as of 7/1/2025." dataDxfId="283"/>
    <tableColumn id="10" xr3:uid="{B7147B9C-D713-4814-908F-9D5BF6F2B966}" name="Budget Adjustments"/>
    <tableColumn id="11" xr3:uid="{09B9C2DB-3CCC-4FF7-B238-7912AEA68067}" name="Add: Receipts_x000a_and Recovered_x000a_Amounts"/>
    <tableColumn id="12" xr3:uid="{8E82528D-9841-4CDE-B8FC-F6CC6AE399F4}" name="Less: Mandated Program Payments,_x000a_Offsets, and Interest_x000a_(see Schedule A1)" dataDxfId="282"/>
    <tableColumn id="13" xr3:uid="{073C960C-8283-4559-AF04-1B0D3436D7BF}" name="Appropriation_x000a_Balances_x000a_as of 4/1/2026" dataDxfId="28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For Local Agencies-General Fund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9951796-0535-43F9-B158-9399E7B1D2D4}" name="localpest25" displayName="localpest25" ref="A56:I58" totalsRowShown="0" headerRowDxfId="187" headerRowBorderDxfId="186" tableBorderDxfId="185">
  <autoFilter ref="A56:I58" xr:uid="{69951796-0535-43F9-B158-9399E7B1D2D4}"/>
  <tableColumns count="9">
    <tableColumn id="1" xr3:uid="{6D51C68C-9652-48D7-87CF-376AC2F1227C}" name="Program Category_x000a_and Type of Payment"/>
    <tableColumn id="2" xr3:uid="{5D2B2D46-B99C-4CE7-8015-358F4257E046}" name="Fiscal_x000a_Year"/>
    <tableColumn id="3" xr3:uid="{66C8F123-F6F8-4581-892C-B363E2232318}" name="Appropriation_x000a_Number"/>
    <tableColumn id="4" xr3:uid="{3C5FC6AB-5124-4A36-8C3A-0FA770C2B924}" name="Program_x000a_Name"/>
    <tableColumn id="5" xr3:uid="{12DC6EE7-C674-4DA9-8B3D-A46180970C65}" name="Legal_x000a_Reference_x000a_(Ch./Year)"/>
    <tableColumn id="6" xr3:uid="{0C2C2EB6-975F-4EEE-97CF-22CA99078220}" name="Program_x000a_Number"/>
    <tableColumn id="7" xr3:uid="{05625348-34C2-491A-8F82-309183CE5F5F}" name="Program_x000a_Payments and_x000a_Offsets" dataDxfId="184">
      <calculatedColumnFormula>SUM(G56:G56)</calculatedColumnFormula>
    </tableColumn>
    <tableColumn id="8" xr3:uid="{1A765D92-9987-42CE-8053-5A6F79F58937}" name="Interest_x000a_Payments and_x000a_Offsets" dataDxfId="183">
      <calculatedColumnFormula>SUM(H56:H56)</calculatedColumnFormula>
    </tableColumn>
    <tableColumn id="9" xr3:uid="{295112BD-523A-4926-8A6F-3297515A28F5}" name="Total_x000a_Payments" dataDxfId="182">
      <calculatedColumnFormula>SUM(I56:I56)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Local Agencies-Pesticide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33B3808-1D0F-4812-8BA4-AA4E470D7BB8}" name="localgrandtotala1" displayName="localgrandtotala1" ref="A60:I65" totalsRowShown="0" headerRowDxfId="181" headerRowBorderDxfId="180" tableBorderDxfId="179" totalsRowBorderDxfId="178">
  <autoFilter ref="A60:I65" xr:uid="{633B3808-1D0F-4812-8BA4-AA4E470D7BB8}"/>
  <tableColumns count="9">
    <tableColumn id="1" xr3:uid="{947B2FC8-3C8B-4AC1-BF44-76BD4BF4A3EA}" name="Program Category_x000a_and Type of Payment" dataDxfId="177"/>
    <tableColumn id="2" xr3:uid="{437ED2F3-B1D5-4FA4-BF22-B97AE288DFB4}" name="Fiscal_x000a_Year" dataDxfId="176"/>
    <tableColumn id="3" xr3:uid="{12550A99-5DB9-452A-AFCF-35E99E05A652}" name="Appropriation_x000a_Number" dataDxfId="175"/>
    <tableColumn id="4" xr3:uid="{09C7115B-B1FE-48E7-867C-BDF60B82C7B3}" name="Program_x000a_Name" dataDxfId="174"/>
    <tableColumn id="5" xr3:uid="{760E01CB-55FE-4C22-9BB4-FC318FFE356A}" name="Legal_x000a_Reference_x000a_(Ch./Year)" dataDxfId="173"/>
    <tableColumn id="6" xr3:uid="{D0E948EA-9BAA-4AC1-9FFA-EA95CE6DBB49}" name="Program_x000a_Number" dataDxfId="172"/>
    <tableColumn id="7" xr3:uid="{E55F06DC-370D-49B5-8042-75E2BB4C00CF}" name="Program_x000a_Payments and_x000a_Offsets" dataDxfId="171" dataCellStyle="Currency"/>
    <tableColumn id="8" xr3:uid="{7D132FE9-2535-4CC4-B541-45ED0A3FA8C8}" name="Interest_x000a_Payments and_x000a_Offsets" dataDxfId="170" dataCellStyle="Currency"/>
    <tableColumn id="9" xr3:uid="{2F85FF53-0DEA-4CC6-ADB6-0BB558D67C73}" name="Total_x000a_Payments" dataDxfId="169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Local Agencies grand total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C1BB3F3-C8A6-4C9E-97A2-01DE56F0A359}" name="schoolannualclaim25" displayName="schoolannualclaim25" ref="A2:I21" totalsRowShown="0" headerRowDxfId="168" headerRowBorderDxfId="167" tableBorderDxfId="166" totalsRowBorderDxfId="165">
  <autoFilter ref="A2:I21" xr:uid="{9C1BB3F3-C8A6-4C9E-97A2-01DE56F0A359}"/>
  <tableColumns count="9">
    <tableColumn id="1" xr3:uid="{2CA23A6B-2BD3-4A02-931D-01B8110D93F6}" name="Program Category_x000a_and Type of Payment" dataDxfId="164"/>
    <tableColumn id="2" xr3:uid="{8A7BBCA2-C3E9-467F-9B82-EA7D57A2409F}" name="Fiscal_x000a_Year" dataDxfId="163"/>
    <tableColumn id="3" xr3:uid="{45623C45-D243-4851-825F-2F4456CBFC39}" name="Appropriation _x000a_Number" dataDxfId="162"/>
    <tableColumn id="4" xr3:uid="{3DC209B5-2276-4CC8-A7B3-D080B260C1C0}" name="Program_x000a_Name" dataDxfId="161"/>
    <tableColumn id="5" xr3:uid="{8C43253D-5285-47F7-9182-A7A7B852901B}" name="Legal_x000a_Reference_x000a_(Ch./Year)" dataDxfId="160"/>
    <tableColumn id="6" xr3:uid="{BBBAA121-4CAE-45AC-B7EC-71ABFCD1A09A}" name="Program_x000a_Number" dataDxfId="159"/>
    <tableColumn id="7" xr3:uid="{49FDC945-C976-44D7-9421-DE278B24959D}" name="Program_x000a_Payments and_x000a_Offsets" dataDxfId="158" dataCellStyle="Currency"/>
    <tableColumn id="8" xr3:uid="{DFB615A8-779C-477B-98D6-636DB622AE36}" name="Interest_x000a_Payments and Offsets" dataDxfId="157" dataCellStyle="Currency"/>
    <tableColumn id="9" xr3:uid="{B1A5E66C-5A18-4CB7-9CD5-4296B3F3D801}" name="Total_x000a_Payments" dataDxfId="156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School District-Annual Claim.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4CEB9F8-1050-4C71-8F48-D789509D6FE2}" name="localschoolgrandtotala1" displayName="localschoolgrandtotala1" ref="A23:I26" totalsRowShown="0" headerRowDxfId="155" headerRowBorderDxfId="154" tableBorderDxfId="153">
  <autoFilter ref="A23:I26" xr:uid="{A4CEB9F8-1050-4C71-8F48-D789509D6FE2}"/>
  <tableColumns count="9">
    <tableColumn id="1" xr3:uid="{14A8C0E5-DFF9-4951-95A1-F0499604C2B7}" name="Program Category_x000a_and Type of Payment"/>
    <tableColumn id="2" xr3:uid="{6995B89B-286C-4CC8-A324-482F1B89F94E}" name="Fiscal_x000a_Year"/>
    <tableColumn id="3" xr3:uid="{456DAFB1-6A80-4060-A62A-15FFBBF26EF7}" name="Appropriation _x000a_Number"/>
    <tableColumn id="4" xr3:uid="{EE8D8375-80F4-43BF-808A-F7F733FE68C8}" name="Program_x000a_Name"/>
    <tableColumn id="5" xr3:uid="{1D68B32E-80BF-43E0-94E6-DBF85FC9479B}" name="Legal_x000a_Reference_x000a_(Ch./Year)"/>
    <tableColumn id="6" xr3:uid="{535AF174-6826-4B72-B90B-91D797EE3609}" name="Program_x000a_Number"/>
    <tableColumn id="7" xr3:uid="{6C132EA9-C50F-4229-BE98-8563115684FD}" name="Program_x000a_Payments and_x000a_Offsets"/>
    <tableColumn id="8" xr3:uid="{E21F9AE7-59FD-4353-B0FE-830F19FD6103}" name="Interest_x000a_Payments and Offsets"/>
    <tableColumn id="9" xr3:uid="{FEB4960B-F6BD-48BF-B91D-9409CAC9ED7C}" name="Total_x000a_Payments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Grand totals for Local Agencies and School Districts.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14A65D-7ED0-4E60-85F4-BDB205A148BA}" name="schedulebgrandtotal" displayName="schedulebgrandtotal" ref="A34:P38" totalsRowShown="0" dataDxfId="32" tableBorderDxfId="49">
  <autoFilter ref="A34:P38" xr:uid="{3314A65D-7ED0-4E60-85F4-BDB205A148BA}"/>
  <tableColumns count="16">
    <tableColumn id="1" xr3:uid="{DA1C227C-2DA4-428C-964C-C1DAFD9AB2A1}" name="Program_x000a_Category" dataDxfId="48"/>
    <tableColumn id="2" xr3:uid="{19C22E3C-2852-4C4A-803C-70FC6806D715}" name="N/A" dataDxfId="47"/>
    <tableColumn id="3" xr3:uid="{B2CAD564-1873-462C-963E-459AEFC23447}" name="Fiscal_x000a_Year" dataDxfId="46"/>
    <tableColumn id="4" xr3:uid="{92DE31F8-8DE2-4A06-BE0C-FABFC542B3EB}" name="Schedules" dataDxfId="45"/>
    <tableColumn id="5" xr3:uid="{22B9BF32-039F-4C42-B190-18404A74DBBE}" name="Program_x000a_Costs" dataDxfId="44"/>
    <tableColumn id="6" xr3:uid="{E8ACBB84-7EFB-4FA5-BAD8-DB57E814DB1B}" name="Less: Net Payments and Offsets" dataDxfId="43"/>
    <tableColumn id="7" xr3:uid="{3FED9824-8A20-4201-861C-5B5FDCF0FE4F}" name="N/A2" dataDxfId="42"/>
    <tableColumn id="8" xr3:uid="{0157C537-C625-4058-982A-1EA00AC54089}" name="Accounts_x000a_Payable Balance3" dataDxfId="41"/>
    <tableColumn id="9" xr3:uid="{11655E31-7ACE-437F-B8EC-336309A17A2F}" name="Comment 3" dataDxfId="40"/>
    <tableColumn id="10" xr3:uid="{DBA3FE62-540A-4939-B55A-9E4468A1ADD7}" name="Established_x000a_Accounts_x000a_Receivable4" dataDxfId="39"/>
    <tableColumn id="11" xr3:uid="{93F855FC-0F26-4405-8717-940D588053B7}" name="Comment 4" dataDxfId="38"/>
    <tableColumn id="12" xr3:uid="{F2553919-9DA9-4E73-B8E1-850972D77A6E}" name="Less: Recovered_x000a_Amount" dataDxfId="37"/>
    <tableColumn id="13" xr3:uid="{01D50FF5-BE55-42E3-B4E5-ED4BD5FDBA73}" name="Accounts_x000a_Receivable_x000a_Balance5" dataDxfId="36"/>
    <tableColumn id="14" xr3:uid="{1D7D98F4-9E42-49A2-8319-70D11FCD9B09}" name="Comment 5" dataDxfId="35"/>
    <tableColumn id="15" xr3:uid="{59E8566B-AFC8-42C0-A0EB-510F1C65644B}" name="Net_x000a_Balance6" dataDxfId="34"/>
    <tableColumn id="16" xr3:uid="{2AF77BF6-479C-433F-9F4E-5B2E4731D855}" name="Comment 6" dataDxfId="3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1, 2026. Grand total.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DC4630-ACCF-405B-B63B-E8A3A84D1058}" name="unfundedmandatesgrandtotal" displayName="unfundedmandatesgrandtotal" ref="A29:P32" totalsRowShown="0" tableBorderDxfId="31">
  <autoFilter ref="A29:P32" xr:uid="{A4DC4630-ACCF-405B-B63B-E8A3A84D1058}"/>
  <tableColumns count="16">
    <tableColumn id="1" xr3:uid="{CA4D0ED4-5717-458F-AECE-9084B666640A}" name="Program_x000a_Category"/>
    <tableColumn id="2" xr3:uid="{3018C8B9-D2F3-40CC-8C15-EEF55FD267A9}" name="N/A"/>
    <tableColumn id="3" xr3:uid="{761D1125-72C2-443B-B1F6-A5524D60A92B}" name="Fiscal_x000a_Year"/>
    <tableColumn id="4" xr3:uid="{52C71994-A7A0-4FD7-A28A-BE309F7B5E8F}" name="Schedules"/>
    <tableColumn id="5" xr3:uid="{A0BC64D8-101D-4907-A896-F0997012AE17}" name="Program_x000a_Costs"/>
    <tableColumn id="6" xr3:uid="{7BFC740C-6056-448D-B03F-2F87412AD8CF}" name="Less: Net Payments and Offsets"/>
    <tableColumn id="7" xr3:uid="{759CD206-D268-43A3-984E-3836E7B10E9C}" name="N/A2"/>
    <tableColumn id="8" xr3:uid="{F0F994DB-44DD-4ACC-9910-49638CEE83C6}" name="Accounts_x000a_Payable Balance3"/>
    <tableColumn id="9" xr3:uid="{6F30FCCB-C328-48EF-8B04-A435D7F6FDB6}" name="Comment 3"/>
    <tableColumn id="10" xr3:uid="{F2872FA6-E94F-465D-98A0-050F14A5CA14}" name="Established_x000a_Accounts_x000a_Receivable4"/>
    <tableColumn id="11" xr3:uid="{069EAE3D-D220-4DF0-BEA6-EB187E83BD9A}" name="Comment 4"/>
    <tableColumn id="12" xr3:uid="{21827D9F-3B8D-40A9-92CF-2B394060E4D1}" name="Less: Recovered_x000a_Amount"/>
    <tableColumn id="13" xr3:uid="{E4B91E55-1BC3-4CD6-B078-A9D0F271D02A}" name="Accounts_x000a_Receivable_x000a_Balance5"/>
    <tableColumn id="14" xr3:uid="{8F5944B0-A5C9-4F0F-8BB7-8A5C54BC52F7}" name="Comment 5"/>
    <tableColumn id="15" xr3:uid="{C691BEB8-248B-451E-A76D-57983297B8FF}" name="Net_x000a_Balance6"/>
    <tableColumn id="16" xr3:uid="{C10DD8CC-135E-40B2-B521-1BE98D4034D6}" name="Comment 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1, 2026. Total Unfunded.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56B9026-D4C9-4046-958D-E329BEF458C7}" name="schedulebschoolsunfunded" displayName="schedulebschoolsunfunded" ref="A24:P27" totalsRowShown="0" tableBorderDxfId="30">
  <autoFilter ref="A24:P27" xr:uid="{356B9026-D4C9-4046-958D-E329BEF458C7}"/>
  <tableColumns count="16">
    <tableColumn id="1" xr3:uid="{373B1FA7-3DBD-4F1E-88C2-3BAF3C531181}" name="Program_x000a_Category"/>
    <tableColumn id="2" xr3:uid="{4FE9675E-A69B-40E9-BA13-D6C755D2E911}" name="N/A"/>
    <tableColumn id="3" xr3:uid="{BE4B1AA1-292B-4D8C-BE76-61D41E8C1DD0}" name="Fiscal_x000a_Year"/>
    <tableColumn id="4" xr3:uid="{EE8BE14A-63FE-4E24-876A-5A8C4ECD9C31}" name="Schedules"/>
    <tableColumn id="5" xr3:uid="{F6EDC119-E71B-408B-B6DD-A32C1C0D7887}" name="Program_x000a_Costs"/>
    <tableColumn id="6" xr3:uid="{6B34122B-179B-4A66-AAC9-A611452B7B64}" name="Less: Net Payments and Offsets"/>
    <tableColumn id="7" xr3:uid="{82A1D0B3-239B-4D59-A9DC-D45A74AA2B90}" name="N/A2"/>
    <tableColumn id="8" xr3:uid="{D96C6EEC-49CF-4A08-A307-34167842A4E4}" name="Accounts_x000a_Payable Balance3"/>
    <tableColumn id="9" xr3:uid="{EE77BC59-AD55-4435-8830-5EB9199A34E6}" name="Comment 3"/>
    <tableColumn id="10" xr3:uid="{4F89687C-B3CA-4AE5-8A00-7D54D4BF4DBC}" name="Established_x000a_Accounts_x000a_Receivable4"/>
    <tableColumn id="11" xr3:uid="{2DF0980A-0163-43FB-B927-7E3AE6276FA5}" name="Comment 4"/>
    <tableColumn id="12" xr3:uid="{C3BB37A3-565D-4997-ACF0-149EE6661F15}" name="Less: Recovered_x000a_Amount"/>
    <tableColumn id="13" xr3:uid="{A1D7FF8E-7780-43B8-B773-BEF3AD3B3383}" name="Accounts_x000a_Receivable_x000a_Balance5"/>
    <tableColumn id="14" xr3:uid="{B8697C93-2589-422E-BABE-B75039757F24}" name="Comment 5"/>
    <tableColumn id="15" xr3:uid="{D975C22E-BF94-4F65-A190-B620B20186D1}" name="Net_x000a_Balance6"/>
    <tableColumn id="16" xr3:uid="{98B29526-2D2B-4A78-972F-1EE9CA4DDFE4}" name="Comment 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2026. School Districts-Unfunded.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269CC66-EC36-4145-82D2-BE5686E77C65}" name="scheduleblocalunfunded" displayName="scheduleblocalunfunded" ref="A19:P22" totalsRowShown="0" headerRowBorderDxfId="28" tableBorderDxfId="29">
  <autoFilter ref="A19:P22" xr:uid="{E269CC66-EC36-4145-82D2-BE5686E77C65}"/>
  <tableColumns count="16">
    <tableColumn id="1" xr3:uid="{07965F67-FB40-489B-9685-7D06FA6631DE}" name="Program_x000a_Category"/>
    <tableColumn id="2" xr3:uid="{8C184360-36EA-48C0-A160-941FCA867FC5}" name="N/A"/>
    <tableColumn id="3" xr3:uid="{E248BA85-1C52-4216-AF97-16C1FCB0130E}" name="Fiscal_x000a_Year"/>
    <tableColumn id="4" xr3:uid="{DA65CEAE-94F0-49D8-BF5F-0685B5C3C824}" name="Schedules"/>
    <tableColumn id="5" xr3:uid="{F3434DFB-6663-440C-A253-07439F0C22FC}" name="Program_x000a_Costs"/>
    <tableColumn id="6" xr3:uid="{3CBDF132-BFAF-4679-86EC-494DB1068164}" name="Less: Net Payments and Offsets"/>
    <tableColumn id="7" xr3:uid="{76A22ED6-15A7-4348-93F2-38EBFB3A5511}" name="N/A2"/>
    <tableColumn id="8" xr3:uid="{34F05FFA-C638-4CBA-894E-664D767DB7D0}" name="Accounts_x000a_Payable Balance3"/>
    <tableColumn id="9" xr3:uid="{1356E02E-2D03-4AE0-A676-75E7F0C96B3E}" name="Comment 3"/>
    <tableColumn id="10" xr3:uid="{6D671969-7C1C-4805-B5FC-F928F800894A}" name="Established_x000a_Accounts_x000a_Receivable4"/>
    <tableColumn id="11" xr3:uid="{C0C80E6E-2E0A-4021-A2AB-9FCC6E3287D9}" name="Comment 4"/>
    <tableColumn id="12" xr3:uid="{FA93E6C5-6ADE-4E69-8FD1-FD59ABB4A54D}" name="Less: Recovered_x000a_Amount"/>
    <tableColumn id="13" xr3:uid="{310BF0D9-E034-4C5A-9952-26A3716D9C5F}" name="Accounts_x000a_Receivable_x000a_Balance5"/>
    <tableColumn id="14" xr3:uid="{6AEEDDBA-5BF7-486D-9F11-717BBB9614E6}" name="Comment 5"/>
    <tableColumn id="15" xr3:uid="{5F333069-FD5F-4FA2-BDC7-8C772A8DA2F2}" name="Net_x000a_Balance6"/>
    <tableColumn id="16" xr3:uid="{EA726E51-99E9-4368-A08E-5C2CA52193E8}" name="Comment 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2026. Local Agencies-Unfunded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D315A57-3BFD-4A29-AD39-DD52D102BE8E}" name="scheduleblocalfunded" displayName="scheduleblocalfunded" ref="A2:P5" totalsRowShown="0" headerRowBorderDxfId="26" tableBorderDxfId="27" totalsRowBorderDxfId="25">
  <autoFilter ref="A2:P5" xr:uid="{9D315A57-3BFD-4A29-AD39-DD52D102BE8E}"/>
  <tableColumns count="16">
    <tableColumn id="1" xr3:uid="{C0E371CC-CF4E-411F-8016-C96D96A26A72}" name="Program_x000a_Category"/>
    <tableColumn id="2" xr3:uid="{A3890150-4287-4D88-8D44-733A5C30DCBE}" name="N/A"/>
    <tableColumn id="3" xr3:uid="{71F5FC4E-B77E-49F6-A9A4-DEEB77FD0D2C}" name="Fiscal_x000a_Year"/>
    <tableColumn id="4" xr3:uid="{D93BCC85-4B45-4FDD-8160-A218C49C09A9}" name="Schedules"/>
    <tableColumn id="5" xr3:uid="{8C9D59D1-CC53-4D1A-8760-F748CA9D8CF8}" name="Program_x000a_Costs"/>
    <tableColumn id="6" xr3:uid="{7E4E7ECA-A965-44C5-A77B-BF92D34953B2}" name="Less: Net Payments and Offsets"/>
    <tableColumn id="7" xr3:uid="{3AC904AA-D850-421F-8B4B-49BD9BAAB209}" name="N/A2"/>
    <tableColumn id="8" xr3:uid="{A4E9444B-68E3-42EB-A7CB-E06D7BCC9364}" name="Accounts_x000a_Payable Balance3"/>
    <tableColumn id="9" xr3:uid="{993C00ED-BA13-4C1D-8A77-656B84D8C0F8}" name="Comment: Amount due to local agencies, school districts, and community college districts."/>
    <tableColumn id="10" xr3:uid="{CA9C7D95-D4AA-4183-9413-54F7BA478C98}" name="Established_x000a_Accounts_x000a_Receivable4"/>
    <tableColumn id="11" xr3:uid="{68F02D56-2EEE-475E-8D1D-9809D1DD6654}" name="Comment: Total accounts receivable established due to desk reviews and field audit claim adjustments."/>
    <tableColumn id="12" xr3:uid="{3D4F7AFF-7BA5-43D8-A1CB-0A7732501154}" name="Less: Recovered_x000a_Amount"/>
    <tableColumn id="13" xr3:uid="{734184BC-5456-4942-ACAF-ECFBB64AFF38}" name="Accounts_x000a_Receivable_x000a_Balance5"/>
    <tableColumn id="14" xr3:uid="{C90E2C27-4B67-4EF0-9F80-E2F6A52FBA5C}" name="Comment: Amount due from local agencies, school districts (includes ineligible charter schools), and community college districts."/>
    <tableColumn id="15" xr3:uid="{C99FAB77-375A-4C77-8544-320809A2256B}" name="Net_x000a_Balance6"/>
    <tableColumn id="16" xr3:uid="{E64154D5-94A8-4F29-93D9-78B18126753F}" name="Comment: Net amount of deficiencies and surpluses (A/P Balance less A/R Balance equals Net Balance).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1, 2026. Local Agencies-Funded.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9600C4D-366B-46DE-B308-243C97E65A7D}" name="schedulebsdandccdfunded" displayName="schedulebsdandccdfunded" ref="A7:P11" totalsRowShown="0" headerRowBorderDxfId="23" tableBorderDxfId="24" totalsRowBorderDxfId="22">
  <autoFilter ref="A7:P11" xr:uid="{79600C4D-366B-46DE-B308-243C97E65A7D}"/>
  <tableColumns count="16">
    <tableColumn id="1" xr3:uid="{DD401970-EEF9-4D18-99CC-421FC0E421DD}" name="Program_x000a_Category"/>
    <tableColumn id="2" xr3:uid="{64BE20B6-DDA3-49F2-9579-A889251ABBA2}" name="N/A"/>
    <tableColumn id="3" xr3:uid="{B36E6A25-C5E7-4B93-9B9B-158AB920F47C}" name="Fiscal_x000a_Year"/>
    <tableColumn id="4" xr3:uid="{4B4D097E-C61F-46D5-ABFF-0CFB79647E25}" name="Schedules"/>
    <tableColumn id="5" xr3:uid="{AFF6C7B8-4399-4292-B6EC-D7FF84C43C7E}" name="Program_x000a_Costs"/>
    <tableColumn id="6" xr3:uid="{9C01DBB8-B2CF-4269-BEF8-018376F8C8FB}" name="Less: Net Payments and Offsets"/>
    <tableColumn id="7" xr3:uid="{EC06D22B-1E77-4083-8995-4CF6BE9DBEDF}" name="N/A2"/>
    <tableColumn id="8" xr3:uid="{9D379E0B-FB98-4E52-B26E-BDBC7612392E}" name="Accounts_x000a_Payable Balance3"/>
    <tableColumn id="9" xr3:uid="{BEF26757-74A7-4B8A-B4B8-3535392950ED}" name="Comment 3" dataDxfId="21"/>
    <tableColumn id="10" xr3:uid="{8B91A3CB-C41A-41EC-964F-671C63C49A63}" name="Established_x000a_Accounts_x000a_Receivable4"/>
    <tableColumn id="11" xr3:uid="{F8A08BCA-553D-474E-8AD8-F2CB8046EAE5}" name="Comment 4" dataDxfId="20"/>
    <tableColumn id="12" xr3:uid="{16565808-094A-4996-A902-80B975C4C4BB}" name="Less: Recovered_x000a_Amount"/>
    <tableColumn id="13" xr3:uid="{002D8E5E-4960-4898-9D8F-5DD268BCD712}" name="Accounts_x000a_Receivable_x000a_Balance5"/>
    <tableColumn id="14" xr3:uid="{197B1C2F-B70E-41B3-982F-AC26861C0480}" name="Comment 5" dataDxfId="19"/>
    <tableColumn id="15" xr3:uid="{A156EA3E-0FD6-41E3-806A-424355CE5397}" name="Net_x000a_Balance6"/>
    <tableColumn id="16" xr3:uid="{EE5BEA2F-64E2-4D6D-B832-EF241FAE7722}" name="Comment 6" dataDxfId="1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1, 2026. School Districts and Community College Districts-Funded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C8F5692-8B17-460D-BEA6-3DFD0D82DFFC}" name="mvnongeneralfund" displayName="mvnongeneralfund" ref="A11:M15" totalsRowShown="0" headerRowBorderDxfId="280" tableBorderDxfId="279" totalsRowBorderDxfId="278">
  <autoFilter ref="A11:M15" xr:uid="{8C8F5692-8B17-460D-BEA6-3DFD0D82DFFC}"/>
  <tableColumns count="13">
    <tableColumn id="1" xr3:uid="{0D569794-189D-436E-985F-4947585EF284}" name="Program Category and Fund" dataDxfId="277"/>
    <tableColumn id="2" xr3:uid="{3ECC868A-885A-4E17-B3CC-D0BE1521B7B0}" name="Appropriation_x000a_Number" dataDxfId="276"/>
    <tableColumn id="3" xr3:uid="{02D28FFB-BF2C-4261-9352-A6DA25753DFF}" name="Legal_x000a_Reference_x000a_(Ch./Year)"/>
    <tableColumn id="4" xr3:uid="{76213D35-4FC4-4FA5-BA56-3A74BB2E5BF2}" name="N/A" dataDxfId="275"/>
    <tableColumn id="5" xr3:uid="{C465C3EC-96D3-4202-8CA9-0437379D22B2}" name="Fiscal Year of_x000a_Claims Paid"/>
    <tableColumn id="6" xr3:uid="{BCCE9A3E-AD9F-4800-B475-C592C9DABE15}" name="Reversion Date" dataDxfId="274"/>
    <tableColumn id="7" xr3:uid="{DED0AC21-F982-4194-9DBC-46BB06E77E6A}" name="Original_x000a_Appropriation_x000a_Amount"/>
    <tableColumn id="8" xr3:uid="{131BA3F1-126F-42BC-9387-4CB3A09E15B3}" name="Appropriation Balances1"/>
    <tableColumn id="9" xr3:uid="{AC8E0070-4ED3-413F-BDFA-0A461A2539C7}" name="N/A2" dataDxfId="273"/>
    <tableColumn id="10" xr3:uid="{4171A3D9-106A-4957-933A-DD6D3C67FC9A}" name="Budget Adjustments"/>
    <tableColumn id="11" xr3:uid="{DA03FEB6-41EF-402E-98DF-BB391C17AA78}" name="Add: Receipts_x000a_and Recovered_x000a_Amounts"/>
    <tableColumn id="12" xr3:uid="{BCD508CF-4FF2-4839-93A3-67EF778286C1}" name="Less: Mandated Program Payments,_x000a_Offsets, and Interest_x000a_(see Schedule A1)"/>
    <tableColumn id="13" xr3:uid="{3C658249-9355-4E08-99FB-214A64E30CEC}" name="Appropriation_x000a_Balances_x000a_as of 4/1/2026" dataDxfId="27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For Motor Vehicle Account-Non-General Fund.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68DA71B-0D82-4D06-AF5B-72DAAE90A275}" name="fundedmandatesgrandtotal" displayName="fundedmandatesgrandtotal" ref="A13:P17" totalsRowShown="0" dataDxfId="0" headerRowBorderDxfId="16" tableBorderDxfId="17" totalsRowBorderDxfId="15">
  <autoFilter ref="A13:P17" xr:uid="{D68DA71B-0D82-4D06-AF5B-72DAAE90A275}"/>
  <tableColumns count="16">
    <tableColumn id="1" xr3:uid="{D87055AF-54B6-422E-A340-3CC35C64F840}" name="Program_x000a_Category"/>
    <tableColumn id="2" xr3:uid="{F7857EC8-1046-4B34-9140-769D3B7DFBC0}" name="N/A" dataDxfId="14"/>
    <tableColumn id="3" xr3:uid="{AE7721D8-AE6F-47B0-96AB-2011A72796D8}" name="Fiscal_x000a_Year" dataDxfId="13"/>
    <tableColumn id="4" xr3:uid="{E6915B56-D3EE-44DF-967C-5D6E9C2BDDD7}" name="Schedules"/>
    <tableColumn id="5" xr3:uid="{759C0641-0956-44ED-99A2-785DBD1DD701}" name="Program_x000a_Costs" dataDxfId="12"/>
    <tableColumn id="6" xr3:uid="{8D70141B-F336-4B05-A8D4-3C1AD13BEAFD}" name="Less: Net Payments and Offsets" dataDxfId="11"/>
    <tableColumn id="7" xr3:uid="{7E95C8B2-3AC2-4A8C-A3EE-59053EEA26C4}" name="N/A2" dataDxfId="10"/>
    <tableColumn id="8" xr3:uid="{F9091EBE-70B9-4BE3-B008-24D3C98E4DF0}" name="Accounts_x000a_Payable Balance3" dataDxfId="9"/>
    <tableColumn id="9" xr3:uid="{8DE4BC40-255E-4F2A-A8B9-9576AB2A3919}" name="Comment 3" dataDxfId="8"/>
    <tableColumn id="10" xr3:uid="{AE60FDE8-674D-4947-B29C-A756611345EF}" name="Established_x000a_Accounts_x000a_Receivable4" dataDxfId="7"/>
    <tableColumn id="11" xr3:uid="{D118DD01-7905-4DEC-9497-A0E73D29AD91}" name="Comment 4" dataDxfId="6"/>
    <tableColumn id="12" xr3:uid="{984CA528-AEDF-42D0-96A9-D4BFF3FD9B10}" name="Less: Recovered_x000a_Amount" dataDxfId="5"/>
    <tableColumn id="13" xr3:uid="{89C8BAE3-588C-4CF1-8911-EA6249218F14}" name="Accounts_x000a_Receivable_x000a_Balance5" dataDxfId="4"/>
    <tableColumn id="14" xr3:uid="{1F2951DA-512F-4D13-B242-AB05372C8155}" name="Comment 5" dataDxfId="3"/>
    <tableColumn id="15" xr3:uid="{D75EA1DC-5F5E-4CA2-B6FF-617965EF5B31}" name="Net_x000a_Balance6" dataDxfId="2"/>
    <tableColumn id="16" xr3:uid="{EA789FD7-E143-4774-9F84-BE0B4A79292E}" name="Comment 6" data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: Summary of Funded and Unfunded State-Mandated Programs. As of April 1, 2026. Total Funded.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52FC340-D834-4546-9C20-F014CA0DC325}" name="fundedlocal" displayName="fundedlocal" ref="A2:L231" totalsRowShown="0" headerRowDxfId="152" dataDxfId="150" headerRowBorderDxfId="151" tableBorderDxfId="149" totalsRowBorderDxfId="148" headerRowCellStyle="Currency" dataCellStyle="Currency">
  <autoFilter ref="A2:L231" xr:uid="{452FC340-D834-4546-9C20-F014CA0DC325}"/>
  <tableColumns count="12">
    <tableColumn id="1" xr3:uid="{F4DDFA85-B5C6-4B1C-B381-05A479B43345}" name="Program_x000a_Name" dataDxfId="147"/>
    <tableColumn id="2" xr3:uid="{1D709499-431E-4556-98E1-5C287E511902}" name="Legal_x000a_Reference_x000a_(Ch./Year)" dataDxfId="146"/>
    <tableColumn id="3" xr3:uid="{FB191875-F699-4F0A-969C-60C3248C3860}" name="Program Number" dataDxfId="145"/>
    <tableColumn id="4" xr3:uid="{D216D603-01D8-4F76-8E94-0DE468C2E42C}" name="Fiscal_x000a_Year" dataDxfId="144"/>
    <tableColumn id="5" xr3:uid="{CFF041AA-38A8-41B2-BCC4-82D4F2FDE3AE}" name="Program_x000a_Costs" dataDxfId="143" dataCellStyle="Currency"/>
    <tableColumn id="6" xr3:uid="{5E79EC54-B2D4-4C1F-8C28-BEAA6DE6BF43}" name="Less: Net Payments and Offsets1" dataDxfId="142" dataCellStyle="Currency"/>
    <tableColumn id="7" xr3:uid="{D88959C8-A236-4C4D-B1E5-D56393E6E401}" name="Comment: Local agencies do not receive funding offsets." dataDxfId="141" dataCellStyle="Currency"/>
    <tableColumn id="8" xr3:uid="{F8A6FCA9-E84C-4A36-AD1D-0EA81BE80560}" name="Account Payable_x000a_ Balance" dataDxfId="140" dataCellStyle="Currency"/>
    <tableColumn id="9" xr3:uid="{862C4ECF-64D6-4AA2-BD82-8B5FE66ED1B3}" name="Established_x000a_Account Receivable" dataDxfId="139" dataCellStyle="Currency"/>
    <tableColumn id="10" xr3:uid="{3F971137-89AD-4EAC-ADFA-5398ACEA9729}" name="Less: Recovered Amount" dataDxfId="138" dataCellStyle="Currency"/>
    <tableColumn id="11" xr3:uid="{3BDC84EB-7382-4A04-9AF0-AA87572062ED}" name="Account Receivable_x000a_Balance" dataDxfId="137" dataCellStyle="Currency"/>
    <tableColumn id="12" xr3:uid="{9AA953AD-F4DC-455D-A42D-35DAF3E95B7E}" name="Net_x000a_Balance" dataDxfId="136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1: Detail of Funded State-Mandated Programs by Fiscal Year. As of April 1, 2026. Local Agencies.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1CD3A59-C867-414A-A4D9-9FE709F7BE7C}" name="fundedschooldistricts" displayName="fundedschooldistricts" ref="A2:L899" totalsRowShown="0" headerRowDxfId="135" dataDxfId="133" headerRowBorderDxfId="134" tableBorderDxfId="132" totalsRowBorderDxfId="131" headerRowCellStyle="Currency" dataCellStyle="Currency">
  <autoFilter ref="A2:L899" xr:uid="{11CD3A59-C867-414A-A4D9-9FE709F7BE7C}"/>
  <tableColumns count="12">
    <tableColumn id="1" xr3:uid="{7CFE5132-E7C0-4D4E-A3AA-F965228E00F8}" name="Program_x000a_Name" dataDxfId="130"/>
    <tableColumn id="2" xr3:uid="{42C9F638-C6C9-4424-A350-BD74D991F54D}" name="Legal_x000a_Reference_x000a_(Ch./Year)" dataDxfId="129"/>
    <tableColumn id="3" xr3:uid="{E210F7F9-07AE-4C32-89DA-30C19BA260B1}" name="Program Number" dataDxfId="128"/>
    <tableColumn id="4" xr3:uid="{7E9DA415-4FCB-4ADF-8952-1B02DE9237D6}" name="Fiscal_x000a_Year" dataDxfId="127"/>
    <tableColumn id="5" xr3:uid="{65ADA5C1-996C-4A3D-BDC7-2530424B51EA}" name="Program_x000a_Costs" dataDxfId="126" dataCellStyle="Currency"/>
    <tableColumn id="6" xr3:uid="{13F90626-6EC1-43CC-9F5B-1F855308DB3D}" name="Less: Net Payments and Offsets2" dataDxfId="125" dataCellStyle="Currency"/>
    <tableColumn id="7" xr3:uid="{FDF56B07-9CE7-4B3E-8FD5-CE022F4D8969}" name="Comment: This amount includes offsets applied from prior years." dataDxfId="124" dataCellStyle="Currency"/>
    <tableColumn id="8" xr3:uid="{1E7237E7-9CA1-4963-8CF3-02256E5AC5E0}" name="Account Payable_x000a_ Balance" dataDxfId="123" dataCellStyle="Currency"/>
    <tableColumn id="9" xr3:uid="{29EA5BF3-B095-42DB-8B7E-079ED5751A3F}" name="Established_x000a_Account Receivable" dataDxfId="122" dataCellStyle="Currency"/>
    <tableColumn id="10" xr3:uid="{5A296B5A-111B-4D86-AB60-E53A31748740}" name="Less: Recovered Amount" dataDxfId="121" dataCellStyle="Currency"/>
    <tableColumn id="11" xr3:uid="{806439A7-2E24-4544-9EB9-05EAB7E824E8}" name="Account Receivable_x000a_Balance" dataDxfId="120" dataCellStyle="Currency"/>
    <tableColumn id="12" xr3:uid="{09A0369C-FDAA-43FD-B970-87115D87ED39}" name="Net_x000a_Balance" dataDxfId="119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1: Detail of Funded State-Mandated Programs by Fiscal Year. As of April 1, 2026. School Districts.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066E6-6B0C-4E9C-8BB9-1F7217F25BDF}" name="totafundedmandates" displayName="totafundedmandates" ref="A76:L80" totalsRowShown="0" headerRowDxfId="118" dataDxfId="117" tableBorderDxfId="116" headerRowCellStyle="Currency">
  <autoFilter ref="A76:L80" xr:uid="{751066E6-6B0C-4E9C-8BB9-1F7217F25BDF}"/>
  <tableColumns count="12">
    <tableColumn id="1" xr3:uid="{21A0748F-28D9-4A02-BBA8-3D748CEBA8B6}" name="Program_x000a_Name" dataDxfId="115"/>
    <tableColumn id="2" xr3:uid="{B0FA59ED-3F76-4B4A-8BF5-7C1EA18E294D}" name="Legal_x000a_Reference_x000a_(Ch./Year)" dataDxfId="114"/>
    <tableColumn id="3" xr3:uid="{B9151065-F640-437F-83AF-3F0C37CF37F6}" name="Program Number" dataDxfId="113"/>
    <tableColumn id="4" xr3:uid="{BE3EEE46-9EC7-4F65-BD46-4C6311BCF721}" name="Fiscal_x000a_Year" dataDxfId="112"/>
    <tableColumn id="5" xr3:uid="{44CFFBAB-8AC1-478E-8388-D2C87AE87881}" name="Program_x000a_Costs" dataDxfId="111"/>
    <tableColumn id="6" xr3:uid="{B68C0DFB-32CC-4F9F-818A-69C7172969EE}" name="Less: Net Payments and Offsets2" dataDxfId="110"/>
    <tableColumn id="7" xr3:uid="{3F34DDF9-D5F5-4C12-A0C7-E13862DD962B}" name="Comment: This amount includes offsets applied from prior years." dataDxfId="109"/>
    <tableColumn id="8" xr3:uid="{ED2D8146-8F9D-4AB0-934A-99CC2921D36C}" name="Account Payable_x000a_ Balance" dataDxfId="108"/>
    <tableColumn id="9" xr3:uid="{1A51E9B8-6CA5-4DE5-93ED-5AC4CB095E20}" name="Established_x000a_Account Receivable" dataDxfId="107"/>
    <tableColumn id="10" xr3:uid="{74BB6BB9-9591-4A05-90E3-280719B73543}" name="Less: Recovered Amount" dataDxfId="106"/>
    <tableColumn id="11" xr3:uid="{33AEB649-A650-4F10-A7AD-C8A0E542E943}" name="Account Receivable_x000a_Balance" dataDxfId="105"/>
    <tableColumn id="12" xr3:uid="{16B01C28-92ED-4D23-9165-4563AF6BB86B}" name="Net_x000a_Balance" dataDxfId="10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2: Detail of Unfunded State-Mandated Programs. As of April1, 2026. Grand totals for Funded Mandates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E894586-EDB6-4DA6-8D90-00D7D08DF728}" name="fundedcolleges" displayName="fundedcolleges" ref="A2:L74" totalsRowShown="0" headerRowDxfId="103" dataDxfId="101" headerRowBorderDxfId="102" tableBorderDxfId="100" totalsRowBorderDxfId="99" headerRowCellStyle="Currency" dataCellStyle="Currency">
  <autoFilter ref="A2:L74" xr:uid="{9E894586-EDB6-4DA6-8D90-00D7D08DF728}"/>
  <tableColumns count="12">
    <tableColumn id="1" xr3:uid="{C3718DDC-CE0F-478B-91AD-159F2CDFB946}" name="Program_x000a_Name" dataDxfId="98"/>
    <tableColumn id="2" xr3:uid="{872BE93C-C20B-4670-8E81-CA687B57166A}" name="Legal_x000a_Reference_x000a_(Ch./Year)" dataDxfId="97"/>
    <tableColumn id="3" xr3:uid="{CCD0C0D2-E9EE-45C0-8C53-A669A7213B52}" name="Program Number" dataDxfId="96"/>
    <tableColumn id="4" xr3:uid="{7F10DE1D-2558-4F7E-9A7D-5565980B944D}" name="Fiscal_x000a_Year" dataDxfId="95"/>
    <tableColumn id="5" xr3:uid="{38972C1E-3E8D-4A9B-9CB9-4B610ACA833D}" name="Program_x000a_Costs" dataDxfId="94" dataCellStyle="Currency"/>
    <tableColumn id="6" xr3:uid="{4DE76673-E7AF-4A85-BEED-5828D329ED96}" name="Less: Net Payments and Offsets2" dataDxfId="93" dataCellStyle="Currency"/>
    <tableColumn id="7" xr3:uid="{3C99246D-B170-4D46-AC5D-EB4EF5B2CBEC}" name="Comment: This amount includes offsets applied from prior years." dataDxfId="92" dataCellStyle="Currency"/>
    <tableColumn id="8" xr3:uid="{1A6C8E36-41EF-40F0-A6C7-D2B550EEC61E}" name="Account Payable_x000a_ Balance" dataDxfId="91" dataCellStyle="Currency"/>
    <tableColumn id="9" xr3:uid="{79E980B5-4396-4F1A-A757-BD118824358F}" name="Established_x000a_Account Receivable" dataDxfId="90" dataCellStyle="Currency"/>
    <tableColumn id="10" xr3:uid="{91F3DB43-221D-49EC-9328-3FD85349D982}" name="Less: Recovered Amount" dataDxfId="89" dataCellStyle="Currency"/>
    <tableColumn id="11" xr3:uid="{5A930FAD-2D38-4215-B0F4-ACCB82545047}" name="Account Receivable_x000a_Balance" dataDxfId="88" dataCellStyle="Currency"/>
    <tableColumn id="12" xr3:uid="{A2ED243D-CD4C-40FE-B5C7-CCB0CF7F1289}" name="Net_x000a_Balance" dataDxfId="87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1: Detail of Funded State-Mandated Programs by Fiscal Year. As of April 1, 2026. Community College Districts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B1AD6F-33EE-4DAE-BCF0-34B5F085503B}" name="unfundedlocal" displayName="unfundedlocal" ref="A2:L204" totalsRowShown="0" headerRowDxfId="86" dataDxfId="84" headerRowBorderDxfId="85" tableBorderDxfId="83" totalsRowBorderDxfId="82" headerRowCellStyle="Currency" dataCellStyle="Currency">
  <autoFilter ref="A2:L204" xr:uid="{55B1AD6F-33EE-4DAE-BCF0-34B5F085503B}"/>
  <tableColumns count="12">
    <tableColumn id="1" xr3:uid="{0121D1BA-5417-4622-8B00-1E9AC345BA26}" name="Program_x000a_Name" dataDxfId="81"/>
    <tableColumn id="2" xr3:uid="{1B088817-C513-481B-A01B-2273E067C9A9}" name="Legal_x000a_Reference_x000a_(Ch./Year)9" dataDxfId="80"/>
    <tableColumn id="3" xr3:uid="{83A81BF3-2320-4325-9104-997A9CEA0405}" name="Comment: California Regional Water Quality Control Board programs were created by executive order as noted in the program name." dataDxfId="79"/>
    <tableColumn id="4" xr3:uid="{55A7E123-35AE-427F-AAF4-B72F9E596DB9}" name="Program Number" dataDxfId="78"/>
    <tableColumn id="5" xr3:uid="{BE8FB8B2-9283-4ACD-AA0C-614169B7537E}" name="Fiscal Year" dataDxfId="77"/>
    <tableColumn id="6" xr3:uid="{9942CC73-FBA5-466B-AF37-242103CB4083}" name="Program_x000a_Costs" dataDxfId="76" dataCellStyle="Currency"/>
    <tableColumn id="7" xr3:uid="{D90BFED3-5EDA-41B7-B2DB-9B220F106817}" name="Less: Net Payments and Offsets" dataDxfId="75" dataCellStyle="Currency"/>
    <tableColumn id="8" xr3:uid="{5D4C08FF-BDF8-4BE7-834E-B8ABDA15025E}" name="Account Payable_x000a_ Balance" dataDxfId="74" dataCellStyle="Currency"/>
    <tableColumn id="9" xr3:uid="{C37D0716-07CD-4382-B179-BEC08C136893}" name="Established_x000a_Account Receivable" dataDxfId="73" dataCellStyle="Currency"/>
    <tableColumn id="10" xr3:uid="{BD142A77-AC8B-4F08-B978-7A7895367202}" name="Less: Recovered Amount" dataDxfId="72" dataCellStyle="Currency"/>
    <tableColumn id="11" xr3:uid="{5106BC3C-8354-43C4-AC6C-B62B2E8EC531}" name="Account Receivable_x000a_Balance" dataDxfId="71" dataCellStyle="Currency"/>
    <tableColumn id="12" xr3:uid="{FB8E298C-3A62-42A8-9600-F9933FFE7A10}" name="Net_x000a_Balance" dataDxfId="70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2: Detail of Unfunded State-Mandated Programs. As of April 1, 2026. Local Agencies.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87533E-9626-411A-8D8E-591A76856105}" name="unfundedschooldistricts" displayName="unfundedschooldistricts" ref="A2:K11" totalsRowShown="0" headerRowDxfId="69" dataDxfId="67" headerRowBorderDxfId="68" tableBorderDxfId="66" totalsRowBorderDxfId="65" headerRowCellStyle="Currency" dataCellStyle="Currency">
  <autoFilter ref="A2:K11" xr:uid="{BC87533E-9626-411A-8D8E-591A76856105}"/>
  <tableColumns count="11">
    <tableColumn id="1" xr3:uid="{E29426E5-033C-450A-96F1-62FF9885CD55}" name="Program_x000a_Costs" dataDxfId="64"/>
    <tableColumn id="2" xr3:uid="{172D3FC5-CABE-4885-8EC1-19BB7CBA25A6}" name="Legal Reference (Ch./Year)" dataDxfId="63"/>
    <tableColumn id="3" xr3:uid="{C7958233-11C7-4282-B476-BBCFD730F9A3}" name="Program Number" dataDxfId="62"/>
    <tableColumn id="4" xr3:uid="{9375057E-0348-4AA3-9131-FA863DA893B5}" name="Fiscal Year" dataDxfId="61"/>
    <tableColumn id="5" xr3:uid="{DCAD7EE3-CB88-422F-A8BD-A02048E10A35}" name="Program_x000a_Costs2" dataDxfId="60" dataCellStyle="Currency"/>
    <tableColumn id="6" xr3:uid="{A2358568-5B29-4E26-A3E2-1540898F8B01}" name="Less: Net Payments and Offsets" dataDxfId="59" dataCellStyle="Currency"/>
    <tableColumn id="7" xr3:uid="{83599185-984D-4CEF-BF93-04F6F5ACAD93}" name="Account Payable_x000a_Balance" dataDxfId="58" dataCellStyle="Currency"/>
    <tableColumn id="8" xr3:uid="{5ED7CA4B-4C0C-4563-B720-A673821E9C9B}" name="Established_x000a_Account Receivable" dataDxfId="57" dataCellStyle="Currency"/>
    <tableColumn id="9" xr3:uid="{5F6F21F8-65AB-4046-BA5A-819CB8CA8AA3}" name="Less: Recovered Amount" dataDxfId="56" dataCellStyle="Currency"/>
    <tableColumn id="10" xr3:uid="{DAD00E69-2850-45BD-81D4-FE0063AA59E8}" name="Account Receivable_x000a_Balance" dataDxfId="55" dataCellStyle="Currency"/>
    <tableColumn id="11" xr3:uid="{3E06B857-CB29-4BB2-902F-363E92A13F97}" name="Net_x000a_Balance" dataDxfId="54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2: Detail of Unfunded State-Mandated Programs. As of April1, 2026. School Districts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6C9C3B-80FC-4418-92ED-B6829B720A4A}" name="totalunfundedmandates" displayName="totalunfundedmandates" ref="A13:K16" totalsRowShown="0" headerRowDxfId="53" headerRowBorderDxfId="52" tableBorderDxfId="51" totalsRowBorderDxfId="50" headerRowCellStyle="Currency">
  <autoFilter ref="A13:K16" xr:uid="{FB6C9C3B-80FC-4418-92ED-B6829B720A4A}"/>
  <tableColumns count="11">
    <tableColumn id="1" xr3:uid="{B149C07B-86D2-47FB-9624-2FC6593F3312}" name="Program_x000a_Name"/>
    <tableColumn id="2" xr3:uid="{A4E937B2-8705-42A5-85DC-B5278F7B5ABB}" name="Legal_x000a_Reference_x000a_(Ch./Year)"/>
    <tableColumn id="3" xr3:uid="{DC862349-795A-4DD4-B3C7-D2C937CE289F}" name="Program Number"/>
    <tableColumn id="4" xr3:uid="{71369727-CE9D-418F-B15C-C2A0D3C32C73}" name="Fiscal Year"/>
    <tableColumn id="5" xr3:uid="{A237283B-E07B-4243-97CB-F1D4C5A43D66}" name="Program_x000a_Costs2"/>
    <tableColumn id="6" xr3:uid="{3316C12D-BC1F-41D1-8E63-71B22C97760E}" name="Less: Net Payments and Offsets"/>
    <tableColumn id="7" xr3:uid="{F6B37A1F-1CD1-47C7-ABE0-25BCC3EDC0D7}" name="Account Payable_x000a_ Balance"/>
    <tableColumn id="8" xr3:uid="{13DFBEAF-D738-455A-80B5-B16533894CD3}" name="Established_x000a_Account Receivable"/>
    <tableColumn id="9" xr3:uid="{3C329024-5B48-4C74-9063-24073126F7E8}" name="Less: Recovered Amount"/>
    <tableColumn id="10" xr3:uid="{7CF78878-8D71-4158-A4D8-36379EBFC52F}" name="Account Receivable_x000a_Balance"/>
    <tableColumn id="11" xr3:uid="{E173F090-8FD1-4F40-AAAF-FAC93977B99D}" name="Net_x000a_Balance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B2: Detail of Unfunded State-Mandated Programs. As of April1, 2026. Grand totals for Unfunded Mandate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AC90D5B-A59D-4329-82E0-CB6EFD2DFDB5}" name="pestnongeneralfund" displayName="pestnongeneralfund" ref="A17:M21" totalsRowShown="0" headerRowBorderDxfId="271" tableBorderDxfId="270" totalsRowBorderDxfId="269">
  <autoFilter ref="A17:M21" xr:uid="{FAC90D5B-A59D-4329-82E0-CB6EFD2DFDB5}"/>
  <tableColumns count="13">
    <tableColumn id="1" xr3:uid="{3902B279-CFA2-4079-87ED-1E80B39B725F}" name="Program Category and Fund" dataDxfId="268"/>
    <tableColumn id="2" xr3:uid="{1B1AF524-A2A5-4480-BA57-0CDCEDED4B48}" name="Appropriation_x000a_Number" dataDxfId="267"/>
    <tableColumn id="3" xr3:uid="{50D47974-67D2-44B9-8166-7631E87C2551}" name="Legal_x000a_Reference_x000a_(Ch./Year)"/>
    <tableColumn id="4" xr3:uid="{E448173B-6310-4C7C-9757-460EBCF7B5AD}" name="N/A" dataDxfId="266"/>
    <tableColumn id="5" xr3:uid="{5495FDBC-12CE-4A26-A08F-C63B1E8E2524}" name="Fiscal Year of_x000a_Claims Paid"/>
    <tableColumn id="6" xr3:uid="{A40911E0-93A5-4688-8A5B-C8A8E21080A0}" name="Reversion Date" dataDxfId="265"/>
    <tableColumn id="7" xr3:uid="{C7DF8CEF-8B3D-4BCE-A974-4843B2C4C785}" name="Original_x000a_Appropriation_x000a_Amount"/>
    <tableColumn id="8" xr3:uid="{D0F9153E-CCAD-43A2-AEE4-3554248C4DA4}" name="Appropriation Balances1"/>
    <tableColumn id="9" xr3:uid="{1368970B-E1FC-49CB-B878-A57D414E6116}" name="N/A2" dataDxfId="264"/>
    <tableColumn id="10" xr3:uid="{36E6C94C-6298-4AA5-8E4C-FE85B861B4C9}" name="Budget Adjustments"/>
    <tableColumn id="11" xr3:uid="{AAC0B9C4-A669-40BE-BF6F-2B3FF41339C1}" name="Add: Receipts_x000a_and Recovered_x000a_Amounts"/>
    <tableColumn id="12" xr3:uid="{E6AC78C9-E43D-4B59-9F4A-4988658C309E}" name="Less: Mandated Program Payments,_x000a_Offsets, and Interest_x000a_(see Schedule A1)"/>
    <tableColumn id="13" xr3:uid="{2B9EDCF7-5A4B-4386-833F-325CBEB3524E}" name="Appropriation_x000a_Balances_x000a_as of 4/1/202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For Pesticide Regulation-Non-General Fund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F8C9091-E586-4415-A0FC-64D6411E179A}" name="sdgeneralfund" displayName="sdgeneralfund" ref="A23:M27" totalsRowShown="0" headerRowBorderDxfId="263" tableBorderDxfId="262" totalsRowBorderDxfId="261">
  <autoFilter ref="A23:M27" xr:uid="{FF8C9091-E586-4415-A0FC-64D6411E179A}"/>
  <tableColumns count="13">
    <tableColumn id="1" xr3:uid="{45F86704-CDF7-48DC-B154-06B2BFDFF145}" name="Program Category and Fund" dataDxfId="260"/>
    <tableColumn id="2" xr3:uid="{CAB42908-35B4-4DE8-941A-1E8B1B92BB3D}" name="Appropriation_x000a_Number" dataDxfId="259"/>
    <tableColumn id="3" xr3:uid="{023870D2-5178-4CF1-80D5-5D864A0A410C}" name="Legal_x000a_Reference_x000a_(Ch./Year)"/>
    <tableColumn id="4" xr3:uid="{041E3F4E-92D7-4407-B924-A78A8F5CD91E}" name="N/A" dataDxfId="258"/>
    <tableColumn id="5" xr3:uid="{0AA97A2F-A065-4969-AD18-757DD4F9DFAA}" name="Fiscal Year of_x000a_Claims Paid"/>
    <tableColumn id="6" xr3:uid="{FFB85321-9E55-4FE4-AF88-1561EE48AB9C}" name="Reversion Date" dataDxfId="257"/>
    <tableColumn id="7" xr3:uid="{57F8DAFC-0286-4093-B580-E15DE0B87EFC}" name="Original_x000a_Appropriation_x000a_Amount" dataDxfId="256" dataCellStyle="Currency"/>
    <tableColumn id="8" xr3:uid="{38C61BC4-559F-4D5F-9C91-078C994B9E18}" name="Appropriation Balances1" dataDxfId="255" dataCellStyle="Currency"/>
    <tableColumn id="9" xr3:uid="{899B895D-1FA8-48F1-AABB-FBB2F3C483FF}" name="N/A2" dataDxfId="254"/>
    <tableColumn id="10" xr3:uid="{D739680E-3DF0-4FD5-A6A9-625E23DFADF3}" name="Budget Adjustments" dataDxfId="253" dataCellStyle="Currency"/>
    <tableColumn id="11" xr3:uid="{4E894FB1-9673-47F1-B6BC-1095EFDA9031}" name="Add: Receipts_x000a_and Recovered_x000a_Amounts"/>
    <tableColumn id="12" xr3:uid="{A500F78E-50E5-4552-8B0F-FAE1F64C6B2C}" name="Less: Mandated Program Payments,_x000a_Offsets, and Interest_x000a_(see Schedule A1)"/>
    <tableColumn id="13" xr3:uid="{ACFF56F2-CE63-4E87-BACA-D01BF6FB610C}" name="Appropriation_x000a_Balances_x000a_as of 4/1/2026" dataDxfId="25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For School Districts-General Fund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658AB-8331-4973-A4E2-C0103D0BA311}" name="ccdgeneralfund" displayName="ccdgeneralfund" ref="A29:M33" totalsRowShown="0" headerRowBorderDxfId="251" tableBorderDxfId="250" totalsRowBorderDxfId="249">
  <autoFilter ref="A29:M33" xr:uid="{D04658AB-8331-4973-A4E2-C0103D0BA311}"/>
  <tableColumns count="13">
    <tableColumn id="1" xr3:uid="{F815D965-9763-4600-9354-C236549D8A3C}" name="Program Category and Fund" dataDxfId="248"/>
    <tableColumn id="2" xr3:uid="{7E3E7E27-D5FA-43CE-AF5D-67EADDD466EB}" name="Appropriation_x000a_Number" dataDxfId="247"/>
    <tableColumn id="3" xr3:uid="{0303AA5A-84D5-4C0B-80B8-B1F9FDF78CBF}" name="Legal_x000a_Reference_x000a_(Ch./Year)"/>
    <tableColumn id="4" xr3:uid="{666F2804-9DBD-4E4E-B1D3-4103A704B92A}" name="N/A" dataDxfId="246"/>
    <tableColumn id="5" xr3:uid="{661A139B-AC27-4611-950E-CD832DFA8C6B}" name="Fiscal Year of_x000a_Claims Paid" dataDxfId="245"/>
    <tableColumn id="6" xr3:uid="{10CAD189-875C-4563-B86A-CF4276DFA8C0}" name="Reversion Date" dataDxfId="244"/>
    <tableColumn id="7" xr3:uid="{FD0DE28C-954D-4030-AEEB-3FBC752D842B}" name="Original_x000a_Appropriation_x000a_Amount" dataDxfId="243"/>
    <tableColumn id="8" xr3:uid="{3E33A4BF-6333-4439-8C43-515623ECBDED}" name="Appropriation Balances1" dataDxfId="242"/>
    <tableColumn id="9" xr3:uid="{D8845CBA-A47E-4ECB-837F-7423ADBA3DC6}" name="N/A2" dataDxfId="241"/>
    <tableColumn id="10" xr3:uid="{07A78AC2-A89F-464C-B874-98513F842249}" name="Budget Adjustments" dataDxfId="240"/>
    <tableColumn id="11" xr3:uid="{9907E94D-0D70-4EE1-B403-179439DA95F6}" name="Add: Receipts_x000a_and Recovered_x000a_Amounts" dataDxfId="239" dataCellStyle="Currency"/>
    <tableColumn id="12" xr3:uid="{BA9BCA02-1685-46C9-9568-5E1D0695E47E}" name="Less: Mandated Program Payments,_x000a_Offsets, and Interest_x000a_(see Schedule A1)" dataDxfId="238" dataCellStyle="Currency"/>
    <tableColumn id="13" xr3:uid="{752B6617-E063-4BF7-A470-F40669D1B90C}" name="Appropriation_x000a_Balances_x000a_as of 4/1/2026" dataDxfId="23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For Community College Districts-General Fund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A11E1CB-52BF-4DAE-B7C9-059FBA86A99C}" name="grandtotala" displayName="grandtotala" ref="A35:M41" totalsRowShown="0" headerRowBorderDxfId="236" tableBorderDxfId="235">
  <autoFilter ref="A35:M41" xr:uid="{DA11E1CB-52BF-4DAE-B7C9-059FBA86A99C}"/>
  <tableColumns count="13">
    <tableColumn id="1" xr3:uid="{E8A53B3E-6B4A-4A0D-B5B6-BCEF9B9DD861}" name="Program Category and Fund" dataDxfId="234"/>
    <tableColumn id="2" xr3:uid="{08DD68A9-F64E-4B00-8A0B-683757961479}" name="Appropriation_x000a_Number" dataDxfId="233"/>
    <tableColumn id="3" xr3:uid="{09E86B22-83D3-4A34-BE25-AA499AA0290D}" name="Legal_x000a_Reference_x000a_(Ch./Year)" dataDxfId="232"/>
    <tableColumn id="4" xr3:uid="{C339DE40-4816-45F5-9704-F3249831CDC0}" name="N/A" dataDxfId="231"/>
    <tableColumn id="5" xr3:uid="{6F019EC9-821C-4396-8AAF-26E589CDF19E}" name="Fiscal Year of_x000a_Claims Paid" dataDxfId="230"/>
    <tableColumn id="6" xr3:uid="{CE75EF77-CC4D-4647-BC96-A90AFB49DF7A}" name="Reversion Date" dataDxfId="229"/>
    <tableColumn id="7" xr3:uid="{7A51AA5D-5AD6-468F-8194-6DDABE22F8AB}" name="Original_x000a_Appropriation_x000a_Amount" dataDxfId="228"/>
    <tableColumn id="8" xr3:uid="{2FA65C48-0471-4D99-9AD7-2E606F11C091}" name="Appropriation Balances1" dataDxfId="227"/>
    <tableColumn id="9" xr3:uid="{EFCCCC9F-B611-4F3A-A76B-6B91DD121402}" name="N/A2" dataDxfId="226"/>
    <tableColumn id="10" xr3:uid="{ED7E2F9F-6125-43A2-897E-166709003D92}" name="Budget Adjustments" dataDxfId="225"/>
    <tableColumn id="11" xr3:uid="{386414B3-840D-4717-AEF2-26B7F7F8E116}" name="Add: Receipts_x000a_and Recovered_x000a_Amounts" dataDxfId="224"/>
    <tableColumn id="12" xr3:uid="{C407406F-74A6-4FF1-9955-23BD10753094}" name="Less: Mandated Program Payments,_x000a_Offsets, and Interest_x000a_(see Schedule A1)" dataDxfId="223"/>
    <tableColumn id="13" xr3:uid="{44B413BE-5C5F-497A-8685-6BDD07D56CCD}" name="Appropriation_x000a_Balances_x000a_as of 4/1/2026" dataDxfId="22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: Summary of State-Mandated Program Appropriations, Receipts, and Payments. As of April 1, 2026. Grand Total for all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10B4BA-1FE7-4665-88CA-9719B8A37EB2}" name="localannualclaims25" displayName="localannualclaims25" ref="A2:I28" totalsRowShown="0" headerRowDxfId="221" headerRowBorderDxfId="220" tableBorderDxfId="219" totalsRowBorderDxfId="218">
  <autoFilter ref="A2:I28" xr:uid="{C510B4BA-1FE7-4665-88CA-9719B8A37EB2}"/>
  <tableColumns count="9">
    <tableColumn id="1" xr3:uid="{76212B37-0E7D-4590-98A9-44B51A674C87}" name="Program Category_x000a_and Type of Payment" dataDxfId="217"/>
    <tableColumn id="2" xr3:uid="{D3CB95EC-5316-4095-8C37-AE9BA1D45879}" name="Fiscal_x000a_Year" dataDxfId="216"/>
    <tableColumn id="3" xr3:uid="{FE3EF23B-AE5B-4989-B4D0-16888F8B756F}" name="Appropriation_x000a_Number" dataDxfId="215"/>
    <tableColumn id="4" xr3:uid="{E7E13DDD-756D-41E1-BF92-AF49FAE5E299}" name="Program_x000a_Name" dataDxfId="214"/>
    <tableColumn id="5" xr3:uid="{AF7C5B80-78BF-4F9A-A163-CD2345BB4504}" name="Legal_x000a_Reference_x000a_(Ch./Year)" dataDxfId="213"/>
    <tableColumn id="6" xr3:uid="{B7CC4336-D576-410B-8C01-879121DCFB2A}" name="Program_x000a_Number" dataDxfId="212"/>
    <tableColumn id="7" xr3:uid="{6251047A-FC48-46EA-AB18-12328048D031}" name="Program_x000a_Payments and_x000a_Offsets" dataDxfId="211" dataCellStyle="Currency"/>
    <tableColumn id="8" xr3:uid="{89FFC0C4-4E3B-4B09-BADF-13FB89224001}" name="Interest_x000a_Payments and_x000a_Offsets" dataDxfId="210" dataCellStyle="Currency"/>
    <tableColumn id="9" xr3:uid="{CAA255BE-4602-43E7-A1A4-FC481D5D4413}" name="Total_x000a_Payments" dataDxfId="209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Local Agencies-Annual Claim 2025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202445A-ED1F-46B0-9DD2-B6D673BE9499}" name="localannualclaims24" displayName="localannualclaims24" ref="A30:I48" totalsRowShown="0" headerRowDxfId="208" headerRowBorderDxfId="207" tableBorderDxfId="206" totalsRowBorderDxfId="205">
  <autoFilter ref="A30:I48" xr:uid="{9202445A-ED1F-46B0-9DD2-B6D673BE9499}"/>
  <tableColumns count="9">
    <tableColumn id="1" xr3:uid="{C63EF293-5D56-4D5A-8D3B-17EBB7F7C147}" name="Program Category_x000a_and Type of Payment" dataDxfId="204"/>
    <tableColumn id="2" xr3:uid="{71C4D9B8-1A20-4BAF-9AD5-BDEB82B4BB77}" name="Fiscal_x000a_Year" dataDxfId="203"/>
    <tableColumn id="3" xr3:uid="{2E604836-1A25-4310-A16F-8CA2C64629E5}" name="Appropriation_x000a_Number" dataDxfId="202"/>
    <tableColumn id="4" xr3:uid="{B636AA4F-2019-4D07-B474-49AE59BF9E93}" name="Program_x000a_Name" dataDxfId="201"/>
    <tableColumn id="5" xr3:uid="{83F43204-C9A6-4111-9D72-17B937A56919}" name="Legal_x000a_Reference_x000a_(Ch./Year)" dataDxfId="200"/>
    <tableColumn id="6" xr3:uid="{769C9F5A-6DB9-4887-92B1-1E3FE4B3B817}" name="Program_x000a_Number" dataDxfId="199"/>
    <tableColumn id="7" xr3:uid="{9D7AD419-AAE6-4964-B697-E320810ADFFD}" name="Program_x000a_Payments and_x000a_Offsets" dataDxfId="198" dataCellStyle="Currency"/>
    <tableColumn id="8" xr3:uid="{5A299744-2702-4B39-BC71-65CCD819D316}" name="Interest_x000a_Payments and_x000a_Offsets" dataDxfId="197" dataCellStyle="Currency"/>
    <tableColumn id="9" xr3:uid="{E5017975-008F-4702-ADCB-917765028FE1}" name="Total_x000a_Payments" dataDxfId="196" dataCellStyle="Currency">
      <calculatedColumnFormula>SUM(G31:H31)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Local Agencies-Annual Claim 2024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35A9715-0E6D-4686-A4BE-BAB742A45949}" name="localmotor25" displayName="localmotor25" ref="A50:I54" totalsRowShown="0" headerRowDxfId="195" headerRowBorderDxfId="194" tableBorderDxfId="193">
  <autoFilter ref="A50:I54" xr:uid="{F35A9715-0E6D-4686-A4BE-BAB742A45949}"/>
  <tableColumns count="9">
    <tableColumn id="1" xr3:uid="{F7947AA6-47FC-44DC-8609-C971C05DC839}" name="Program Category_x000a_and Type of Payment" dataDxfId="192"/>
    <tableColumn id="2" xr3:uid="{B6467955-9DD8-4910-B0DB-EBAE452CE9E0}" name="Fiscal_x000a_Year"/>
    <tableColumn id="3" xr3:uid="{21892852-12B0-4030-928F-81DF5D251A34}" name="Appropriation_x000a_Number" dataDxfId="191"/>
    <tableColumn id="4" xr3:uid="{A428DA02-09F6-4047-91E6-4A078F593444}" name="Program_x000a_Name"/>
    <tableColumn id="5" xr3:uid="{77A28F79-B17F-42F7-97E0-2745956C198C}" name="Legal_x000a_Reference_x000a_(Ch./Year)"/>
    <tableColumn id="6" xr3:uid="{BC6F6312-8570-4DE4-853F-0D0979E23581}" name="Program_x000a_Number"/>
    <tableColumn id="7" xr3:uid="{3CD9D71F-82C1-498D-8D09-36C9BB70920D}" name="Program_x000a_Payments and_x000a_Offsets" dataDxfId="190"/>
    <tableColumn id="8" xr3:uid="{F2BEA3A6-E817-4825-99A8-1FE36F085D5E}" name="Interest_x000a_Payments and_x000a_Offsets" dataDxfId="189"/>
    <tableColumn id="9" xr3:uid="{1EEAAF34-1E83-43B9-8B87-31320EE4249B}" name="Total_x000a_Payments" dataDxfId="18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="2026 Deficiency Report" altTextSummary="Schedule A1: Detail of State-Mandated Program Payments by Fiscal Year. As of April 1, 2026. Local Agencies-Motor Vehicle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7.xml"/><Relationship Id="rId4" Type="http://schemas.openxmlformats.org/officeDocument/2006/relationships/table" Target="../tables/table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9.xml"/><Relationship Id="rId3" Type="http://schemas.openxmlformats.org/officeDocument/2006/relationships/table" Target="../tables/table14.xml"/><Relationship Id="rId7" Type="http://schemas.openxmlformats.org/officeDocument/2006/relationships/table" Target="../tables/table1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7.xml"/><Relationship Id="rId5" Type="http://schemas.openxmlformats.org/officeDocument/2006/relationships/table" Target="../tables/table16.xml"/><Relationship Id="rId10" Type="http://schemas.openxmlformats.org/officeDocument/2006/relationships/comments" Target="../comments2.xml"/><Relationship Id="rId4" Type="http://schemas.openxmlformats.org/officeDocument/2006/relationships/table" Target="../tables/table15.xml"/><Relationship Id="rId9" Type="http://schemas.openxmlformats.org/officeDocument/2006/relationships/table" Target="../tables/table2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5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7A66D-6879-4F0E-93BD-59173EF23BA4}">
  <dimension ref="A1:L26"/>
  <sheetViews>
    <sheetView zoomScaleNormal="100" workbookViewId="0">
      <selection activeCell="A11" sqref="A11"/>
    </sheetView>
  </sheetViews>
  <sheetFormatPr defaultColWidth="9.140625" defaultRowHeight="14.25" x14ac:dyDescent="0.2"/>
  <cols>
    <col min="1" max="1" width="152.5703125" style="72" bestFit="1" customWidth="1"/>
    <col min="2" max="16384" width="9.140625" style="72"/>
  </cols>
  <sheetData>
    <row r="1" spans="1:12" ht="30" x14ac:dyDescent="0.2">
      <c r="A1" s="73" t="s">
        <v>451</v>
      </c>
    </row>
    <row r="2" spans="1:12" ht="45" x14ac:dyDescent="0.2">
      <c r="A2" s="79" t="s">
        <v>450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45" x14ac:dyDescent="0.2">
      <c r="A3" s="79" t="s">
        <v>449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30" x14ac:dyDescent="0.2">
      <c r="A4" s="73" t="s">
        <v>448</v>
      </c>
    </row>
    <row r="5" spans="1:12" ht="30" x14ac:dyDescent="0.2">
      <c r="A5" s="73" t="s">
        <v>469</v>
      </c>
    </row>
    <row r="6" spans="1:12" ht="15" x14ac:dyDescent="0.2">
      <c r="A6" s="77" t="s">
        <v>447</v>
      </c>
    </row>
    <row r="7" spans="1:12" ht="15" x14ac:dyDescent="0.2">
      <c r="A7" s="77" t="s">
        <v>447</v>
      </c>
    </row>
    <row r="8" spans="1:12" ht="15" x14ac:dyDescent="0.2">
      <c r="A8" s="77" t="s">
        <v>447</v>
      </c>
    </row>
    <row r="9" spans="1:12" ht="15" x14ac:dyDescent="0.2">
      <c r="A9" s="77" t="s">
        <v>447</v>
      </c>
    </row>
    <row r="10" spans="1:12" ht="15" x14ac:dyDescent="0.2">
      <c r="A10" s="77" t="s">
        <v>447</v>
      </c>
    </row>
    <row r="11" spans="1:12" ht="15" x14ac:dyDescent="0.2">
      <c r="A11" s="77" t="s">
        <v>447</v>
      </c>
    </row>
    <row r="12" spans="1:12" ht="15" x14ac:dyDescent="0.2">
      <c r="A12" s="77" t="s">
        <v>447</v>
      </c>
    </row>
    <row r="13" spans="1:12" ht="15" x14ac:dyDescent="0.2">
      <c r="A13" s="77" t="s">
        <v>447</v>
      </c>
    </row>
    <row r="14" spans="1:12" ht="15" x14ac:dyDescent="0.2">
      <c r="A14" s="77" t="s">
        <v>447</v>
      </c>
    </row>
    <row r="15" spans="1:12" ht="15" x14ac:dyDescent="0.2">
      <c r="A15" s="77" t="s">
        <v>447</v>
      </c>
    </row>
    <row r="16" spans="1:12" ht="15" x14ac:dyDescent="0.2">
      <c r="A16" s="77" t="s">
        <v>447</v>
      </c>
    </row>
    <row r="17" spans="1:10" ht="15" x14ac:dyDescent="0.2">
      <c r="A17" s="77" t="s">
        <v>447</v>
      </c>
    </row>
    <row r="18" spans="1:10" ht="15" x14ac:dyDescent="0.2">
      <c r="A18" s="77" t="s">
        <v>447</v>
      </c>
    </row>
    <row r="19" spans="1:10" ht="15" x14ac:dyDescent="0.2">
      <c r="A19" s="77" t="s">
        <v>447</v>
      </c>
    </row>
    <row r="20" spans="1:10" ht="15" x14ac:dyDescent="0.2">
      <c r="A20" s="77" t="s">
        <v>447</v>
      </c>
    </row>
    <row r="21" spans="1:10" ht="15" x14ac:dyDescent="0.2">
      <c r="A21" s="77" t="s">
        <v>447</v>
      </c>
    </row>
    <row r="22" spans="1:10" ht="15" x14ac:dyDescent="0.2">
      <c r="A22" s="77" t="s">
        <v>447</v>
      </c>
    </row>
    <row r="23" spans="1:10" ht="15" x14ac:dyDescent="0.2">
      <c r="A23" s="77" t="s">
        <v>447</v>
      </c>
      <c r="F23" s="75"/>
      <c r="G23" s="75"/>
      <c r="H23" s="75"/>
    </row>
    <row r="24" spans="1:10" ht="15" x14ac:dyDescent="0.2">
      <c r="A24" s="76" t="s">
        <v>446</v>
      </c>
      <c r="D24" s="75"/>
      <c r="E24" s="75"/>
      <c r="F24" s="75"/>
      <c r="G24" s="75"/>
      <c r="H24" s="75"/>
      <c r="I24" s="75"/>
      <c r="J24" s="75"/>
    </row>
    <row r="25" spans="1:10" ht="41.25" x14ac:dyDescent="0.2">
      <c r="A25" s="74" t="s">
        <v>445</v>
      </c>
    </row>
    <row r="26" spans="1:10" ht="30" x14ac:dyDescent="0.2">
      <c r="A26" s="73" t="s">
        <v>444</v>
      </c>
    </row>
  </sheetData>
  <pageMargins left="0.7" right="0.7" top="0.75" bottom="0.75" header="0.3" footer="0.3"/>
  <pageSetup scale="6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06"/>
  <sheetViews>
    <sheetView topLeftCell="A178" zoomScale="85" zoomScaleNormal="85" zoomScaleSheetLayoutView="70" zoomScalePageLayoutView="70" workbookViewId="0">
      <selection activeCell="H194" sqref="H194"/>
    </sheetView>
  </sheetViews>
  <sheetFormatPr defaultColWidth="9.28515625" defaultRowHeight="15.75" x14ac:dyDescent="0.25"/>
  <cols>
    <col min="1" max="1" width="85.5703125" style="10" customWidth="1"/>
    <col min="2" max="2" width="16.7109375" style="4" customWidth="1"/>
    <col min="3" max="3" width="3.28515625" style="4" customWidth="1"/>
    <col min="4" max="4" width="13.5703125" style="7" customWidth="1"/>
    <col min="5" max="5" width="11.28515625" style="7" customWidth="1"/>
    <col min="6" max="6" width="17.42578125" style="14" bestFit="1" customWidth="1"/>
    <col min="7" max="7" width="15.85546875" style="15" customWidth="1"/>
    <col min="8" max="8" width="17.42578125" style="14" bestFit="1" customWidth="1"/>
    <col min="9" max="9" width="20.5703125" style="15" bestFit="1" customWidth="1"/>
    <col min="10" max="10" width="19.28515625" style="15" bestFit="1" customWidth="1"/>
    <col min="11" max="11" width="19.42578125" style="14" bestFit="1" customWidth="1"/>
    <col min="12" max="12" width="17.42578125" style="14" bestFit="1" customWidth="1"/>
    <col min="13" max="16384" width="9.28515625" style="5"/>
  </cols>
  <sheetData>
    <row r="1" spans="1:12" ht="54" x14ac:dyDescent="0.25">
      <c r="A1" s="113" t="s">
        <v>501</v>
      </c>
      <c r="B1" s="114"/>
      <c r="C1" s="114"/>
      <c r="D1" s="115"/>
      <c r="E1" s="115"/>
      <c r="F1" s="115"/>
      <c r="G1" s="116"/>
      <c r="H1" s="116"/>
      <c r="I1" s="116"/>
      <c r="J1" s="116"/>
      <c r="K1" s="116"/>
      <c r="L1" s="117"/>
    </row>
    <row r="2" spans="1:12" s="124" customFormat="1" ht="50.25" x14ac:dyDescent="0.25">
      <c r="A2" s="121" t="s">
        <v>8</v>
      </c>
      <c r="B2" s="173" t="s">
        <v>506</v>
      </c>
      <c r="C2" s="174" t="s">
        <v>507</v>
      </c>
      <c r="D2" s="20" t="s">
        <v>20</v>
      </c>
      <c r="E2" s="20" t="s">
        <v>500</v>
      </c>
      <c r="F2" s="122" t="s">
        <v>11</v>
      </c>
      <c r="G2" s="20" t="s">
        <v>12</v>
      </c>
      <c r="H2" s="122" t="s">
        <v>504</v>
      </c>
      <c r="I2" s="122" t="s">
        <v>497</v>
      </c>
      <c r="J2" s="122" t="s">
        <v>22</v>
      </c>
      <c r="K2" s="122" t="s">
        <v>498</v>
      </c>
      <c r="L2" s="123" t="s">
        <v>21</v>
      </c>
    </row>
    <row r="3" spans="1:12" x14ac:dyDescent="0.25">
      <c r="A3" s="171" t="s">
        <v>66</v>
      </c>
      <c r="B3" s="24" t="s">
        <v>67</v>
      </c>
      <c r="C3" s="24"/>
      <c r="D3" s="17">
        <v>298</v>
      </c>
      <c r="E3" s="17" t="s">
        <v>68</v>
      </c>
      <c r="F3" s="68">
        <v>1713057</v>
      </c>
      <c r="G3" s="127">
        <v>0</v>
      </c>
      <c r="H3" s="68">
        <v>1713057</v>
      </c>
      <c r="I3" s="127">
        <v>0</v>
      </c>
      <c r="J3" s="127">
        <v>0</v>
      </c>
      <c r="K3" s="127">
        <v>0</v>
      </c>
      <c r="L3" s="172">
        <v>1713057</v>
      </c>
    </row>
    <row r="4" spans="1:12" x14ac:dyDescent="0.25">
      <c r="A4" s="171" t="s">
        <v>77</v>
      </c>
      <c r="B4" s="24" t="s">
        <v>78</v>
      </c>
      <c r="C4" s="24"/>
      <c r="D4" s="17">
        <v>356</v>
      </c>
      <c r="E4" s="17" t="s">
        <v>68</v>
      </c>
      <c r="F4" s="68">
        <v>1101348</v>
      </c>
      <c r="G4" s="127">
        <v>0</v>
      </c>
      <c r="H4" s="68">
        <v>1101348</v>
      </c>
      <c r="I4" s="127">
        <v>0</v>
      </c>
      <c r="J4" s="127">
        <v>0</v>
      </c>
      <c r="K4" s="127">
        <v>0</v>
      </c>
      <c r="L4" s="172">
        <v>1101348</v>
      </c>
    </row>
    <row r="5" spans="1:12" x14ac:dyDescent="0.25">
      <c r="A5" s="171" t="s">
        <v>63</v>
      </c>
      <c r="B5" s="24" t="s">
        <v>64</v>
      </c>
      <c r="C5" s="24"/>
      <c r="D5" s="17">
        <v>259</v>
      </c>
      <c r="E5" s="17" t="s">
        <v>65</v>
      </c>
      <c r="F5" s="68">
        <v>8894</v>
      </c>
      <c r="G5" s="127">
        <v>0</v>
      </c>
      <c r="H5" s="68">
        <v>8894</v>
      </c>
      <c r="I5" s="127">
        <v>0</v>
      </c>
      <c r="J5" s="127">
        <v>0</v>
      </c>
      <c r="K5" s="127">
        <v>0</v>
      </c>
      <c r="L5" s="172">
        <v>8894</v>
      </c>
    </row>
    <row r="6" spans="1:12" x14ac:dyDescent="0.25">
      <c r="A6" s="171" t="s">
        <v>66</v>
      </c>
      <c r="B6" s="24" t="s">
        <v>67</v>
      </c>
      <c r="C6" s="24"/>
      <c r="D6" s="17">
        <v>298</v>
      </c>
      <c r="E6" s="17" t="s">
        <v>65</v>
      </c>
      <c r="F6" s="68">
        <v>1636002</v>
      </c>
      <c r="G6" s="127">
        <v>0</v>
      </c>
      <c r="H6" s="68">
        <v>1636002</v>
      </c>
      <c r="I6" s="127">
        <v>0</v>
      </c>
      <c r="J6" s="127">
        <v>0</v>
      </c>
      <c r="K6" s="127">
        <v>0</v>
      </c>
      <c r="L6" s="172">
        <v>1636002</v>
      </c>
    </row>
    <row r="7" spans="1:12" x14ac:dyDescent="0.25">
      <c r="A7" s="171" t="s">
        <v>77</v>
      </c>
      <c r="B7" s="24" t="s">
        <v>78</v>
      </c>
      <c r="C7" s="24"/>
      <c r="D7" s="17">
        <v>356</v>
      </c>
      <c r="E7" s="17" t="s">
        <v>65</v>
      </c>
      <c r="F7" s="68">
        <v>898803</v>
      </c>
      <c r="G7" s="127">
        <v>0</v>
      </c>
      <c r="H7" s="68">
        <v>898803</v>
      </c>
      <c r="I7" s="127">
        <v>0</v>
      </c>
      <c r="J7" s="127">
        <v>0</v>
      </c>
      <c r="K7" s="127">
        <v>0</v>
      </c>
      <c r="L7" s="172">
        <v>898803</v>
      </c>
    </row>
    <row r="8" spans="1:12" x14ac:dyDescent="0.25">
      <c r="A8" s="171" t="s">
        <v>50</v>
      </c>
      <c r="B8" s="24" t="s">
        <v>51</v>
      </c>
      <c r="C8" s="24"/>
      <c r="D8" s="17">
        <v>387</v>
      </c>
      <c r="E8" s="17" t="s">
        <v>52</v>
      </c>
      <c r="F8" s="68">
        <v>26572</v>
      </c>
      <c r="G8" s="127">
        <v>0</v>
      </c>
      <c r="H8" s="68">
        <v>26572</v>
      </c>
      <c r="I8" s="127">
        <v>0</v>
      </c>
      <c r="J8" s="127">
        <v>0</v>
      </c>
      <c r="K8" s="127">
        <v>0</v>
      </c>
      <c r="L8" s="172">
        <v>26572</v>
      </c>
    </row>
    <row r="9" spans="1:12" x14ac:dyDescent="0.25">
      <c r="A9" s="171" t="s">
        <v>66</v>
      </c>
      <c r="B9" s="24" t="s">
        <v>67</v>
      </c>
      <c r="C9" s="24"/>
      <c r="D9" s="17">
        <v>298</v>
      </c>
      <c r="E9" s="17" t="s">
        <v>52</v>
      </c>
      <c r="F9" s="68">
        <v>2473102</v>
      </c>
      <c r="G9" s="127">
        <v>0</v>
      </c>
      <c r="H9" s="68">
        <v>2473102</v>
      </c>
      <c r="I9" s="127">
        <v>0</v>
      </c>
      <c r="J9" s="127">
        <v>0</v>
      </c>
      <c r="K9" s="127">
        <v>0</v>
      </c>
      <c r="L9" s="172">
        <v>2473102</v>
      </c>
    </row>
    <row r="10" spans="1:12" x14ac:dyDescent="0.25">
      <c r="A10" s="171" t="s">
        <v>77</v>
      </c>
      <c r="B10" s="24" t="s">
        <v>78</v>
      </c>
      <c r="C10" s="24"/>
      <c r="D10" s="17">
        <v>356</v>
      </c>
      <c r="E10" s="17" t="s">
        <v>52</v>
      </c>
      <c r="F10" s="68">
        <v>818594</v>
      </c>
      <c r="G10" s="127">
        <v>0</v>
      </c>
      <c r="H10" s="68">
        <v>818594</v>
      </c>
      <c r="I10" s="127">
        <v>0</v>
      </c>
      <c r="J10" s="127">
        <v>0</v>
      </c>
      <c r="K10" s="127">
        <v>0</v>
      </c>
      <c r="L10" s="172">
        <v>818594</v>
      </c>
    </row>
    <row r="11" spans="1:12" x14ac:dyDescent="0.25">
      <c r="A11" s="171" t="s">
        <v>66</v>
      </c>
      <c r="B11" s="24" t="s">
        <v>67</v>
      </c>
      <c r="C11" s="24"/>
      <c r="D11" s="17">
        <v>298</v>
      </c>
      <c r="E11" s="17" t="s">
        <v>69</v>
      </c>
      <c r="F11" s="68">
        <v>2223241</v>
      </c>
      <c r="G11" s="127">
        <v>0</v>
      </c>
      <c r="H11" s="68">
        <v>2223241</v>
      </c>
      <c r="I11" s="127">
        <v>0</v>
      </c>
      <c r="J11" s="127">
        <v>0</v>
      </c>
      <c r="K11" s="127">
        <v>0</v>
      </c>
      <c r="L11" s="172">
        <v>2223241</v>
      </c>
    </row>
    <row r="12" spans="1:12" x14ac:dyDescent="0.25">
      <c r="A12" s="171" t="s">
        <v>77</v>
      </c>
      <c r="B12" s="24" t="s">
        <v>78</v>
      </c>
      <c r="C12" s="24"/>
      <c r="D12" s="17">
        <v>356</v>
      </c>
      <c r="E12" s="17" t="s">
        <v>69</v>
      </c>
      <c r="F12" s="68">
        <v>771658</v>
      </c>
      <c r="G12" s="127">
        <v>0</v>
      </c>
      <c r="H12" s="68">
        <v>771658</v>
      </c>
      <c r="I12" s="127">
        <v>0</v>
      </c>
      <c r="J12" s="127">
        <v>0</v>
      </c>
      <c r="K12" s="127">
        <v>0</v>
      </c>
      <c r="L12" s="172">
        <v>771658</v>
      </c>
    </row>
    <row r="13" spans="1:12" x14ac:dyDescent="0.25">
      <c r="A13" s="171" t="s">
        <v>66</v>
      </c>
      <c r="B13" s="24" t="s">
        <v>67</v>
      </c>
      <c r="C13" s="24"/>
      <c r="D13" s="17">
        <v>298</v>
      </c>
      <c r="E13" s="17" t="s">
        <v>70</v>
      </c>
      <c r="F13" s="68">
        <v>1909081</v>
      </c>
      <c r="G13" s="127">
        <v>0</v>
      </c>
      <c r="H13" s="68">
        <v>1909081</v>
      </c>
      <c r="I13" s="127">
        <v>0</v>
      </c>
      <c r="J13" s="127">
        <v>0</v>
      </c>
      <c r="K13" s="127">
        <v>0</v>
      </c>
      <c r="L13" s="172">
        <v>1909081</v>
      </c>
    </row>
    <row r="14" spans="1:12" x14ac:dyDescent="0.25">
      <c r="A14" s="171" t="s">
        <v>77</v>
      </c>
      <c r="B14" s="24" t="s">
        <v>78</v>
      </c>
      <c r="C14" s="24"/>
      <c r="D14" s="17">
        <v>356</v>
      </c>
      <c r="E14" s="17" t="s">
        <v>70</v>
      </c>
      <c r="F14" s="68">
        <v>756164</v>
      </c>
      <c r="G14" s="127">
        <v>0</v>
      </c>
      <c r="H14" s="68">
        <v>756164</v>
      </c>
      <c r="I14" s="127">
        <v>0</v>
      </c>
      <c r="J14" s="127">
        <v>0</v>
      </c>
      <c r="K14" s="127">
        <v>0</v>
      </c>
      <c r="L14" s="172">
        <v>756164</v>
      </c>
    </row>
    <row r="15" spans="1:12" x14ac:dyDescent="0.25">
      <c r="A15" s="171" t="s">
        <v>66</v>
      </c>
      <c r="B15" s="24" t="s">
        <v>67</v>
      </c>
      <c r="C15" s="24"/>
      <c r="D15" s="17">
        <v>298</v>
      </c>
      <c r="E15" s="17" t="s">
        <v>71</v>
      </c>
      <c r="F15" s="68">
        <v>1645132</v>
      </c>
      <c r="G15" s="127">
        <v>0</v>
      </c>
      <c r="H15" s="68">
        <v>1645132</v>
      </c>
      <c r="I15" s="127">
        <v>0</v>
      </c>
      <c r="J15" s="127">
        <v>0</v>
      </c>
      <c r="K15" s="127">
        <v>0</v>
      </c>
      <c r="L15" s="172">
        <v>1645132</v>
      </c>
    </row>
    <row r="16" spans="1:12" x14ac:dyDescent="0.25">
      <c r="A16" s="171" t="s">
        <v>77</v>
      </c>
      <c r="B16" s="24" t="s">
        <v>78</v>
      </c>
      <c r="C16" s="24"/>
      <c r="D16" s="17">
        <v>356</v>
      </c>
      <c r="E16" s="17" t="s">
        <v>71</v>
      </c>
      <c r="F16" s="68">
        <v>639275</v>
      </c>
      <c r="G16" s="127">
        <v>0</v>
      </c>
      <c r="H16" s="68">
        <v>639275</v>
      </c>
      <c r="I16" s="127">
        <v>0</v>
      </c>
      <c r="J16" s="127">
        <v>0</v>
      </c>
      <c r="K16" s="127">
        <v>0</v>
      </c>
      <c r="L16" s="172">
        <v>639275</v>
      </c>
    </row>
    <row r="17" spans="1:12" x14ac:dyDescent="0.25">
      <c r="A17" s="171" t="s">
        <v>66</v>
      </c>
      <c r="B17" s="24" t="s">
        <v>67</v>
      </c>
      <c r="C17" s="24"/>
      <c r="D17" s="17">
        <v>298</v>
      </c>
      <c r="E17" s="17" t="s">
        <v>72</v>
      </c>
      <c r="F17" s="68">
        <v>1718804</v>
      </c>
      <c r="G17" s="127">
        <v>0</v>
      </c>
      <c r="H17" s="68">
        <v>1718804</v>
      </c>
      <c r="I17" s="127">
        <v>0</v>
      </c>
      <c r="J17" s="127">
        <v>0</v>
      </c>
      <c r="K17" s="127">
        <v>0</v>
      </c>
      <c r="L17" s="172">
        <v>1718804</v>
      </c>
    </row>
    <row r="18" spans="1:12" x14ac:dyDescent="0.25">
      <c r="A18" s="171" t="s">
        <v>77</v>
      </c>
      <c r="B18" s="24" t="s">
        <v>78</v>
      </c>
      <c r="C18" s="24"/>
      <c r="D18" s="17">
        <v>356</v>
      </c>
      <c r="E18" s="17" t="s">
        <v>72</v>
      </c>
      <c r="F18" s="68">
        <v>663952</v>
      </c>
      <c r="G18" s="127">
        <v>0</v>
      </c>
      <c r="H18" s="68">
        <v>663952</v>
      </c>
      <c r="I18" s="127">
        <v>0</v>
      </c>
      <c r="J18" s="127">
        <v>0</v>
      </c>
      <c r="K18" s="127">
        <v>0</v>
      </c>
      <c r="L18" s="172">
        <v>663952</v>
      </c>
    </row>
    <row r="19" spans="1:12" ht="30.75" x14ac:dyDescent="0.25">
      <c r="A19" s="152" t="s">
        <v>443</v>
      </c>
      <c r="B19" s="24" t="s">
        <v>441</v>
      </c>
      <c r="C19" s="24"/>
      <c r="D19" s="17">
        <v>388</v>
      </c>
      <c r="E19" s="17" t="s">
        <v>35</v>
      </c>
      <c r="F19" s="68">
        <v>548058</v>
      </c>
      <c r="G19" s="127">
        <v>0</v>
      </c>
      <c r="H19" s="68">
        <v>548058</v>
      </c>
      <c r="I19" s="127">
        <v>0</v>
      </c>
      <c r="J19" s="127">
        <v>0</v>
      </c>
      <c r="K19" s="127">
        <v>0</v>
      </c>
      <c r="L19" s="172">
        <v>548058</v>
      </c>
    </row>
    <row r="20" spans="1:12" ht="30.75" x14ac:dyDescent="0.25">
      <c r="A20" s="152" t="s">
        <v>510</v>
      </c>
      <c r="B20" s="24" t="s">
        <v>441</v>
      </c>
      <c r="C20" s="24"/>
      <c r="D20" s="17">
        <v>383</v>
      </c>
      <c r="E20" s="17" t="s">
        <v>35</v>
      </c>
      <c r="F20" s="68">
        <v>3521</v>
      </c>
      <c r="G20" s="127">
        <v>0</v>
      </c>
      <c r="H20" s="68">
        <v>3521</v>
      </c>
      <c r="I20" s="127">
        <v>0</v>
      </c>
      <c r="J20" s="127">
        <v>0</v>
      </c>
      <c r="K20" s="127">
        <v>0</v>
      </c>
      <c r="L20" s="172">
        <v>3521</v>
      </c>
    </row>
    <row r="21" spans="1:12" x14ac:dyDescent="0.25">
      <c r="A21" s="171" t="s">
        <v>66</v>
      </c>
      <c r="B21" s="24" t="s">
        <v>67</v>
      </c>
      <c r="C21" s="24"/>
      <c r="D21" s="17">
        <v>298</v>
      </c>
      <c r="E21" s="17" t="s">
        <v>35</v>
      </c>
      <c r="F21" s="68">
        <v>1484786</v>
      </c>
      <c r="G21" s="127">
        <v>0</v>
      </c>
      <c r="H21" s="68">
        <v>1484786</v>
      </c>
      <c r="I21" s="127">
        <v>0</v>
      </c>
      <c r="J21" s="127">
        <v>0</v>
      </c>
      <c r="K21" s="127">
        <v>0</v>
      </c>
      <c r="L21" s="172">
        <v>1484786</v>
      </c>
    </row>
    <row r="22" spans="1:12" x14ac:dyDescent="0.25">
      <c r="A22" s="171" t="s">
        <v>77</v>
      </c>
      <c r="B22" s="24" t="s">
        <v>78</v>
      </c>
      <c r="C22" s="24"/>
      <c r="D22" s="17">
        <v>356</v>
      </c>
      <c r="E22" s="17" t="s">
        <v>35</v>
      </c>
      <c r="F22" s="68">
        <v>669653</v>
      </c>
      <c r="G22" s="127">
        <v>0</v>
      </c>
      <c r="H22" s="68">
        <v>669653</v>
      </c>
      <c r="I22" s="127">
        <v>0</v>
      </c>
      <c r="J22" s="127">
        <v>0</v>
      </c>
      <c r="K22" s="127">
        <v>0</v>
      </c>
      <c r="L22" s="172">
        <v>669653</v>
      </c>
    </row>
    <row r="23" spans="1:12" ht="30.75" x14ac:dyDescent="0.25">
      <c r="A23" s="152" t="s">
        <v>443</v>
      </c>
      <c r="B23" s="24" t="s">
        <v>441</v>
      </c>
      <c r="C23" s="24"/>
      <c r="D23" s="17">
        <v>388</v>
      </c>
      <c r="E23" s="17" t="s">
        <v>36</v>
      </c>
      <c r="F23" s="68">
        <v>1060346</v>
      </c>
      <c r="G23" s="127">
        <v>0</v>
      </c>
      <c r="H23" s="68">
        <v>1060346</v>
      </c>
      <c r="I23" s="127">
        <v>0</v>
      </c>
      <c r="J23" s="127">
        <v>0</v>
      </c>
      <c r="K23" s="127">
        <v>0</v>
      </c>
      <c r="L23" s="172">
        <v>1060346</v>
      </c>
    </row>
    <row r="24" spans="1:12" ht="30.75" x14ac:dyDescent="0.25">
      <c r="A24" s="152" t="s">
        <v>510</v>
      </c>
      <c r="B24" s="24" t="s">
        <v>441</v>
      </c>
      <c r="C24" s="24"/>
      <c r="D24" s="17">
        <v>383</v>
      </c>
      <c r="E24" s="17" t="s">
        <v>36</v>
      </c>
      <c r="F24" s="68">
        <v>4727</v>
      </c>
      <c r="G24" s="127">
        <v>0</v>
      </c>
      <c r="H24" s="68">
        <v>4727</v>
      </c>
      <c r="I24" s="127">
        <v>0</v>
      </c>
      <c r="J24" s="127">
        <v>0</v>
      </c>
      <c r="K24" s="127">
        <v>0</v>
      </c>
      <c r="L24" s="172">
        <v>4727</v>
      </c>
    </row>
    <row r="25" spans="1:12" ht="30.75" x14ac:dyDescent="0.25">
      <c r="A25" s="152" t="s">
        <v>511</v>
      </c>
      <c r="B25" s="24" t="s">
        <v>441</v>
      </c>
      <c r="C25" s="24"/>
      <c r="D25" s="17">
        <v>381</v>
      </c>
      <c r="E25" s="17" t="s">
        <v>36</v>
      </c>
      <c r="F25" s="68">
        <v>5166</v>
      </c>
      <c r="G25" s="127">
        <v>0</v>
      </c>
      <c r="H25" s="68">
        <v>5166</v>
      </c>
      <c r="I25" s="127">
        <v>0</v>
      </c>
      <c r="J25" s="127">
        <v>0</v>
      </c>
      <c r="K25" s="127">
        <v>0</v>
      </c>
      <c r="L25" s="172">
        <v>5166</v>
      </c>
    </row>
    <row r="26" spans="1:12" ht="30.75" x14ac:dyDescent="0.25">
      <c r="A26" s="152" t="s">
        <v>512</v>
      </c>
      <c r="B26" s="24" t="s">
        <v>441</v>
      </c>
      <c r="C26" s="24"/>
      <c r="D26" s="17">
        <v>384</v>
      </c>
      <c r="E26" s="17" t="s">
        <v>36</v>
      </c>
      <c r="F26" s="68">
        <v>51096</v>
      </c>
      <c r="G26" s="127">
        <v>0</v>
      </c>
      <c r="H26" s="68">
        <v>51096</v>
      </c>
      <c r="I26" s="127">
        <v>0</v>
      </c>
      <c r="J26" s="127">
        <v>0</v>
      </c>
      <c r="K26" s="127">
        <v>0</v>
      </c>
      <c r="L26" s="172">
        <v>51096</v>
      </c>
    </row>
    <row r="27" spans="1:12" x14ac:dyDescent="0.25">
      <c r="A27" s="171" t="s">
        <v>66</v>
      </c>
      <c r="B27" s="24" t="s">
        <v>67</v>
      </c>
      <c r="C27" s="24"/>
      <c r="D27" s="17">
        <v>298</v>
      </c>
      <c r="E27" s="17" t="s">
        <v>36</v>
      </c>
      <c r="F27" s="68">
        <v>1416419</v>
      </c>
      <c r="G27" s="127">
        <v>0</v>
      </c>
      <c r="H27" s="68">
        <v>1416419</v>
      </c>
      <c r="I27" s="127">
        <v>0</v>
      </c>
      <c r="J27" s="127">
        <v>0</v>
      </c>
      <c r="K27" s="127">
        <v>0</v>
      </c>
      <c r="L27" s="172">
        <v>1416419</v>
      </c>
    </row>
    <row r="28" spans="1:12" x14ac:dyDescent="0.25">
      <c r="A28" s="171" t="s">
        <v>77</v>
      </c>
      <c r="B28" s="24" t="s">
        <v>78</v>
      </c>
      <c r="C28" s="24"/>
      <c r="D28" s="17">
        <v>356</v>
      </c>
      <c r="E28" s="17" t="s">
        <v>36</v>
      </c>
      <c r="F28" s="68">
        <v>618356</v>
      </c>
      <c r="G28" s="127">
        <v>0</v>
      </c>
      <c r="H28" s="68">
        <v>618356</v>
      </c>
      <c r="I28" s="127">
        <v>0</v>
      </c>
      <c r="J28" s="127">
        <v>0</v>
      </c>
      <c r="K28" s="127">
        <v>0</v>
      </c>
      <c r="L28" s="172">
        <v>618356</v>
      </c>
    </row>
    <row r="29" spans="1:12" ht="30.75" x14ac:dyDescent="0.25">
      <c r="A29" s="152" t="s">
        <v>443</v>
      </c>
      <c r="B29" s="24" t="s">
        <v>441</v>
      </c>
      <c r="C29" s="24"/>
      <c r="D29" s="17">
        <v>388</v>
      </c>
      <c r="E29" s="17" t="s">
        <v>37</v>
      </c>
      <c r="F29" s="68">
        <v>715675</v>
      </c>
      <c r="G29" s="127">
        <v>0</v>
      </c>
      <c r="H29" s="68">
        <v>715675</v>
      </c>
      <c r="I29" s="127">
        <v>0</v>
      </c>
      <c r="J29" s="127">
        <v>0</v>
      </c>
      <c r="K29" s="127">
        <v>0</v>
      </c>
      <c r="L29" s="172">
        <v>715675</v>
      </c>
    </row>
    <row r="30" spans="1:12" ht="30.75" x14ac:dyDescent="0.25">
      <c r="A30" s="152" t="s">
        <v>510</v>
      </c>
      <c r="B30" s="24" t="s">
        <v>441</v>
      </c>
      <c r="C30" s="24"/>
      <c r="D30" s="17">
        <v>383</v>
      </c>
      <c r="E30" s="17" t="s">
        <v>37</v>
      </c>
      <c r="F30" s="68">
        <v>11123</v>
      </c>
      <c r="G30" s="127">
        <v>0</v>
      </c>
      <c r="H30" s="68">
        <v>11123</v>
      </c>
      <c r="I30" s="127">
        <v>0</v>
      </c>
      <c r="J30" s="127">
        <v>0</v>
      </c>
      <c r="K30" s="127">
        <v>0</v>
      </c>
      <c r="L30" s="172">
        <v>11123</v>
      </c>
    </row>
    <row r="31" spans="1:12" ht="30.75" x14ac:dyDescent="0.25">
      <c r="A31" s="152" t="s">
        <v>511</v>
      </c>
      <c r="B31" s="24" t="s">
        <v>441</v>
      </c>
      <c r="C31" s="24"/>
      <c r="D31" s="17">
        <v>381</v>
      </c>
      <c r="E31" s="17" t="s">
        <v>37</v>
      </c>
      <c r="F31" s="68">
        <v>10102</v>
      </c>
      <c r="G31" s="127">
        <v>0</v>
      </c>
      <c r="H31" s="68">
        <v>10102</v>
      </c>
      <c r="I31" s="127">
        <v>0</v>
      </c>
      <c r="J31" s="127">
        <v>0</v>
      </c>
      <c r="K31" s="127">
        <v>0</v>
      </c>
      <c r="L31" s="172">
        <v>10102</v>
      </c>
    </row>
    <row r="32" spans="1:12" ht="30.75" x14ac:dyDescent="0.25">
      <c r="A32" s="152" t="s">
        <v>512</v>
      </c>
      <c r="B32" s="24" t="s">
        <v>441</v>
      </c>
      <c r="C32" s="24"/>
      <c r="D32" s="17">
        <v>384</v>
      </c>
      <c r="E32" s="17" t="s">
        <v>37</v>
      </c>
      <c r="F32" s="68">
        <v>13460</v>
      </c>
      <c r="G32" s="127">
        <v>0</v>
      </c>
      <c r="H32" s="68">
        <v>13460</v>
      </c>
      <c r="I32" s="127">
        <v>0</v>
      </c>
      <c r="J32" s="127">
        <v>0</v>
      </c>
      <c r="K32" s="127">
        <v>0</v>
      </c>
      <c r="L32" s="172">
        <v>13460</v>
      </c>
    </row>
    <row r="33" spans="1:12" x14ac:dyDescent="0.25">
      <c r="A33" s="171" t="s">
        <v>66</v>
      </c>
      <c r="B33" s="24" t="s">
        <v>67</v>
      </c>
      <c r="C33" s="24"/>
      <c r="D33" s="17">
        <v>298</v>
      </c>
      <c r="E33" s="17" t="s">
        <v>37</v>
      </c>
      <c r="F33" s="68">
        <v>1726995</v>
      </c>
      <c r="G33" s="127">
        <v>0</v>
      </c>
      <c r="H33" s="68">
        <v>1726995</v>
      </c>
      <c r="I33" s="127">
        <v>0</v>
      </c>
      <c r="J33" s="127">
        <v>0</v>
      </c>
      <c r="K33" s="127">
        <v>0</v>
      </c>
      <c r="L33" s="172">
        <v>1726995</v>
      </c>
    </row>
    <row r="34" spans="1:12" x14ac:dyDescent="0.25">
      <c r="A34" s="171" t="s">
        <v>77</v>
      </c>
      <c r="B34" s="24" t="s">
        <v>78</v>
      </c>
      <c r="C34" s="24"/>
      <c r="D34" s="17">
        <v>356</v>
      </c>
      <c r="E34" s="17" t="s">
        <v>37</v>
      </c>
      <c r="F34" s="68">
        <v>538204</v>
      </c>
      <c r="G34" s="127">
        <v>0</v>
      </c>
      <c r="H34" s="68">
        <v>538204</v>
      </c>
      <c r="I34" s="127">
        <v>0</v>
      </c>
      <c r="J34" s="127">
        <v>0</v>
      </c>
      <c r="K34" s="127">
        <v>0</v>
      </c>
      <c r="L34" s="172">
        <v>538204</v>
      </c>
    </row>
    <row r="35" spans="1:12" ht="30.75" x14ac:dyDescent="0.25">
      <c r="A35" s="152" t="s">
        <v>443</v>
      </c>
      <c r="B35" s="24" t="s">
        <v>441</v>
      </c>
      <c r="C35" s="24"/>
      <c r="D35" s="17">
        <v>388</v>
      </c>
      <c r="E35" s="17" t="s">
        <v>29</v>
      </c>
      <c r="F35" s="68">
        <v>2035114</v>
      </c>
      <c r="G35" s="127">
        <v>0</v>
      </c>
      <c r="H35" s="68">
        <v>2035114</v>
      </c>
      <c r="I35" s="127">
        <v>0</v>
      </c>
      <c r="J35" s="127">
        <v>0</v>
      </c>
      <c r="K35" s="127">
        <v>0</v>
      </c>
      <c r="L35" s="172">
        <v>2035114</v>
      </c>
    </row>
    <row r="36" spans="1:12" ht="30.75" x14ac:dyDescent="0.25">
      <c r="A36" s="152" t="s">
        <v>509</v>
      </c>
      <c r="B36" s="24" t="s">
        <v>441</v>
      </c>
      <c r="C36" s="24"/>
      <c r="D36" s="17">
        <v>382</v>
      </c>
      <c r="E36" s="17" t="s">
        <v>29</v>
      </c>
      <c r="F36" s="68">
        <v>46087</v>
      </c>
      <c r="G36" s="127">
        <v>0</v>
      </c>
      <c r="H36" s="68">
        <v>46087</v>
      </c>
      <c r="I36" s="127">
        <v>0</v>
      </c>
      <c r="J36" s="127">
        <v>0</v>
      </c>
      <c r="K36" s="127">
        <v>0</v>
      </c>
      <c r="L36" s="172">
        <v>46087</v>
      </c>
    </row>
    <row r="37" spans="1:12" ht="30.75" x14ac:dyDescent="0.25">
      <c r="A37" s="152" t="s">
        <v>510</v>
      </c>
      <c r="B37" s="24" t="s">
        <v>441</v>
      </c>
      <c r="C37" s="24"/>
      <c r="D37" s="17">
        <v>383</v>
      </c>
      <c r="E37" s="17" t="s">
        <v>29</v>
      </c>
      <c r="F37" s="68">
        <v>58989</v>
      </c>
      <c r="G37" s="127">
        <v>0</v>
      </c>
      <c r="H37" s="68">
        <v>58989</v>
      </c>
      <c r="I37" s="127">
        <v>0</v>
      </c>
      <c r="J37" s="127">
        <v>0</v>
      </c>
      <c r="K37" s="127">
        <v>0</v>
      </c>
      <c r="L37" s="172">
        <v>58989</v>
      </c>
    </row>
    <row r="38" spans="1:12" ht="30.75" x14ac:dyDescent="0.25">
      <c r="A38" s="152" t="s">
        <v>511</v>
      </c>
      <c r="B38" s="24" t="s">
        <v>441</v>
      </c>
      <c r="C38" s="24"/>
      <c r="D38" s="17">
        <v>381</v>
      </c>
      <c r="E38" s="17" t="s">
        <v>29</v>
      </c>
      <c r="F38" s="68">
        <v>27324</v>
      </c>
      <c r="G38" s="127">
        <v>0</v>
      </c>
      <c r="H38" s="68">
        <v>27324</v>
      </c>
      <c r="I38" s="127">
        <v>0</v>
      </c>
      <c r="J38" s="127">
        <v>0</v>
      </c>
      <c r="K38" s="127">
        <v>0</v>
      </c>
      <c r="L38" s="172">
        <v>27324</v>
      </c>
    </row>
    <row r="39" spans="1:12" ht="30.75" x14ac:dyDescent="0.25">
      <c r="A39" s="152" t="s">
        <v>512</v>
      </c>
      <c r="B39" s="24" t="s">
        <v>441</v>
      </c>
      <c r="C39" s="24"/>
      <c r="D39" s="17">
        <v>384</v>
      </c>
      <c r="E39" s="17" t="s">
        <v>29</v>
      </c>
      <c r="F39" s="68">
        <v>132529</v>
      </c>
      <c r="G39" s="127">
        <v>0</v>
      </c>
      <c r="H39" s="68">
        <v>132529</v>
      </c>
      <c r="I39" s="127">
        <v>0</v>
      </c>
      <c r="J39" s="127">
        <v>0</v>
      </c>
      <c r="K39" s="127">
        <v>0</v>
      </c>
      <c r="L39" s="172">
        <v>132529</v>
      </c>
    </row>
    <row r="40" spans="1:12" x14ac:dyDescent="0.25">
      <c r="A40" s="171" t="s">
        <v>60</v>
      </c>
      <c r="B40" s="24" t="s">
        <v>61</v>
      </c>
      <c r="C40" s="24"/>
      <c r="D40" s="17">
        <v>358</v>
      </c>
      <c r="E40" s="17" t="s">
        <v>29</v>
      </c>
      <c r="F40" s="68">
        <v>1078586</v>
      </c>
      <c r="G40" s="127">
        <v>0</v>
      </c>
      <c r="H40" s="68">
        <v>1078586</v>
      </c>
      <c r="I40" s="127">
        <v>0</v>
      </c>
      <c r="J40" s="127">
        <v>0</v>
      </c>
      <c r="K40" s="127">
        <v>0</v>
      </c>
      <c r="L40" s="172">
        <v>1078586</v>
      </c>
    </row>
    <row r="41" spans="1:12" x14ac:dyDescent="0.25">
      <c r="A41" s="171" t="s">
        <v>66</v>
      </c>
      <c r="B41" s="24" t="s">
        <v>67</v>
      </c>
      <c r="C41" s="24"/>
      <c r="D41" s="17">
        <v>298</v>
      </c>
      <c r="E41" s="17" t="s">
        <v>29</v>
      </c>
      <c r="F41" s="68">
        <v>1662687</v>
      </c>
      <c r="G41" s="127">
        <v>0</v>
      </c>
      <c r="H41" s="68">
        <v>1662687</v>
      </c>
      <c r="I41" s="127">
        <v>0</v>
      </c>
      <c r="J41" s="127">
        <v>0</v>
      </c>
      <c r="K41" s="127">
        <v>0</v>
      </c>
      <c r="L41" s="172">
        <v>1662687</v>
      </c>
    </row>
    <row r="42" spans="1:12" x14ac:dyDescent="0.25">
      <c r="A42" s="171" t="s">
        <v>77</v>
      </c>
      <c r="B42" s="24" t="s">
        <v>78</v>
      </c>
      <c r="C42" s="24"/>
      <c r="D42" s="17">
        <v>356</v>
      </c>
      <c r="E42" s="17" t="s">
        <v>29</v>
      </c>
      <c r="F42" s="68">
        <v>501396</v>
      </c>
      <c r="G42" s="127">
        <v>0</v>
      </c>
      <c r="H42" s="68">
        <v>501396</v>
      </c>
      <c r="I42" s="127">
        <v>0</v>
      </c>
      <c r="J42" s="127">
        <v>0</v>
      </c>
      <c r="K42" s="127">
        <v>0</v>
      </c>
      <c r="L42" s="172">
        <v>501396</v>
      </c>
    </row>
    <row r="43" spans="1:12" ht="30.75" x14ac:dyDescent="0.25">
      <c r="A43" s="152" t="s">
        <v>443</v>
      </c>
      <c r="B43" s="24" t="s">
        <v>441</v>
      </c>
      <c r="C43" s="24"/>
      <c r="D43" s="17">
        <v>388</v>
      </c>
      <c r="E43" s="17" t="s">
        <v>30</v>
      </c>
      <c r="F43" s="68">
        <v>1115106</v>
      </c>
      <c r="G43" s="127">
        <v>0</v>
      </c>
      <c r="H43" s="68">
        <v>1115106</v>
      </c>
      <c r="I43" s="127">
        <v>0</v>
      </c>
      <c r="J43" s="127">
        <v>0</v>
      </c>
      <c r="K43" s="127">
        <v>0</v>
      </c>
      <c r="L43" s="172">
        <v>1115106</v>
      </c>
    </row>
    <row r="44" spans="1:12" ht="30.75" x14ac:dyDescent="0.25">
      <c r="A44" s="152" t="s">
        <v>509</v>
      </c>
      <c r="B44" s="24" t="s">
        <v>441</v>
      </c>
      <c r="C44" s="24"/>
      <c r="D44" s="17">
        <v>382</v>
      </c>
      <c r="E44" s="17" t="s">
        <v>30</v>
      </c>
      <c r="F44" s="68">
        <v>51489</v>
      </c>
      <c r="G44" s="127">
        <v>0</v>
      </c>
      <c r="H44" s="68">
        <v>51489</v>
      </c>
      <c r="I44" s="127">
        <v>0</v>
      </c>
      <c r="J44" s="127">
        <v>0</v>
      </c>
      <c r="K44" s="127">
        <v>0</v>
      </c>
      <c r="L44" s="172">
        <v>51489</v>
      </c>
    </row>
    <row r="45" spans="1:12" ht="30.75" x14ac:dyDescent="0.25">
      <c r="A45" s="152" t="s">
        <v>510</v>
      </c>
      <c r="B45" s="24" t="s">
        <v>441</v>
      </c>
      <c r="C45" s="24"/>
      <c r="D45" s="17">
        <v>383</v>
      </c>
      <c r="E45" s="17" t="s">
        <v>30</v>
      </c>
      <c r="F45" s="68">
        <v>38777</v>
      </c>
      <c r="G45" s="127">
        <v>0</v>
      </c>
      <c r="H45" s="68">
        <v>38777</v>
      </c>
      <c r="I45" s="127">
        <v>0</v>
      </c>
      <c r="J45" s="127">
        <v>0</v>
      </c>
      <c r="K45" s="127">
        <v>0</v>
      </c>
      <c r="L45" s="172">
        <v>38777</v>
      </c>
    </row>
    <row r="46" spans="1:12" ht="30.75" x14ac:dyDescent="0.25">
      <c r="A46" s="152" t="s">
        <v>511</v>
      </c>
      <c r="B46" s="24" t="s">
        <v>441</v>
      </c>
      <c r="C46" s="24"/>
      <c r="D46" s="17">
        <v>381</v>
      </c>
      <c r="E46" s="17" t="s">
        <v>30</v>
      </c>
      <c r="F46" s="68">
        <v>18640</v>
      </c>
      <c r="G46" s="127">
        <v>0</v>
      </c>
      <c r="H46" s="68">
        <v>18640</v>
      </c>
      <c r="I46" s="127">
        <v>0</v>
      </c>
      <c r="J46" s="127">
        <v>0</v>
      </c>
      <c r="K46" s="127">
        <v>0</v>
      </c>
      <c r="L46" s="172">
        <v>18640</v>
      </c>
    </row>
    <row r="47" spans="1:12" ht="30.75" x14ac:dyDescent="0.25">
      <c r="A47" s="152" t="s">
        <v>512</v>
      </c>
      <c r="B47" s="24" t="s">
        <v>441</v>
      </c>
      <c r="C47" s="24"/>
      <c r="D47" s="17">
        <v>384</v>
      </c>
      <c r="E47" s="17" t="s">
        <v>30</v>
      </c>
      <c r="F47" s="68">
        <v>93044</v>
      </c>
      <c r="G47" s="127">
        <v>0</v>
      </c>
      <c r="H47" s="68">
        <v>93044</v>
      </c>
      <c r="I47" s="127">
        <v>0</v>
      </c>
      <c r="J47" s="127">
        <v>0</v>
      </c>
      <c r="K47" s="127">
        <v>0</v>
      </c>
      <c r="L47" s="172">
        <v>93044</v>
      </c>
    </row>
    <row r="48" spans="1:12" x14ac:dyDescent="0.25">
      <c r="A48" s="171" t="s">
        <v>60</v>
      </c>
      <c r="B48" s="24" t="s">
        <v>61</v>
      </c>
      <c r="C48" s="24"/>
      <c r="D48" s="17">
        <v>358</v>
      </c>
      <c r="E48" s="17" t="s">
        <v>30</v>
      </c>
      <c r="F48" s="68">
        <v>1459714</v>
      </c>
      <c r="G48" s="127">
        <v>0</v>
      </c>
      <c r="H48" s="68">
        <v>1459714</v>
      </c>
      <c r="I48" s="127">
        <v>0</v>
      </c>
      <c r="J48" s="127">
        <v>0</v>
      </c>
      <c r="K48" s="127">
        <v>0</v>
      </c>
      <c r="L48" s="172">
        <v>1459714</v>
      </c>
    </row>
    <row r="49" spans="1:12" x14ac:dyDescent="0.25">
      <c r="A49" s="171" t="s">
        <v>66</v>
      </c>
      <c r="B49" s="24" t="s">
        <v>67</v>
      </c>
      <c r="C49" s="24"/>
      <c r="D49" s="17">
        <v>298</v>
      </c>
      <c r="E49" s="17" t="s">
        <v>30</v>
      </c>
      <c r="F49" s="68">
        <v>2324012</v>
      </c>
      <c r="G49" s="127">
        <v>0</v>
      </c>
      <c r="H49" s="68">
        <v>2324012</v>
      </c>
      <c r="I49" s="127">
        <v>0</v>
      </c>
      <c r="J49" s="127">
        <v>0</v>
      </c>
      <c r="K49" s="127">
        <v>0</v>
      </c>
      <c r="L49" s="172">
        <v>2324012</v>
      </c>
    </row>
    <row r="50" spans="1:12" x14ac:dyDescent="0.25">
      <c r="A50" s="171" t="s">
        <v>77</v>
      </c>
      <c r="B50" s="24" t="s">
        <v>78</v>
      </c>
      <c r="C50" s="24"/>
      <c r="D50" s="17">
        <v>356</v>
      </c>
      <c r="E50" s="17" t="s">
        <v>30</v>
      </c>
      <c r="F50" s="68">
        <v>517346</v>
      </c>
      <c r="G50" s="127">
        <v>0</v>
      </c>
      <c r="H50" s="68">
        <v>517346</v>
      </c>
      <c r="I50" s="127">
        <v>0</v>
      </c>
      <c r="J50" s="127">
        <v>0</v>
      </c>
      <c r="K50" s="127">
        <v>0</v>
      </c>
      <c r="L50" s="172">
        <v>517346</v>
      </c>
    </row>
    <row r="51" spans="1:12" ht="30.75" x14ac:dyDescent="0.25">
      <c r="A51" s="152" t="s">
        <v>443</v>
      </c>
      <c r="B51" s="24" t="s">
        <v>441</v>
      </c>
      <c r="C51" s="24"/>
      <c r="D51" s="17">
        <v>388</v>
      </c>
      <c r="E51" s="17" t="s">
        <v>31</v>
      </c>
      <c r="F51" s="68">
        <v>553826</v>
      </c>
      <c r="G51" s="127">
        <v>0</v>
      </c>
      <c r="H51" s="68">
        <v>553826</v>
      </c>
      <c r="I51" s="127">
        <v>0</v>
      </c>
      <c r="J51" s="127">
        <v>0</v>
      </c>
      <c r="K51" s="127">
        <v>0</v>
      </c>
      <c r="L51" s="172">
        <v>553826</v>
      </c>
    </row>
    <row r="52" spans="1:12" ht="30.75" x14ac:dyDescent="0.25">
      <c r="A52" s="152" t="s">
        <v>509</v>
      </c>
      <c r="B52" s="24" t="s">
        <v>441</v>
      </c>
      <c r="C52" s="24"/>
      <c r="D52" s="17">
        <v>382</v>
      </c>
      <c r="E52" s="17" t="s">
        <v>31</v>
      </c>
      <c r="F52" s="68">
        <v>101137</v>
      </c>
      <c r="G52" s="127">
        <v>0</v>
      </c>
      <c r="H52" s="68">
        <v>101137</v>
      </c>
      <c r="I52" s="127">
        <v>0</v>
      </c>
      <c r="J52" s="127">
        <v>0</v>
      </c>
      <c r="K52" s="127">
        <v>0</v>
      </c>
      <c r="L52" s="172">
        <v>101137</v>
      </c>
    </row>
    <row r="53" spans="1:12" ht="30.75" x14ac:dyDescent="0.25">
      <c r="A53" s="152" t="s">
        <v>510</v>
      </c>
      <c r="B53" s="24" t="s">
        <v>441</v>
      </c>
      <c r="C53" s="24"/>
      <c r="D53" s="17">
        <v>383</v>
      </c>
      <c r="E53" s="17" t="s">
        <v>31</v>
      </c>
      <c r="F53" s="68">
        <v>96393</v>
      </c>
      <c r="G53" s="127">
        <v>0</v>
      </c>
      <c r="H53" s="68">
        <v>96393</v>
      </c>
      <c r="I53" s="127">
        <v>0</v>
      </c>
      <c r="J53" s="127">
        <v>0</v>
      </c>
      <c r="K53" s="127">
        <v>0</v>
      </c>
      <c r="L53" s="172">
        <v>96393</v>
      </c>
    </row>
    <row r="54" spans="1:12" ht="30.75" x14ac:dyDescent="0.25">
      <c r="A54" s="152" t="s">
        <v>511</v>
      </c>
      <c r="B54" s="24" t="s">
        <v>441</v>
      </c>
      <c r="C54" s="24"/>
      <c r="D54" s="17">
        <v>381</v>
      </c>
      <c r="E54" s="17" t="s">
        <v>31</v>
      </c>
      <c r="F54" s="68">
        <v>5012</v>
      </c>
      <c r="G54" s="127">
        <v>0</v>
      </c>
      <c r="H54" s="68">
        <v>5012</v>
      </c>
      <c r="I54" s="127">
        <v>0</v>
      </c>
      <c r="J54" s="127">
        <v>0</v>
      </c>
      <c r="K54" s="127">
        <v>0</v>
      </c>
      <c r="L54" s="172">
        <v>5012</v>
      </c>
    </row>
    <row r="55" spans="1:12" ht="30.75" x14ac:dyDescent="0.25">
      <c r="A55" s="152" t="s">
        <v>512</v>
      </c>
      <c r="B55" s="24" t="s">
        <v>441</v>
      </c>
      <c r="C55" s="24"/>
      <c r="D55" s="17">
        <v>384</v>
      </c>
      <c r="E55" s="17" t="s">
        <v>31</v>
      </c>
      <c r="F55" s="68">
        <v>675923</v>
      </c>
      <c r="G55" s="127">
        <v>0</v>
      </c>
      <c r="H55" s="68">
        <v>675923</v>
      </c>
      <c r="I55" s="127">
        <v>0</v>
      </c>
      <c r="J55" s="127">
        <v>0</v>
      </c>
      <c r="K55" s="127">
        <v>0</v>
      </c>
      <c r="L55" s="172">
        <v>675923</v>
      </c>
    </row>
    <row r="56" spans="1:12" x14ac:dyDescent="0.25">
      <c r="A56" s="171" t="s">
        <v>53</v>
      </c>
      <c r="B56" s="24" t="s">
        <v>54</v>
      </c>
      <c r="C56" s="24"/>
      <c r="D56" s="17">
        <v>322</v>
      </c>
      <c r="E56" s="17" t="s">
        <v>31</v>
      </c>
      <c r="F56" s="68">
        <v>1007989</v>
      </c>
      <c r="G56" s="127">
        <v>0</v>
      </c>
      <c r="H56" s="68">
        <v>1007989</v>
      </c>
      <c r="I56" s="127">
        <v>0</v>
      </c>
      <c r="J56" s="127">
        <v>0</v>
      </c>
      <c r="K56" s="127">
        <v>0</v>
      </c>
      <c r="L56" s="172">
        <v>1007989</v>
      </c>
    </row>
    <row r="57" spans="1:12" x14ac:dyDescent="0.25">
      <c r="A57" s="171" t="s">
        <v>58</v>
      </c>
      <c r="B57" s="24" t="s">
        <v>59</v>
      </c>
      <c r="C57" s="24"/>
      <c r="D57" s="17">
        <v>321</v>
      </c>
      <c r="E57" s="17" t="s">
        <v>31</v>
      </c>
      <c r="F57" s="68">
        <v>8294661</v>
      </c>
      <c r="G57" s="127">
        <v>0</v>
      </c>
      <c r="H57" s="68">
        <v>8294661</v>
      </c>
      <c r="I57" s="127">
        <v>0</v>
      </c>
      <c r="J57" s="127">
        <v>0</v>
      </c>
      <c r="K57" s="127">
        <v>0</v>
      </c>
      <c r="L57" s="172">
        <v>8294661</v>
      </c>
    </row>
    <row r="58" spans="1:12" x14ac:dyDescent="0.25">
      <c r="A58" s="171" t="s">
        <v>60</v>
      </c>
      <c r="B58" s="24" t="s">
        <v>61</v>
      </c>
      <c r="C58" s="24"/>
      <c r="D58" s="17">
        <v>358</v>
      </c>
      <c r="E58" s="17" t="s">
        <v>31</v>
      </c>
      <c r="F58" s="68">
        <v>1235536</v>
      </c>
      <c r="G58" s="127">
        <v>0</v>
      </c>
      <c r="H58" s="68">
        <v>1235536</v>
      </c>
      <c r="I58" s="127">
        <v>0</v>
      </c>
      <c r="J58" s="127">
        <v>0</v>
      </c>
      <c r="K58" s="127">
        <v>0</v>
      </c>
      <c r="L58" s="172">
        <v>1235536</v>
      </c>
    </row>
    <row r="59" spans="1:12" x14ac:dyDescent="0.25">
      <c r="A59" s="171" t="s">
        <v>66</v>
      </c>
      <c r="B59" s="24" t="s">
        <v>67</v>
      </c>
      <c r="C59" s="24"/>
      <c r="D59" s="17">
        <v>298</v>
      </c>
      <c r="E59" s="17" t="s">
        <v>31</v>
      </c>
      <c r="F59" s="68">
        <v>1932028</v>
      </c>
      <c r="G59" s="127">
        <v>0</v>
      </c>
      <c r="H59" s="68">
        <v>1932028</v>
      </c>
      <c r="I59" s="127">
        <v>0</v>
      </c>
      <c r="J59" s="127">
        <v>0</v>
      </c>
      <c r="K59" s="127">
        <v>0</v>
      </c>
      <c r="L59" s="172">
        <v>1932028</v>
      </c>
    </row>
    <row r="60" spans="1:12" x14ac:dyDescent="0.25">
      <c r="A60" s="171" t="s">
        <v>77</v>
      </c>
      <c r="B60" s="24" t="s">
        <v>78</v>
      </c>
      <c r="C60" s="24"/>
      <c r="D60" s="17">
        <v>356</v>
      </c>
      <c r="E60" s="17" t="s">
        <v>31</v>
      </c>
      <c r="F60" s="68">
        <v>411975</v>
      </c>
      <c r="G60" s="127">
        <v>0</v>
      </c>
      <c r="H60" s="68">
        <v>411975</v>
      </c>
      <c r="I60" s="127">
        <v>0</v>
      </c>
      <c r="J60" s="127">
        <v>0</v>
      </c>
      <c r="K60" s="127">
        <v>0</v>
      </c>
      <c r="L60" s="172">
        <v>411975</v>
      </c>
    </row>
    <row r="61" spans="1:12" x14ac:dyDescent="0.25">
      <c r="A61" s="171" t="s">
        <v>79</v>
      </c>
      <c r="B61" s="24" t="s">
        <v>80</v>
      </c>
      <c r="C61" s="24"/>
      <c r="D61" s="17">
        <v>324</v>
      </c>
      <c r="E61" s="17" t="s">
        <v>31</v>
      </c>
      <c r="F61" s="68">
        <v>5284437</v>
      </c>
      <c r="G61" s="127">
        <v>0</v>
      </c>
      <c r="H61" s="68">
        <v>5284437</v>
      </c>
      <c r="I61" s="127">
        <v>0</v>
      </c>
      <c r="J61" s="127">
        <v>0</v>
      </c>
      <c r="K61" s="127">
        <v>0</v>
      </c>
      <c r="L61" s="172">
        <v>5284437</v>
      </c>
    </row>
    <row r="62" spans="1:12" x14ac:dyDescent="0.25">
      <c r="A62" s="171" t="s">
        <v>81</v>
      </c>
      <c r="B62" s="24" t="s">
        <v>82</v>
      </c>
      <c r="C62" s="24"/>
      <c r="D62" s="17">
        <v>331</v>
      </c>
      <c r="E62" s="17" t="s">
        <v>31</v>
      </c>
      <c r="F62" s="68">
        <v>2500091</v>
      </c>
      <c r="G62" s="127">
        <v>0</v>
      </c>
      <c r="H62" s="68">
        <v>2500091</v>
      </c>
      <c r="I62" s="127">
        <v>0</v>
      </c>
      <c r="J62" s="127">
        <v>0</v>
      </c>
      <c r="K62" s="127">
        <v>0</v>
      </c>
      <c r="L62" s="172">
        <v>2500091</v>
      </c>
    </row>
    <row r="63" spans="1:12" ht="30.75" x14ac:dyDescent="0.25">
      <c r="A63" s="152" t="s">
        <v>443</v>
      </c>
      <c r="B63" s="24" t="s">
        <v>441</v>
      </c>
      <c r="C63" s="24"/>
      <c r="D63" s="17">
        <v>388</v>
      </c>
      <c r="E63" s="17" t="s">
        <v>32</v>
      </c>
      <c r="F63" s="68">
        <v>479557</v>
      </c>
      <c r="G63" s="127">
        <v>0</v>
      </c>
      <c r="H63" s="68">
        <v>479557</v>
      </c>
      <c r="I63" s="127">
        <v>0</v>
      </c>
      <c r="J63" s="127">
        <v>0</v>
      </c>
      <c r="K63" s="127">
        <v>0</v>
      </c>
      <c r="L63" s="172">
        <v>479557</v>
      </c>
    </row>
    <row r="64" spans="1:12" ht="30.75" x14ac:dyDescent="0.25">
      <c r="A64" s="152" t="s">
        <v>509</v>
      </c>
      <c r="B64" s="24" t="s">
        <v>441</v>
      </c>
      <c r="C64" s="24"/>
      <c r="D64" s="17">
        <v>382</v>
      </c>
      <c r="E64" s="17" t="s">
        <v>32</v>
      </c>
      <c r="F64" s="68">
        <v>63592</v>
      </c>
      <c r="G64" s="127">
        <v>0</v>
      </c>
      <c r="H64" s="68">
        <v>63592</v>
      </c>
      <c r="I64" s="127">
        <v>0</v>
      </c>
      <c r="J64" s="127">
        <v>0</v>
      </c>
      <c r="K64" s="127">
        <v>0</v>
      </c>
      <c r="L64" s="172">
        <v>63592</v>
      </c>
    </row>
    <row r="65" spans="1:12" ht="30.75" x14ac:dyDescent="0.25">
      <c r="A65" s="168" t="s">
        <v>510</v>
      </c>
      <c r="B65" s="70" t="s">
        <v>441</v>
      </c>
      <c r="C65" s="24"/>
      <c r="D65" s="17">
        <v>383</v>
      </c>
      <c r="E65" s="17" t="s">
        <v>32</v>
      </c>
      <c r="F65" s="68">
        <v>28899</v>
      </c>
      <c r="G65" s="127">
        <v>0</v>
      </c>
      <c r="H65" s="68">
        <v>28899</v>
      </c>
      <c r="I65" s="127">
        <v>0</v>
      </c>
      <c r="J65" s="127">
        <v>0</v>
      </c>
      <c r="K65" s="127">
        <v>0</v>
      </c>
      <c r="L65" s="172">
        <v>28899</v>
      </c>
    </row>
    <row r="66" spans="1:12" ht="30.75" x14ac:dyDescent="0.25">
      <c r="A66" s="152" t="s">
        <v>512</v>
      </c>
      <c r="B66" s="24" t="s">
        <v>441</v>
      </c>
      <c r="C66" s="24"/>
      <c r="D66" s="17">
        <v>384</v>
      </c>
      <c r="E66" s="17" t="s">
        <v>32</v>
      </c>
      <c r="F66" s="68">
        <v>611514</v>
      </c>
      <c r="G66" s="127">
        <v>0</v>
      </c>
      <c r="H66" s="68">
        <v>611514</v>
      </c>
      <c r="I66" s="127">
        <v>0</v>
      </c>
      <c r="J66" s="127">
        <v>0</v>
      </c>
      <c r="K66" s="127">
        <v>0</v>
      </c>
      <c r="L66" s="172">
        <v>611514</v>
      </c>
    </row>
    <row r="67" spans="1:12" x14ac:dyDescent="0.25">
      <c r="A67" s="171" t="s">
        <v>39</v>
      </c>
      <c r="B67" s="24" t="s">
        <v>40</v>
      </c>
      <c r="C67" s="24"/>
      <c r="D67" s="17">
        <v>310</v>
      </c>
      <c r="E67" s="17" t="s">
        <v>32</v>
      </c>
      <c r="F67" s="68">
        <v>12510525</v>
      </c>
      <c r="G67" s="127">
        <v>0</v>
      </c>
      <c r="H67" s="68">
        <v>12510525</v>
      </c>
      <c r="I67" s="127">
        <v>0</v>
      </c>
      <c r="J67" s="127">
        <v>0</v>
      </c>
      <c r="K67" s="127">
        <v>0</v>
      </c>
      <c r="L67" s="172">
        <v>12510525</v>
      </c>
    </row>
    <row r="68" spans="1:12" x14ac:dyDescent="0.25">
      <c r="A68" s="171" t="s">
        <v>53</v>
      </c>
      <c r="B68" s="24" t="s">
        <v>54</v>
      </c>
      <c r="C68" s="24"/>
      <c r="D68" s="17">
        <v>322</v>
      </c>
      <c r="E68" s="17" t="s">
        <v>32</v>
      </c>
      <c r="F68" s="68">
        <v>1255634</v>
      </c>
      <c r="G68" s="127">
        <v>0</v>
      </c>
      <c r="H68" s="68">
        <v>1255634</v>
      </c>
      <c r="I68" s="127">
        <v>0</v>
      </c>
      <c r="J68" s="127">
        <v>0</v>
      </c>
      <c r="K68" s="127">
        <v>0</v>
      </c>
      <c r="L68" s="172">
        <v>1255634</v>
      </c>
    </row>
    <row r="69" spans="1:12" x14ac:dyDescent="0.25">
      <c r="A69" s="171" t="s">
        <v>58</v>
      </c>
      <c r="B69" s="24" t="s">
        <v>59</v>
      </c>
      <c r="C69" s="24"/>
      <c r="D69" s="17">
        <v>321</v>
      </c>
      <c r="E69" s="17" t="s">
        <v>32</v>
      </c>
      <c r="F69" s="68">
        <v>7333027</v>
      </c>
      <c r="G69" s="127">
        <v>0</v>
      </c>
      <c r="H69" s="68">
        <v>7333027</v>
      </c>
      <c r="I69" s="127">
        <v>0</v>
      </c>
      <c r="J69" s="127">
        <v>0</v>
      </c>
      <c r="K69" s="127">
        <v>0</v>
      </c>
      <c r="L69" s="172">
        <v>7333027</v>
      </c>
    </row>
    <row r="70" spans="1:12" x14ac:dyDescent="0.25">
      <c r="A70" s="171" t="s">
        <v>60</v>
      </c>
      <c r="B70" s="24" t="s">
        <v>61</v>
      </c>
      <c r="C70" s="24"/>
      <c r="D70" s="17">
        <v>358</v>
      </c>
      <c r="E70" s="17" t="s">
        <v>32</v>
      </c>
      <c r="F70" s="68">
        <v>3939475</v>
      </c>
      <c r="G70" s="127">
        <v>0</v>
      </c>
      <c r="H70" s="68">
        <v>3939475</v>
      </c>
      <c r="I70" s="127">
        <v>0</v>
      </c>
      <c r="J70" s="127">
        <v>0</v>
      </c>
      <c r="K70" s="127">
        <v>0</v>
      </c>
      <c r="L70" s="172">
        <v>3939475</v>
      </c>
    </row>
    <row r="71" spans="1:12" x14ac:dyDescent="0.25">
      <c r="A71" s="171" t="s">
        <v>63</v>
      </c>
      <c r="B71" s="24" t="s">
        <v>64</v>
      </c>
      <c r="C71" s="24"/>
      <c r="D71" s="17">
        <v>259</v>
      </c>
      <c r="E71" s="17" t="s">
        <v>32</v>
      </c>
      <c r="F71" s="68">
        <v>1840</v>
      </c>
      <c r="G71" s="127">
        <v>0</v>
      </c>
      <c r="H71" s="68">
        <v>1840</v>
      </c>
      <c r="I71" s="127">
        <v>0</v>
      </c>
      <c r="J71" s="127">
        <v>0</v>
      </c>
      <c r="K71" s="127">
        <v>0</v>
      </c>
      <c r="L71" s="172">
        <v>1840</v>
      </c>
    </row>
    <row r="72" spans="1:12" x14ac:dyDescent="0.25">
      <c r="A72" s="171" t="s">
        <v>66</v>
      </c>
      <c r="B72" s="24" t="s">
        <v>67</v>
      </c>
      <c r="C72" s="24"/>
      <c r="D72" s="17">
        <v>298</v>
      </c>
      <c r="E72" s="17" t="s">
        <v>32</v>
      </c>
      <c r="F72" s="68">
        <v>1436215</v>
      </c>
      <c r="G72" s="127">
        <v>0</v>
      </c>
      <c r="H72" s="68">
        <v>1436215</v>
      </c>
      <c r="I72" s="127">
        <v>0</v>
      </c>
      <c r="J72" s="127">
        <v>0</v>
      </c>
      <c r="K72" s="127">
        <v>0</v>
      </c>
      <c r="L72" s="172">
        <v>1436215</v>
      </c>
    </row>
    <row r="73" spans="1:12" x14ac:dyDescent="0.25">
      <c r="A73" s="171" t="s">
        <v>75</v>
      </c>
      <c r="B73" s="24" t="s">
        <v>76</v>
      </c>
      <c r="C73" s="24"/>
      <c r="D73" s="17">
        <v>323</v>
      </c>
      <c r="E73" s="17" t="s">
        <v>32</v>
      </c>
      <c r="F73" s="68">
        <v>630042</v>
      </c>
      <c r="G73" s="127">
        <v>0</v>
      </c>
      <c r="H73" s="68">
        <v>630042</v>
      </c>
      <c r="I73" s="127">
        <v>0</v>
      </c>
      <c r="J73" s="127">
        <v>0</v>
      </c>
      <c r="K73" s="127">
        <v>0</v>
      </c>
      <c r="L73" s="172">
        <v>630042</v>
      </c>
    </row>
    <row r="74" spans="1:12" x14ac:dyDescent="0.25">
      <c r="A74" s="171" t="s">
        <v>77</v>
      </c>
      <c r="B74" s="24" t="s">
        <v>78</v>
      </c>
      <c r="C74" s="24"/>
      <c r="D74" s="17">
        <v>356</v>
      </c>
      <c r="E74" s="17" t="s">
        <v>32</v>
      </c>
      <c r="F74" s="68">
        <v>369012</v>
      </c>
      <c r="G74" s="127">
        <v>0</v>
      </c>
      <c r="H74" s="68">
        <v>369012</v>
      </c>
      <c r="I74" s="127">
        <v>0</v>
      </c>
      <c r="J74" s="127">
        <v>0</v>
      </c>
      <c r="K74" s="127">
        <v>0</v>
      </c>
      <c r="L74" s="172">
        <v>369012</v>
      </c>
    </row>
    <row r="75" spans="1:12" x14ac:dyDescent="0.25">
      <c r="A75" s="171" t="s">
        <v>79</v>
      </c>
      <c r="B75" s="24" t="s">
        <v>80</v>
      </c>
      <c r="C75" s="24"/>
      <c r="D75" s="17">
        <v>324</v>
      </c>
      <c r="E75" s="17" t="s">
        <v>32</v>
      </c>
      <c r="F75" s="68">
        <v>4156834</v>
      </c>
      <c r="G75" s="127">
        <v>0</v>
      </c>
      <c r="H75" s="68">
        <v>4156834</v>
      </c>
      <c r="I75" s="127">
        <v>0</v>
      </c>
      <c r="J75" s="127">
        <v>0</v>
      </c>
      <c r="K75" s="127">
        <v>0</v>
      </c>
      <c r="L75" s="172">
        <v>4156834</v>
      </c>
    </row>
    <row r="76" spans="1:12" x14ac:dyDescent="0.25">
      <c r="A76" s="171" t="s">
        <v>81</v>
      </c>
      <c r="B76" s="24" t="s">
        <v>82</v>
      </c>
      <c r="C76" s="24"/>
      <c r="D76" s="17">
        <v>331</v>
      </c>
      <c r="E76" s="17" t="s">
        <v>32</v>
      </c>
      <c r="F76" s="68">
        <v>649325</v>
      </c>
      <c r="G76" s="127">
        <v>0</v>
      </c>
      <c r="H76" s="68">
        <v>649325</v>
      </c>
      <c r="I76" s="127">
        <v>0</v>
      </c>
      <c r="J76" s="127">
        <v>0</v>
      </c>
      <c r="K76" s="127">
        <v>0</v>
      </c>
      <c r="L76" s="172">
        <v>649325</v>
      </c>
    </row>
    <row r="77" spans="1:12" ht="30.75" x14ac:dyDescent="0.25">
      <c r="A77" s="152" t="s">
        <v>443</v>
      </c>
      <c r="B77" s="24" t="s">
        <v>441</v>
      </c>
      <c r="C77" s="24"/>
      <c r="D77" s="17">
        <v>388</v>
      </c>
      <c r="E77" s="17" t="s">
        <v>33</v>
      </c>
      <c r="F77" s="68">
        <v>286197</v>
      </c>
      <c r="G77" s="127">
        <v>0</v>
      </c>
      <c r="H77" s="68">
        <v>286197</v>
      </c>
      <c r="I77" s="127">
        <v>0</v>
      </c>
      <c r="J77" s="127">
        <v>0</v>
      </c>
      <c r="K77" s="127">
        <v>0</v>
      </c>
      <c r="L77" s="172">
        <v>286197</v>
      </c>
    </row>
    <row r="78" spans="1:12" ht="30.75" x14ac:dyDescent="0.25">
      <c r="A78" s="152" t="s">
        <v>509</v>
      </c>
      <c r="B78" s="24" t="s">
        <v>441</v>
      </c>
      <c r="C78" s="24"/>
      <c r="D78" s="17">
        <v>382</v>
      </c>
      <c r="E78" s="17" t="s">
        <v>33</v>
      </c>
      <c r="F78" s="68">
        <v>62475</v>
      </c>
      <c r="G78" s="127">
        <v>0</v>
      </c>
      <c r="H78" s="68">
        <v>62475</v>
      </c>
      <c r="I78" s="127">
        <v>0</v>
      </c>
      <c r="J78" s="127">
        <v>0</v>
      </c>
      <c r="K78" s="127">
        <v>0</v>
      </c>
      <c r="L78" s="172">
        <v>62475</v>
      </c>
    </row>
    <row r="79" spans="1:12" ht="30.75" x14ac:dyDescent="0.25">
      <c r="A79" s="152" t="s">
        <v>510</v>
      </c>
      <c r="B79" s="24" t="s">
        <v>441</v>
      </c>
      <c r="C79" s="24"/>
      <c r="D79" s="17">
        <v>383</v>
      </c>
      <c r="E79" s="17" t="s">
        <v>33</v>
      </c>
      <c r="F79" s="68">
        <v>4316</v>
      </c>
      <c r="G79" s="127">
        <v>0</v>
      </c>
      <c r="H79" s="68">
        <v>4316</v>
      </c>
      <c r="I79" s="127">
        <v>0</v>
      </c>
      <c r="J79" s="127">
        <v>0</v>
      </c>
      <c r="K79" s="127">
        <v>0</v>
      </c>
      <c r="L79" s="172">
        <v>4316</v>
      </c>
    </row>
    <row r="80" spans="1:12" ht="30.75" x14ac:dyDescent="0.25">
      <c r="A80" s="152" t="s">
        <v>511</v>
      </c>
      <c r="B80" s="24" t="s">
        <v>441</v>
      </c>
      <c r="C80" s="24"/>
      <c r="D80" s="17">
        <v>381</v>
      </c>
      <c r="E80" s="17" t="s">
        <v>33</v>
      </c>
      <c r="F80" s="68">
        <v>94036</v>
      </c>
      <c r="G80" s="127">
        <v>0</v>
      </c>
      <c r="H80" s="68">
        <v>94036</v>
      </c>
      <c r="I80" s="127">
        <v>0</v>
      </c>
      <c r="J80" s="127">
        <v>0</v>
      </c>
      <c r="K80" s="127">
        <v>0</v>
      </c>
      <c r="L80" s="172">
        <v>94036</v>
      </c>
    </row>
    <row r="81" spans="1:12" ht="30.75" x14ac:dyDescent="0.25">
      <c r="A81" s="152" t="s">
        <v>512</v>
      </c>
      <c r="B81" s="24" t="s">
        <v>441</v>
      </c>
      <c r="C81" s="24"/>
      <c r="D81" s="17">
        <v>384</v>
      </c>
      <c r="E81" s="17" t="s">
        <v>33</v>
      </c>
      <c r="F81" s="68">
        <v>204225</v>
      </c>
      <c r="G81" s="127">
        <v>0</v>
      </c>
      <c r="H81" s="68">
        <v>204225</v>
      </c>
      <c r="I81" s="127">
        <v>0</v>
      </c>
      <c r="J81" s="127">
        <v>0</v>
      </c>
      <c r="K81" s="127">
        <v>0</v>
      </c>
      <c r="L81" s="172">
        <v>204225</v>
      </c>
    </row>
    <row r="82" spans="1:12" x14ac:dyDescent="0.25">
      <c r="A82" s="171" t="s">
        <v>39</v>
      </c>
      <c r="B82" s="24" t="s">
        <v>40</v>
      </c>
      <c r="C82" s="24"/>
      <c r="D82" s="17">
        <v>310</v>
      </c>
      <c r="E82" s="17" t="s">
        <v>33</v>
      </c>
      <c r="F82" s="68">
        <v>14072419</v>
      </c>
      <c r="G82" s="127">
        <v>0</v>
      </c>
      <c r="H82" s="68">
        <v>14072419</v>
      </c>
      <c r="I82" s="127">
        <v>0</v>
      </c>
      <c r="J82" s="127">
        <v>0</v>
      </c>
      <c r="K82" s="127">
        <v>0</v>
      </c>
      <c r="L82" s="172">
        <v>14072419</v>
      </c>
    </row>
    <row r="83" spans="1:12" x14ac:dyDescent="0.25">
      <c r="A83" s="171" t="s">
        <v>48</v>
      </c>
      <c r="B83" s="24" t="s">
        <v>49</v>
      </c>
      <c r="C83" s="24"/>
      <c r="D83" s="17">
        <v>306</v>
      </c>
      <c r="E83" s="17" t="s">
        <v>33</v>
      </c>
      <c r="F83" s="68">
        <v>57816</v>
      </c>
      <c r="G83" s="127">
        <v>0</v>
      </c>
      <c r="H83" s="68">
        <v>57816</v>
      </c>
      <c r="I83" s="127">
        <v>0</v>
      </c>
      <c r="J83" s="127">
        <v>0</v>
      </c>
      <c r="K83" s="127">
        <v>0</v>
      </c>
      <c r="L83" s="172">
        <v>57816</v>
      </c>
    </row>
    <row r="84" spans="1:12" x14ac:dyDescent="0.25">
      <c r="A84" s="171" t="s">
        <v>53</v>
      </c>
      <c r="B84" s="24" t="s">
        <v>54</v>
      </c>
      <c r="C84" s="24"/>
      <c r="D84" s="17">
        <v>322</v>
      </c>
      <c r="E84" s="17" t="s">
        <v>33</v>
      </c>
      <c r="F84" s="68">
        <v>1272627</v>
      </c>
      <c r="G84" s="127">
        <v>0</v>
      </c>
      <c r="H84" s="68">
        <v>1272627</v>
      </c>
      <c r="I84" s="127">
        <v>0</v>
      </c>
      <c r="J84" s="127">
        <v>0</v>
      </c>
      <c r="K84" s="127">
        <v>0</v>
      </c>
      <c r="L84" s="172">
        <v>1272627</v>
      </c>
    </row>
    <row r="85" spans="1:12" x14ac:dyDescent="0.25">
      <c r="A85" s="171" t="s">
        <v>58</v>
      </c>
      <c r="B85" s="24" t="s">
        <v>59</v>
      </c>
      <c r="C85" s="24"/>
      <c r="D85" s="17">
        <v>321</v>
      </c>
      <c r="E85" s="17" t="s">
        <v>33</v>
      </c>
      <c r="F85" s="68">
        <v>6908865</v>
      </c>
      <c r="G85" s="127">
        <v>0</v>
      </c>
      <c r="H85" s="68">
        <v>6908865</v>
      </c>
      <c r="I85" s="127">
        <v>0</v>
      </c>
      <c r="J85" s="127">
        <v>0</v>
      </c>
      <c r="K85" s="127">
        <v>0</v>
      </c>
      <c r="L85" s="172">
        <v>6908865</v>
      </c>
    </row>
    <row r="86" spans="1:12" x14ac:dyDescent="0.25">
      <c r="A86" s="171" t="s">
        <v>60</v>
      </c>
      <c r="B86" s="24" t="s">
        <v>61</v>
      </c>
      <c r="C86" s="24"/>
      <c r="D86" s="17">
        <v>358</v>
      </c>
      <c r="E86" s="17" t="s">
        <v>33</v>
      </c>
      <c r="F86" s="68">
        <v>7218556</v>
      </c>
      <c r="G86" s="127">
        <v>0</v>
      </c>
      <c r="H86" s="68">
        <v>7218556</v>
      </c>
      <c r="I86" s="127">
        <v>0</v>
      </c>
      <c r="J86" s="127">
        <v>0</v>
      </c>
      <c r="K86" s="127">
        <v>0</v>
      </c>
      <c r="L86" s="172">
        <v>7218556</v>
      </c>
    </row>
    <row r="87" spans="1:12" x14ac:dyDescent="0.25">
      <c r="A87" s="171" t="s">
        <v>63</v>
      </c>
      <c r="B87" s="24" t="s">
        <v>64</v>
      </c>
      <c r="C87" s="24"/>
      <c r="D87" s="17">
        <v>259</v>
      </c>
      <c r="E87" s="17" t="s">
        <v>33</v>
      </c>
      <c r="F87" s="68">
        <v>3550</v>
      </c>
      <c r="G87" s="127">
        <v>0</v>
      </c>
      <c r="H87" s="68">
        <v>3550</v>
      </c>
      <c r="I87" s="127">
        <v>0</v>
      </c>
      <c r="J87" s="127">
        <v>0</v>
      </c>
      <c r="K87" s="127">
        <v>0</v>
      </c>
      <c r="L87" s="172">
        <v>3550</v>
      </c>
    </row>
    <row r="88" spans="1:12" x14ac:dyDescent="0.25">
      <c r="A88" s="171" t="s">
        <v>66</v>
      </c>
      <c r="B88" s="24" t="s">
        <v>67</v>
      </c>
      <c r="C88" s="24"/>
      <c r="D88" s="17">
        <v>298</v>
      </c>
      <c r="E88" s="17" t="s">
        <v>33</v>
      </c>
      <c r="F88" s="68">
        <v>1138086</v>
      </c>
      <c r="G88" s="127">
        <v>0</v>
      </c>
      <c r="H88" s="68">
        <v>1138086</v>
      </c>
      <c r="I88" s="127">
        <v>0</v>
      </c>
      <c r="J88" s="127">
        <v>0</v>
      </c>
      <c r="K88" s="127">
        <v>0</v>
      </c>
      <c r="L88" s="172">
        <v>1138086</v>
      </c>
    </row>
    <row r="89" spans="1:12" x14ac:dyDescent="0.25">
      <c r="A89" s="171" t="s">
        <v>75</v>
      </c>
      <c r="B89" s="24" t="s">
        <v>76</v>
      </c>
      <c r="C89" s="24"/>
      <c r="D89" s="17">
        <v>323</v>
      </c>
      <c r="E89" s="17" t="s">
        <v>33</v>
      </c>
      <c r="F89" s="68">
        <v>2509</v>
      </c>
      <c r="G89" s="127">
        <v>0</v>
      </c>
      <c r="H89" s="68">
        <v>2509</v>
      </c>
      <c r="I89" s="127">
        <v>0</v>
      </c>
      <c r="J89" s="127">
        <v>0</v>
      </c>
      <c r="K89" s="127">
        <v>0</v>
      </c>
      <c r="L89" s="172">
        <v>2509</v>
      </c>
    </row>
    <row r="90" spans="1:12" x14ac:dyDescent="0.25">
      <c r="A90" s="171" t="s">
        <v>77</v>
      </c>
      <c r="B90" s="24" t="s">
        <v>78</v>
      </c>
      <c r="C90" s="24"/>
      <c r="D90" s="17">
        <v>356</v>
      </c>
      <c r="E90" s="17" t="s">
        <v>33</v>
      </c>
      <c r="F90" s="68">
        <v>339391</v>
      </c>
      <c r="G90" s="127">
        <v>0</v>
      </c>
      <c r="H90" s="68">
        <v>339391</v>
      </c>
      <c r="I90" s="127">
        <v>0</v>
      </c>
      <c r="J90" s="127">
        <v>0</v>
      </c>
      <c r="K90" s="127">
        <v>0</v>
      </c>
      <c r="L90" s="172">
        <v>339391</v>
      </c>
    </row>
    <row r="91" spans="1:12" x14ac:dyDescent="0.25">
      <c r="A91" s="171" t="s">
        <v>79</v>
      </c>
      <c r="B91" s="24" t="s">
        <v>80</v>
      </c>
      <c r="C91" s="24"/>
      <c r="D91" s="17">
        <v>324</v>
      </c>
      <c r="E91" s="17" t="s">
        <v>33</v>
      </c>
      <c r="F91" s="68">
        <v>2038396</v>
      </c>
      <c r="G91" s="127">
        <v>0</v>
      </c>
      <c r="H91" s="68">
        <v>2038396</v>
      </c>
      <c r="I91" s="127">
        <v>0</v>
      </c>
      <c r="J91" s="127">
        <v>0</v>
      </c>
      <c r="K91" s="127">
        <v>0</v>
      </c>
      <c r="L91" s="172">
        <v>2038396</v>
      </c>
    </row>
    <row r="92" spans="1:12" x14ac:dyDescent="0.25">
      <c r="A92" s="171" t="s">
        <v>81</v>
      </c>
      <c r="B92" s="24" t="s">
        <v>82</v>
      </c>
      <c r="C92" s="24"/>
      <c r="D92" s="17">
        <v>331</v>
      </c>
      <c r="E92" s="17" t="s">
        <v>33</v>
      </c>
      <c r="F92" s="68">
        <v>1484457</v>
      </c>
      <c r="G92" s="127">
        <v>0</v>
      </c>
      <c r="H92" s="68">
        <v>1484457</v>
      </c>
      <c r="I92" s="127">
        <v>0</v>
      </c>
      <c r="J92" s="127">
        <v>0</v>
      </c>
      <c r="K92" s="127">
        <v>0</v>
      </c>
      <c r="L92" s="172">
        <v>1484457</v>
      </c>
    </row>
    <row r="93" spans="1:12" ht="30.75" x14ac:dyDescent="0.25">
      <c r="A93" s="152" t="s">
        <v>443</v>
      </c>
      <c r="B93" s="24" t="s">
        <v>441</v>
      </c>
      <c r="C93" s="24"/>
      <c r="D93" s="17">
        <v>388</v>
      </c>
      <c r="E93" s="17" t="s">
        <v>34</v>
      </c>
      <c r="F93" s="68">
        <v>338662</v>
      </c>
      <c r="G93" s="127">
        <v>0</v>
      </c>
      <c r="H93" s="68">
        <v>338662</v>
      </c>
      <c r="I93" s="127">
        <v>0</v>
      </c>
      <c r="J93" s="127">
        <v>0</v>
      </c>
      <c r="K93" s="127">
        <v>0</v>
      </c>
      <c r="L93" s="172">
        <v>338662</v>
      </c>
    </row>
    <row r="94" spans="1:12" ht="30.75" x14ac:dyDescent="0.25">
      <c r="A94" s="152" t="s">
        <v>509</v>
      </c>
      <c r="B94" s="24" t="s">
        <v>441</v>
      </c>
      <c r="C94" s="24"/>
      <c r="D94" s="17">
        <v>382</v>
      </c>
      <c r="E94" s="17" t="s">
        <v>34</v>
      </c>
      <c r="F94" s="68">
        <v>27092</v>
      </c>
      <c r="G94" s="127">
        <v>0</v>
      </c>
      <c r="H94" s="68">
        <v>27092</v>
      </c>
      <c r="I94" s="127">
        <v>0</v>
      </c>
      <c r="J94" s="127">
        <v>0</v>
      </c>
      <c r="K94" s="127">
        <v>0</v>
      </c>
      <c r="L94" s="172">
        <v>27092</v>
      </c>
    </row>
    <row r="95" spans="1:12" ht="30.75" x14ac:dyDescent="0.25">
      <c r="A95" s="152" t="s">
        <v>511</v>
      </c>
      <c r="B95" s="24" t="s">
        <v>441</v>
      </c>
      <c r="C95" s="24"/>
      <c r="D95" s="17">
        <v>381</v>
      </c>
      <c r="E95" s="17" t="s">
        <v>34</v>
      </c>
      <c r="F95" s="68">
        <v>271016</v>
      </c>
      <c r="G95" s="127">
        <v>0</v>
      </c>
      <c r="H95" s="68">
        <v>271016</v>
      </c>
      <c r="I95" s="127">
        <v>0</v>
      </c>
      <c r="J95" s="127">
        <v>0</v>
      </c>
      <c r="K95" s="127">
        <v>0</v>
      </c>
      <c r="L95" s="172">
        <v>271016</v>
      </c>
    </row>
    <row r="96" spans="1:12" ht="30.75" x14ac:dyDescent="0.25">
      <c r="A96" s="152" t="s">
        <v>512</v>
      </c>
      <c r="B96" s="24" t="s">
        <v>441</v>
      </c>
      <c r="C96" s="24"/>
      <c r="D96" s="17">
        <v>384</v>
      </c>
      <c r="E96" s="17" t="s">
        <v>34</v>
      </c>
      <c r="F96" s="68">
        <v>1367</v>
      </c>
      <c r="G96" s="127">
        <v>0</v>
      </c>
      <c r="H96" s="68">
        <v>1367</v>
      </c>
      <c r="I96" s="127">
        <v>0</v>
      </c>
      <c r="J96" s="127">
        <v>0</v>
      </c>
      <c r="K96" s="127">
        <v>0</v>
      </c>
      <c r="L96" s="172">
        <v>1367</v>
      </c>
    </row>
    <row r="97" spans="1:12" x14ac:dyDescent="0.25">
      <c r="A97" s="171" t="s">
        <v>39</v>
      </c>
      <c r="B97" s="24" t="s">
        <v>40</v>
      </c>
      <c r="C97" s="24"/>
      <c r="D97" s="17">
        <v>310</v>
      </c>
      <c r="E97" s="17" t="s">
        <v>34</v>
      </c>
      <c r="F97" s="68">
        <v>13163033</v>
      </c>
      <c r="G97" s="127">
        <v>0</v>
      </c>
      <c r="H97" s="68">
        <v>13163033</v>
      </c>
      <c r="I97" s="127">
        <v>0</v>
      </c>
      <c r="J97" s="127">
        <v>0</v>
      </c>
      <c r="K97" s="127">
        <v>0</v>
      </c>
      <c r="L97" s="172">
        <v>13163033</v>
      </c>
    </row>
    <row r="98" spans="1:12" x14ac:dyDescent="0.25">
      <c r="A98" s="171" t="s">
        <v>48</v>
      </c>
      <c r="B98" s="24" t="s">
        <v>49</v>
      </c>
      <c r="C98" s="24"/>
      <c r="D98" s="17">
        <v>306</v>
      </c>
      <c r="E98" s="17" t="s">
        <v>34</v>
      </c>
      <c r="F98" s="68">
        <v>297792</v>
      </c>
      <c r="G98" s="127">
        <v>0</v>
      </c>
      <c r="H98" s="68">
        <v>297792</v>
      </c>
      <c r="I98" s="127">
        <v>0</v>
      </c>
      <c r="J98" s="127">
        <v>0</v>
      </c>
      <c r="K98" s="127">
        <v>0</v>
      </c>
      <c r="L98" s="172">
        <v>297792</v>
      </c>
    </row>
    <row r="99" spans="1:12" x14ac:dyDescent="0.25">
      <c r="A99" s="171" t="s">
        <v>53</v>
      </c>
      <c r="B99" s="24" t="s">
        <v>54</v>
      </c>
      <c r="C99" s="24"/>
      <c r="D99" s="17">
        <v>322</v>
      </c>
      <c r="E99" s="17" t="s">
        <v>34</v>
      </c>
      <c r="F99" s="68">
        <v>1083952</v>
      </c>
      <c r="G99" s="127">
        <v>0</v>
      </c>
      <c r="H99" s="68">
        <v>1083952</v>
      </c>
      <c r="I99" s="127">
        <v>0</v>
      </c>
      <c r="J99" s="127">
        <v>0</v>
      </c>
      <c r="K99" s="127">
        <v>0</v>
      </c>
      <c r="L99" s="172">
        <v>1083952</v>
      </c>
    </row>
    <row r="100" spans="1:12" x14ac:dyDescent="0.25">
      <c r="A100" s="171" t="s">
        <v>55</v>
      </c>
      <c r="B100" s="24" t="s">
        <v>56</v>
      </c>
      <c r="C100" s="24"/>
      <c r="D100" s="17">
        <v>293</v>
      </c>
      <c r="E100" s="17" t="s">
        <v>34</v>
      </c>
      <c r="F100" s="68">
        <v>4732</v>
      </c>
      <c r="G100" s="127">
        <v>0</v>
      </c>
      <c r="H100" s="68">
        <v>4732</v>
      </c>
      <c r="I100" s="127">
        <v>0</v>
      </c>
      <c r="J100" s="127">
        <v>0</v>
      </c>
      <c r="K100" s="127">
        <v>0</v>
      </c>
      <c r="L100" s="172">
        <v>4732</v>
      </c>
    </row>
    <row r="101" spans="1:12" x14ac:dyDescent="0.25">
      <c r="A101" s="171" t="s">
        <v>58</v>
      </c>
      <c r="B101" s="24" t="s">
        <v>59</v>
      </c>
      <c r="C101" s="24"/>
      <c r="D101" s="17">
        <v>321</v>
      </c>
      <c r="E101" s="17" t="s">
        <v>34</v>
      </c>
      <c r="F101" s="68">
        <v>6971222</v>
      </c>
      <c r="G101" s="127">
        <v>0</v>
      </c>
      <c r="H101" s="68">
        <v>6971222</v>
      </c>
      <c r="I101" s="127">
        <v>0</v>
      </c>
      <c r="J101" s="127">
        <v>0</v>
      </c>
      <c r="K101" s="127">
        <v>0</v>
      </c>
      <c r="L101" s="172">
        <v>6971222</v>
      </c>
    </row>
    <row r="102" spans="1:12" x14ac:dyDescent="0.25">
      <c r="A102" s="171" t="s">
        <v>60</v>
      </c>
      <c r="B102" s="24" t="s">
        <v>61</v>
      </c>
      <c r="C102" s="24"/>
      <c r="D102" s="17">
        <v>358</v>
      </c>
      <c r="E102" s="17" t="s">
        <v>34</v>
      </c>
      <c r="F102" s="68">
        <v>7015470</v>
      </c>
      <c r="G102" s="127">
        <v>0</v>
      </c>
      <c r="H102" s="68">
        <v>7015470</v>
      </c>
      <c r="I102" s="127">
        <v>0</v>
      </c>
      <c r="J102" s="127">
        <v>0</v>
      </c>
      <c r="K102" s="127">
        <v>0</v>
      </c>
      <c r="L102" s="172">
        <v>7015470</v>
      </c>
    </row>
    <row r="103" spans="1:12" x14ac:dyDescent="0.25">
      <c r="A103" s="171" t="s">
        <v>66</v>
      </c>
      <c r="B103" s="24" t="s">
        <v>67</v>
      </c>
      <c r="C103" s="24"/>
      <c r="D103" s="17">
        <v>298</v>
      </c>
      <c r="E103" s="17" t="s">
        <v>34</v>
      </c>
      <c r="F103" s="68">
        <v>696362</v>
      </c>
      <c r="G103" s="127">
        <v>0</v>
      </c>
      <c r="H103" s="68">
        <v>696362</v>
      </c>
      <c r="I103" s="127">
        <v>0</v>
      </c>
      <c r="J103" s="127">
        <v>0</v>
      </c>
      <c r="K103" s="127">
        <v>0</v>
      </c>
      <c r="L103" s="172">
        <v>696362</v>
      </c>
    </row>
    <row r="104" spans="1:12" x14ac:dyDescent="0.25">
      <c r="A104" s="171" t="s">
        <v>73</v>
      </c>
      <c r="B104" s="24" t="s">
        <v>74</v>
      </c>
      <c r="C104" s="24"/>
      <c r="D104" s="17">
        <v>281</v>
      </c>
      <c r="E104" s="17" t="s">
        <v>34</v>
      </c>
      <c r="F104" s="68">
        <v>17935</v>
      </c>
      <c r="G104" s="127">
        <v>0</v>
      </c>
      <c r="H104" s="68">
        <v>17935</v>
      </c>
      <c r="I104" s="127">
        <v>0</v>
      </c>
      <c r="J104" s="127">
        <v>0</v>
      </c>
      <c r="K104" s="127">
        <v>0</v>
      </c>
      <c r="L104" s="172">
        <v>17935</v>
      </c>
    </row>
    <row r="105" spans="1:12" x14ac:dyDescent="0.25">
      <c r="A105" s="171" t="s">
        <v>75</v>
      </c>
      <c r="B105" s="24" t="s">
        <v>76</v>
      </c>
      <c r="C105" s="24"/>
      <c r="D105" s="17">
        <v>323</v>
      </c>
      <c r="E105" s="17" t="s">
        <v>34</v>
      </c>
      <c r="F105" s="68">
        <v>468288</v>
      </c>
      <c r="G105" s="127">
        <v>0</v>
      </c>
      <c r="H105" s="68">
        <v>468288</v>
      </c>
      <c r="I105" s="127">
        <v>0</v>
      </c>
      <c r="J105" s="127">
        <v>0</v>
      </c>
      <c r="K105" s="127">
        <v>0</v>
      </c>
      <c r="L105" s="172">
        <v>468288</v>
      </c>
    </row>
    <row r="106" spans="1:12" x14ac:dyDescent="0.25">
      <c r="A106" s="171" t="s">
        <v>77</v>
      </c>
      <c r="B106" s="24" t="s">
        <v>78</v>
      </c>
      <c r="C106" s="24"/>
      <c r="D106" s="17">
        <v>356</v>
      </c>
      <c r="E106" s="17" t="s">
        <v>34</v>
      </c>
      <c r="F106" s="68">
        <v>418145</v>
      </c>
      <c r="G106" s="127">
        <v>0</v>
      </c>
      <c r="H106" s="68">
        <v>418145</v>
      </c>
      <c r="I106" s="127">
        <v>0</v>
      </c>
      <c r="J106" s="127">
        <v>0</v>
      </c>
      <c r="K106" s="127">
        <v>0</v>
      </c>
      <c r="L106" s="172">
        <v>418145</v>
      </c>
    </row>
    <row r="107" spans="1:12" x14ac:dyDescent="0.25">
      <c r="A107" s="171" t="s">
        <v>79</v>
      </c>
      <c r="B107" s="24" t="s">
        <v>80</v>
      </c>
      <c r="C107" s="24"/>
      <c r="D107" s="17">
        <v>324</v>
      </c>
      <c r="E107" s="17" t="s">
        <v>34</v>
      </c>
      <c r="F107" s="68">
        <v>121578</v>
      </c>
      <c r="G107" s="127">
        <v>0</v>
      </c>
      <c r="H107" s="68">
        <v>121578</v>
      </c>
      <c r="I107" s="127">
        <v>0</v>
      </c>
      <c r="J107" s="127">
        <v>0</v>
      </c>
      <c r="K107" s="127">
        <v>0</v>
      </c>
      <c r="L107" s="172">
        <v>121578</v>
      </c>
    </row>
    <row r="108" spans="1:12" x14ac:dyDescent="0.25">
      <c r="A108" s="171" t="s">
        <v>81</v>
      </c>
      <c r="B108" s="24" t="s">
        <v>82</v>
      </c>
      <c r="C108" s="24"/>
      <c r="D108" s="17">
        <v>331</v>
      </c>
      <c r="E108" s="17" t="s">
        <v>34</v>
      </c>
      <c r="F108" s="68">
        <v>467811</v>
      </c>
      <c r="G108" s="127">
        <v>0</v>
      </c>
      <c r="H108" s="68">
        <v>467811</v>
      </c>
      <c r="I108" s="127">
        <v>0</v>
      </c>
      <c r="J108" s="127">
        <v>0</v>
      </c>
      <c r="K108" s="127">
        <v>0</v>
      </c>
      <c r="L108" s="172">
        <v>467811</v>
      </c>
    </row>
    <row r="109" spans="1:12" ht="30.75" x14ac:dyDescent="0.25">
      <c r="A109" s="152" t="s">
        <v>511</v>
      </c>
      <c r="B109" s="24" t="s">
        <v>441</v>
      </c>
      <c r="C109" s="24"/>
      <c r="D109" s="17">
        <v>381</v>
      </c>
      <c r="E109" s="17" t="s">
        <v>38</v>
      </c>
      <c r="F109" s="68">
        <v>17599</v>
      </c>
      <c r="G109" s="127">
        <v>0</v>
      </c>
      <c r="H109" s="68">
        <v>17599</v>
      </c>
      <c r="I109" s="127">
        <v>0</v>
      </c>
      <c r="J109" s="127">
        <v>0</v>
      </c>
      <c r="K109" s="127">
        <v>0</v>
      </c>
      <c r="L109" s="172">
        <v>17599</v>
      </c>
    </row>
    <row r="110" spans="1:12" x14ac:dyDescent="0.25">
      <c r="A110" s="171" t="s">
        <v>39</v>
      </c>
      <c r="B110" s="24" t="s">
        <v>40</v>
      </c>
      <c r="C110" s="24"/>
      <c r="D110" s="17">
        <v>310</v>
      </c>
      <c r="E110" s="17" t="s">
        <v>38</v>
      </c>
      <c r="F110" s="68">
        <v>12613074</v>
      </c>
      <c r="G110" s="127">
        <v>0</v>
      </c>
      <c r="H110" s="68">
        <v>12613074</v>
      </c>
      <c r="I110" s="127">
        <v>0</v>
      </c>
      <c r="J110" s="127">
        <v>0</v>
      </c>
      <c r="K110" s="127">
        <v>0</v>
      </c>
      <c r="L110" s="172">
        <v>12613074</v>
      </c>
    </row>
    <row r="111" spans="1:12" x14ac:dyDescent="0.25">
      <c r="A111" s="171" t="s">
        <v>48</v>
      </c>
      <c r="B111" s="24" t="s">
        <v>49</v>
      </c>
      <c r="C111" s="24"/>
      <c r="D111" s="17">
        <v>306</v>
      </c>
      <c r="E111" s="17" t="s">
        <v>38</v>
      </c>
      <c r="F111" s="68">
        <v>263698</v>
      </c>
      <c r="G111" s="127">
        <v>0</v>
      </c>
      <c r="H111" s="68">
        <v>263698</v>
      </c>
      <c r="I111" s="127">
        <v>0</v>
      </c>
      <c r="J111" s="127">
        <v>0</v>
      </c>
      <c r="K111" s="127">
        <v>0</v>
      </c>
      <c r="L111" s="172">
        <v>263698</v>
      </c>
    </row>
    <row r="112" spans="1:12" x14ac:dyDescent="0.25">
      <c r="A112" s="171" t="s">
        <v>53</v>
      </c>
      <c r="B112" s="24" t="s">
        <v>54</v>
      </c>
      <c r="C112" s="24"/>
      <c r="D112" s="17">
        <v>322</v>
      </c>
      <c r="E112" s="17" t="s">
        <v>38</v>
      </c>
      <c r="F112" s="68">
        <v>1106027</v>
      </c>
      <c r="G112" s="127">
        <v>0</v>
      </c>
      <c r="H112" s="68">
        <v>1106027</v>
      </c>
      <c r="I112" s="127">
        <v>0</v>
      </c>
      <c r="J112" s="127">
        <v>0</v>
      </c>
      <c r="K112" s="127">
        <v>0</v>
      </c>
      <c r="L112" s="172">
        <v>1106027</v>
      </c>
    </row>
    <row r="113" spans="1:12" x14ac:dyDescent="0.25">
      <c r="A113" s="171" t="s">
        <v>55</v>
      </c>
      <c r="B113" s="24" t="s">
        <v>56</v>
      </c>
      <c r="C113" s="24"/>
      <c r="D113" s="17">
        <v>293</v>
      </c>
      <c r="E113" s="17" t="s">
        <v>38</v>
      </c>
      <c r="F113" s="68">
        <v>31906</v>
      </c>
      <c r="G113" s="127">
        <v>0</v>
      </c>
      <c r="H113" s="68">
        <v>31906</v>
      </c>
      <c r="I113" s="127">
        <v>0</v>
      </c>
      <c r="J113" s="127">
        <v>0</v>
      </c>
      <c r="K113" s="127">
        <v>0</v>
      </c>
      <c r="L113" s="172">
        <v>31906</v>
      </c>
    </row>
    <row r="114" spans="1:12" x14ac:dyDescent="0.25">
      <c r="A114" s="171" t="s">
        <v>58</v>
      </c>
      <c r="B114" s="24" t="s">
        <v>59</v>
      </c>
      <c r="C114" s="24"/>
      <c r="D114" s="17">
        <v>321</v>
      </c>
      <c r="E114" s="17" t="s">
        <v>38</v>
      </c>
      <c r="F114" s="68">
        <v>7660113</v>
      </c>
      <c r="G114" s="127">
        <v>0</v>
      </c>
      <c r="H114" s="68">
        <v>7660113</v>
      </c>
      <c r="I114" s="127">
        <v>0</v>
      </c>
      <c r="J114" s="127">
        <v>0</v>
      </c>
      <c r="K114" s="127">
        <v>0</v>
      </c>
      <c r="L114" s="172">
        <v>7660113</v>
      </c>
    </row>
    <row r="115" spans="1:12" x14ac:dyDescent="0.25">
      <c r="A115" s="171" t="s">
        <v>60</v>
      </c>
      <c r="B115" s="24" t="s">
        <v>61</v>
      </c>
      <c r="C115" s="24"/>
      <c r="D115" s="17">
        <v>358</v>
      </c>
      <c r="E115" s="17" t="s">
        <v>38</v>
      </c>
      <c r="F115" s="68">
        <v>5667286</v>
      </c>
      <c r="G115" s="127">
        <v>0</v>
      </c>
      <c r="H115" s="68">
        <v>5667286</v>
      </c>
      <c r="I115" s="127">
        <v>0</v>
      </c>
      <c r="J115" s="127">
        <v>0</v>
      </c>
      <c r="K115" s="127">
        <v>0</v>
      </c>
      <c r="L115" s="172">
        <v>5667286</v>
      </c>
    </row>
    <row r="116" spans="1:12" x14ac:dyDescent="0.25">
      <c r="A116" s="171" t="s">
        <v>66</v>
      </c>
      <c r="B116" s="24" t="s">
        <v>67</v>
      </c>
      <c r="C116" s="24"/>
      <c r="D116" s="17">
        <v>298</v>
      </c>
      <c r="E116" s="17" t="s">
        <v>38</v>
      </c>
      <c r="F116" s="68">
        <v>826282</v>
      </c>
      <c r="G116" s="127">
        <v>0</v>
      </c>
      <c r="H116" s="68">
        <v>826282</v>
      </c>
      <c r="I116" s="127">
        <v>0</v>
      </c>
      <c r="J116" s="127">
        <v>0</v>
      </c>
      <c r="K116" s="127">
        <v>0</v>
      </c>
      <c r="L116" s="172">
        <v>826282</v>
      </c>
    </row>
    <row r="117" spans="1:12" x14ac:dyDescent="0.25">
      <c r="A117" s="171" t="s">
        <v>73</v>
      </c>
      <c r="B117" s="24" t="s">
        <v>74</v>
      </c>
      <c r="C117" s="24"/>
      <c r="D117" s="17">
        <v>281</v>
      </c>
      <c r="E117" s="17" t="s">
        <v>38</v>
      </c>
      <c r="F117" s="68">
        <v>383293</v>
      </c>
      <c r="G117" s="127">
        <v>0</v>
      </c>
      <c r="H117" s="68">
        <v>383293</v>
      </c>
      <c r="I117" s="127">
        <v>0</v>
      </c>
      <c r="J117" s="127">
        <v>0</v>
      </c>
      <c r="K117" s="127">
        <v>0</v>
      </c>
      <c r="L117" s="172">
        <v>383293</v>
      </c>
    </row>
    <row r="118" spans="1:12" x14ac:dyDescent="0.25">
      <c r="A118" s="171" t="s">
        <v>77</v>
      </c>
      <c r="B118" s="24" t="s">
        <v>78</v>
      </c>
      <c r="C118" s="24"/>
      <c r="D118" s="17">
        <v>356</v>
      </c>
      <c r="E118" s="17" t="s">
        <v>38</v>
      </c>
      <c r="F118" s="68">
        <v>361937</v>
      </c>
      <c r="G118" s="127">
        <v>0</v>
      </c>
      <c r="H118" s="68">
        <v>361937</v>
      </c>
      <c r="I118" s="127">
        <v>0</v>
      </c>
      <c r="J118" s="127">
        <v>0</v>
      </c>
      <c r="K118" s="127">
        <v>0</v>
      </c>
      <c r="L118" s="172">
        <v>361937</v>
      </c>
    </row>
    <row r="119" spans="1:12" x14ac:dyDescent="0.25">
      <c r="A119" s="171" t="s">
        <v>79</v>
      </c>
      <c r="B119" s="24" t="s">
        <v>80</v>
      </c>
      <c r="C119" s="24"/>
      <c r="D119" s="17">
        <v>324</v>
      </c>
      <c r="E119" s="17" t="s">
        <v>38</v>
      </c>
      <c r="F119" s="68">
        <v>191573</v>
      </c>
      <c r="G119" s="127">
        <v>0</v>
      </c>
      <c r="H119" s="68">
        <v>191573</v>
      </c>
      <c r="I119" s="127">
        <v>0</v>
      </c>
      <c r="J119" s="127">
        <v>0</v>
      </c>
      <c r="K119" s="127">
        <v>0</v>
      </c>
      <c r="L119" s="172">
        <v>191573</v>
      </c>
    </row>
    <row r="120" spans="1:12" x14ac:dyDescent="0.25">
      <c r="A120" s="171" t="s">
        <v>81</v>
      </c>
      <c r="B120" s="24" t="s">
        <v>82</v>
      </c>
      <c r="C120" s="24"/>
      <c r="D120" s="17">
        <v>331</v>
      </c>
      <c r="E120" s="17" t="s">
        <v>38</v>
      </c>
      <c r="F120" s="68">
        <v>1361366</v>
      </c>
      <c r="G120" s="127">
        <v>0</v>
      </c>
      <c r="H120" s="68">
        <v>1361366</v>
      </c>
      <c r="I120" s="127">
        <v>0</v>
      </c>
      <c r="J120" s="127">
        <v>0</v>
      </c>
      <c r="K120" s="127">
        <v>0</v>
      </c>
      <c r="L120" s="172">
        <v>1361366</v>
      </c>
    </row>
    <row r="121" spans="1:12" x14ac:dyDescent="0.25">
      <c r="A121" s="171" t="s">
        <v>39</v>
      </c>
      <c r="B121" s="24" t="s">
        <v>40</v>
      </c>
      <c r="C121" s="24"/>
      <c r="D121" s="17">
        <v>310</v>
      </c>
      <c r="E121" s="17" t="s">
        <v>41</v>
      </c>
      <c r="F121" s="68">
        <v>11882424</v>
      </c>
      <c r="G121" s="127">
        <v>0</v>
      </c>
      <c r="H121" s="68">
        <v>11882424</v>
      </c>
      <c r="I121" s="127">
        <v>0</v>
      </c>
      <c r="J121" s="127">
        <v>0</v>
      </c>
      <c r="K121" s="127">
        <v>0</v>
      </c>
      <c r="L121" s="172">
        <v>11882424</v>
      </c>
    </row>
    <row r="122" spans="1:12" x14ac:dyDescent="0.25">
      <c r="A122" s="171" t="s">
        <v>48</v>
      </c>
      <c r="B122" s="24" t="s">
        <v>49</v>
      </c>
      <c r="C122" s="24"/>
      <c r="D122" s="17">
        <v>306</v>
      </c>
      <c r="E122" s="17" t="s">
        <v>41</v>
      </c>
      <c r="F122" s="68">
        <v>275387</v>
      </c>
      <c r="G122" s="127">
        <v>0</v>
      </c>
      <c r="H122" s="68">
        <v>275387</v>
      </c>
      <c r="I122" s="127">
        <v>0</v>
      </c>
      <c r="J122" s="127">
        <v>0</v>
      </c>
      <c r="K122" s="127">
        <v>0</v>
      </c>
      <c r="L122" s="172">
        <v>275387</v>
      </c>
    </row>
    <row r="123" spans="1:12" x14ac:dyDescent="0.25">
      <c r="A123" s="171" t="s">
        <v>53</v>
      </c>
      <c r="B123" s="24" t="s">
        <v>54</v>
      </c>
      <c r="C123" s="24"/>
      <c r="D123" s="17">
        <v>322</v>
      </c>
      <c r="E123" s="17" t="s">
        <v>41</v>
      </c>
      <c r="F123" s="68">
        <v>1058326</v>
      </c>
      <c r="G123" s="127">
        <v>0</v>
      </c>
      <c r="H123" s="68">
        <v>1058326</v>
      </c>
      <c r="I123" s="127">
        <v>0</v>
      </c>
      <c r="J123" s="127">
        <v>0</v>
      </c>
      <c r="K123" s="127">
        <v>0</v>
      </c>
      <c r="L123" s="172">
        <v>1058326</v>
      </c>
    </row>
    <row r="124" spans="1:12" x14ac:dyDescent="0.25">
      <c r="A124" s="171" t="s">
        <v>55</v>
      </c>
      <c r="B124" s="24" t="s">
        <v>56</v>
      </c>
      <c r="C124" s="24"/>
      <c r="D124" s="17">
        <v>293</v>
      </c>
      <c r="E124" s="17" t="s">
        <v>41</v>
      </c>
      <c r="F124" s="68">
        <v>27775</v>
      </c>
      <c r="G124" s="127">
        <v>0</v>
      </c>
      <c r="H124" s="68">
        <v>27775</v>
      </c>
      <c r="I124" s="127">
        <v>0</v>
      </c>
      <c r="J124" s="127">
        <v>0</v>
      </c>
      <c r="K124" s="127">
        <v>0</v>
      </c>
      <c r="L124" s="172">
        <v>27775</v>
      </c>
    </row>
    <row r="125" spans="1:12" x14ac:dyDescent="0.25">
      <c r="A125" s="171" t="s">
        <v>58</v>
      </c>
      <c r="B125" s="24" t="s">
        <v>59</v>
      </c>
      <c r="C125" s="24"/>
      <c r="D125" s="17">
        <v>321</v>
      </c>
      <c r="E125" s="17" t="s">
        <v>41</v>
      </c>
      <c r="F125" s="68">
        <v>7068086</v>
      </c>
      <c r="G125" s="127">
        <v>0</v>
      </c>
      <c r="H125" s="68">
        <v>7068086</v>
      </c>
      <c r="I125" s="127">
        <v>0</v>
      </c>
      <c r="J125" s="127">
        <v>0</v>
      </c>
      <c r="K125" s="127">
        <v>0</v>
      </c>
      <c r="L125" s="172">
        <v>7068086</v>
      </c>
    </row>
    <row r="126" spans="1:12" x14ac:dyDescent="0.25">
      <c r="A126" s="171" t="s">
        <v>60</v>
      </c>
      <c r="B126" s="24" t="s">
        <v>61</v>
      </c>
      <c r="C126" s="24"/>
      <c r="D126" s="17">
        <v>358</v>
      </c>
      <c r="E126" s="17" t="s">
        <v>41</v>
      </c>
      <c r="F126" s="68">
        <v>5031327</v>
      </c>
      <c r="G126" s="127">
        <v>0</v>
      </c>
      <c r="H126" s="68">
        <v>5031327</v>
      </c>
      <c r="I126" s="127">
        <v>0</v>
      </c>
      <c r="J126" s="127">
        <v>0</v>
      </c>
      <c r="K126" s="127">
        <v>0</v>
      </c>
      <c r="L126" s="172">
        <v>5031327</v>
      </c>
    </row>
    <row r="127" spans="1:12" x14ac:dyDescent="0.25">
      <c r="A127" s="171" t="s">
        <v>66</v>
      </c>
      <c r="B127" s="24" t="s">
        <v>67</v>
      </c>
      <c r="C127" s="24"/>
      <c r="D127" s="17">
        <v>298</v>
      </c>
      <c r="E127" s="17" t="s">
        <v>41</v>
      </c>
      <c r="F127" s="68">
        <v>1579014</v>
      </c>
      <c r="G127" s="127">
        <v>0</v>
      </c>
      <c r="H127" s="68">
        <v>1579014</v>
      </c>
      <c r="I127" s="127">
        <v>0</v>
      </c>
      <c r="J127" s="127">
        <v>0</v>
      </c>
      <c r="K127" s="127">
        <v>0</v>
      </c>
      <c r="L127" s="172">
        <v>1579014</v>
      </c>
    </row>
    <row r="128" spans="1:12" x14ac:dyDescent="0.25">
      <c r="A128" s="171" t="s">
        <v>73</v>
      </c>
      <c r="B128" s="24" t="s">
        <v>74</v>
      </c>
      <c r="C128" s="24"/>
      <c r="D128" s="17">
        <v>281</v>
      </c>
      <c r="E128" s="17" t="s">
        <v>41</v>
      </c>
      <c r="F128" s="68">
        <v>681608</v>
      </c>
      <c r="G128" s="127">
        <v>0</v>
      </c>
      <c r="H128" s="68">
        <v>681608</v>
      </c>
      <c r="I128" s="127">
        <v>0</v>
      </c>
      <c r="J128" s="127">
        <v>0</v>
      </c>
      <c r="K128" s="127">
        <v>0</v>
      </c>
      <c r="L128" s="172">
        <v>681608</v>
      </c>
    </row>
    <row r="129" spans="1:12" x14ac:dyDescent="0.25">
      <c r="A129" s="171" t="s">
        <v>75</v>
      </c>
      <c r="B129" s="24" t="s">
        <v>76</v>
      </c>
      <c r="C129" s="24"/>
      <c r="D129" s="17">
        <v>323</v>
      </c>
      <c r="E129" s="17" t="s">
        <v>41</v>
      </c>
      <c r="F129" s="68">
        <v>321317</v>
      </c>
      <c r="G129" s="127">
        <v>0</v>
      </c>
      <c r="H129" s="68">
        <v>321317</v>
      </c>
      <c r="I129" s="127">
        <v>0</v>
      </c>
      <c r="J129" s="127">
        <v>0</v>
      </c>
      <c r="K129" s="127">
        <v>0</v>
      </c>
      <c r="L129" s="172">
        <v>321317</v>
      </c>
    </row>
    <row r="130" spans="1:12" x14ac:dyDescent="0.25">
      <c r="A130" s="171" t="s">
        <v>77</v>
      </c>
      <c r="B130" s="24" t="s">
        <v>78</v>
      </c>
      <c r="C130" s="24"/>
      <c r="D130" s="17">
        <v>356</v>
      </c>
      <c r="E130" s="17" t="s">
        <v>41</v>
      </c>
      <c r="F130" s="68">
        <v>268931</v>
      </c>
      <c r="G130" s="127">
        <v>0</v>
      </c>
      <c r="H130" s="68">
        <v>268931</v>
      </c>
      <c r="I130" s="127">
        <v>0</v>
      </c>
      <c r="J130" s="127">
        <v>0</v>
      </c>
      <c r="K130" s="127">
        <v>0</v>
      </c>
      <c r="L130" s="172">
        <v>268931</v>
      </c>
    </row>
    <row r="131" spans="1:12" x14ac:dyDescent="0.25">
      <c r="A131" s="171" t="s">
        <v>79</v>
      </c>
      <c r="B131" s="24" t="s">
        <v>80</v>
      </c>
      <c r="C131" s="24"/>
      <c r="D131" s="17">
        <v>324</v>
      </c>
      <c r="E131" s="17" t="s">
        <v>41</v>
      </c>
      <c r="F131" s="68">
        <v>18688</v>
      </c>
      <c r="G131" s="127">
        <v>0</v>
      </c>
      <c r="H131" s="68">
        <v>18688</v>
      </c>
      <c r="I131" s="127">
        <v>0</v>
      </c>
      <c r="J131" s="127">
        <v>0</v>
      </c>
      <c r="K131" s="127">
        <v>0</v>
      </c>
      <c r="L131" s="172">
        <v>18688</v>
      </c>
    </row>
    <row r="132" spans="1:12" x14ac:dyDescent="0.25">
      <c r="A132" s="171" t="s">
        <v>81</v>
      </c>
      <c r="B132" s="24" t="s">
        <v>82</v>
      </c>
      <c r="C132" s="24"/>
      <c r="D132" s="17">
        <v>331</v>
      </c>
      <c r="E132" s="17" t="s">
        <v>41</v>
      </c>
      <c r="F132" s="68">
        <v>418990</v>
      </c>
      <c r="G132" s="127">
        <v>0</v>
      </c>
      <c r="H132" s="68">
        <v>418990</v>
      </c>
      <c r="I132" s="127">
        <v>0</v>
      </c>
      <c r="J132" s="127">
        <v>0</v>
      </c>
      <c r="K132" s="127">
        <v>0</v>
      </c>
      <c r="L132" s="172">
        <v>418990</v>
      </c>
    </row>
    <row r="133" spans="1:12" x14ac:dyDescent="0.25">
      <c r="A133" s="171" t="s">
        <v>39</v>
      </c>
      <c r="B133" s="24" t="s">
        <v>40</v>
      </c>
      <c r="C133" s="24"/>
      <c r="D133" s="17">
        <v>310</v>
      </c>
      <c r="E133" s="17" t="s">
        <v>42</v>
      </c>
      <c r="F133" s="68">
        <v>12055843</v>
      </c>
      <c r="G133" s="127">
        <v>0</v>
      </c>
      <c r="H133" s="68">
        <v>12055843</v>
      </c>
      <c r="I133" s="127">
        <v>0</v>
      </c>
      <c r="J133" s="127">
        <v>0</v>
      </c>
      <c r="K133" s="127">
        <v>0</v>
      </c>
      <c r="L133" s="172">
        <v>12055843</v>
      </c>
    </row>
    <row r="134" spans="1:12" x14ac:dyDescent="0.25">
      <c r="A134" s="171" t="s">
        <v>48</v>
      </c>
      <c r="B134" s="24" t="s">
        <v>49</v>
      </c>
      <c r="C134" s="24"/>
      <c r="D134" s="17">
        <v>306</v>
      </c>
      <c r="E134" s="17" t="s">
        <v>42</v>
      </c>
      <c r="F134" s="68">
        <v>253715</v>
      </c>
      <c r="G134" s="127">
        <v>0</v>
      </c>
      <c r="H134" s="68">
        <v>253715</v>
      </c>
      <c r="I134" s="127">
        <v>0</v>
      </c>
      <c r="J134" s="127">
        <v>0</v>
      </c>
      <c r="K134" s="127">
        <v>0</v>
      </c>
      <c r="L134" s="172">
        <v>253715</v>
      </c>
    </row>
    <row r="135" spans="1:12" x14ac:dyDescent="0.25">
      <c r="A135" s="171" t="s">
        <v>53</v>
      </c>
      <c r="B135" s="24" t="s">
        <v>54</v>
      </c>
      <c r="C135" s="24"/>
      <c r="D135" s="17">
        <v>322</v>
      </c>
      <c r="E135" s="17" t="s">
        <v>42</v>
      </c>
      <c r="F135" s="68">
        <v>983574</v>
      </c>
      <c r="G135" s="127">
        <v>0</v>
      </c>
      <c r="H135" s="68">
        <v>983574</v>
      </c>
      <c r="I135" s="127">
        <v>0</v>
      </c>
      <c r="J135" s="127">
        <v>0</v>
      </c>
      <c r="K135" s="127">
        <v>0</v>
      </c>
      <c r="L135" s="172">
        <v>983574</v>
      </c>
    </row>
    <row r="136" spans="1:12" x14ac:dyDescent="0.25">
      <c r="A136" s="171" t="s">
        <v>55</v>
      </c>
      <c r="B136" s="24" t="s">
        <v>56</v>
      </c>
      <c r="C136" s="24"/>
      <c r="D136" s="17">
        <v>293</v>
      </c>
      <c r="E136" s="17" t="s">
        <v>42</v>
      </c>
      <c r="F136" s="68">
        <v>17343</v>
      </c>
      <c r="G136" s="127">
        <v>0</v>
      </c>
      <c r="H136" s="68">
        <v>17343</v>
      </c>
      <c r="I136" s="127">
        <v>0</v>
      </c>
      <c r="J136" s="127">
        <v>0</v>
      </c>
      <c r="K136" s="127">
        <v>0</v>
      </c>
      <c r="L136" s="172">
        <v>17343</v>
      </c>
    </row>
    <row r="137" spans="1:12" x14ac:dyDescent="0.25">
      <c r="A137" s="171" t="s">
        <v>58</v>
      </c>
      <c r="B137" s="24" t="s">
        <v>59</v>
      </c>
      <c r="C137" s="24"/>
      <c r="D137" s="17">
        <v>321</v>
      </c>
      <c r="E137" s="17" t="s">
        <v>42</v>
      </c>
      <c r="F137" s="68">
        <v>6431488</v>
      </c>
      <c r="G137" s="127">
        <v>0</v>
      </c>
      <c r="H137" s="68">
        <v>6431488</v>
      </c>
      <c r="I137" s="127">
        <v>0</v>
      </c>
      <c r="J137" s="127">
        <v>0</v>
      </c>
      <c r="K137" s="127">
        <v>0</v>
      </c>
      <c r="L137" s="172">
        <v>6431488</v>
      </c>
    </row>
    <row r="138" spans="1:12" x14ac:dyDescent="0.25">
      <c r="A138" s="171" t="s">
        <v>60</v>
      </c>
      <c r="B138" s="24" t="s">
        <v>61</v>
      </c>
      <c r="C138" s="24"/>
      <c r="D138" s="17">
        <v>358</v>
      </c>
      <c r="E138" s="17" t="s">
        <v>42</v>
      </c>
      <c r="F138" s="68">
        <v>4489524</v>
      </c>
      <c r="G138" s="127">
        <v>0</v>
      </c>
      <c r="H138" s="68">
        <v>4489524</v>
      </c>
      <c r="I138" s="127">
        <v>0</v>
      </c>
      <c r="J138" s="127">
        <v>0</v>
      </c>
      <c r="K138" s="127">
        <v>0</v>
      </c>
      <c r="L138" s="172">
        <v>4489524</v>
      </c>
    </row>
    <row r="139" spans="1:12" x14ac:dyDescent="0.25">
      <c r="A139" s="171" t="s">
        <v>66</v>
      </c>
      <c r="B139" s="24" t="s">
        <v>67</v>
      </c>
      <c r="C139" s="24"/>
      <c r="D139" s="17">
        <v>298</v>
      </c>
      <c r="E139" s="17" t="s">
        <v>42</v>
      </c>
      <c r="F139" s="68">
        <v>1483364</v>
      </c>
      <c r="G139" s="127">
        <v>0</v>
      </c>
      <c r="H139" s="68">
        <v>1483364</v>
      </c>
      <c r="I139" s="127">
        <v>0</v>
      </c>
      <c r="J139" s="127">
        <v>0</v>
      </c>
      <c r="K139" s="127">
        <v>0</v>
      </c>
      <c r="L139" s="172">
        <v>1483364</v>
      </c>
    </row>
    <row r="140" spans="1:12" x14ac:dyDescent="0.25">
      <c r="A140" s="171" t="s">
        <v>73</v>
      </c>
      <c r="B140" s="24" t="s">
        <v>74</v>
      </c>
      <c r="C140" s="24"/>
      <c r="D140" s="17">
        <v>281</v>
      </c>
      <c r="E140" s="17" t="s">
        <v>42</v>
      </c>
      <c r="F140" s="68">
        <v>649974</v>
      </c>
      <c r="G140" s="127">
        <v>0</v>
      </c>
      <c r="H140" s="68">
        <v>649974</v>
      </c>
      <c r="I140" s="127">
        <v>0</v>
      </c>
      <c r="J140" s="127">
        <v>0</v>
      </c>
      <c r="K140" s="127">
        <v>0</v>
      </c>
      <c r="L140" s="172">
        <v>649974</v>
      </c>
    </row>
    <row r="141" spans="1:12" x14ac:dyDescent="0.25">
      <c r="A141" s="171" t="s">
        <v>77</v>
      </c>
      <c r="B141" s="24" t="s">
        <v>78</v>
      </c>
      <c r="C141" s="24"/>
      <c r="D141" s="17">
        <v>356</v>
      </c>
      <c r="E141" s="17" t="s">
        <v>42</v>
      </c>
      <c r="F141" s="68">
        <v>361066</v>
      </c>
      <c r="G141" s="127">
        <v>0</v>
      </c>
      <c r="H141" s="68">
        <v>361066</v>
      </c>
      <c r="I141" s="127">
        <v>0</v>
      </c>
      <c r="J141" s="127">
        <v>0</v>
      </c>
      <c r="K141" s="127">
        <v>0</v>
      </c>
      <c r="L141" s="172">
        <v>361066</v>
      </c>
    </row>
    <row r="142" spans="1:12" x14ac:dyDescent="0.25">
      <c r="A142" s="171" t="s">
        <v>79</v>
      </c>
      <c r="B142" s="24" t="s">
        <v>80</v>
      </c>
      <c r="C142" s="24"/>
      <c r="D142" s="17">
        <v>324</v>
      </c>
      <c r="E142" s="17" t="s">
        <v>42</v>
      </c>
      <c r="F142" s="68">
        <v>24807</v>
      </c>
      <c r="G142" s="127">
        <v>0</v>
      </c>
      <c r="H142" s="68">
        <v>24807</v>
      </c>
      <c r="I142" s="127">
        <v>0</v>
      </c>
      <c r="J142" s="127">
        <v>0</v>
      </c>
      <c r="K142" s="127">
        <v>0</v>
      </c>
      <c r="L142" s="172">
        <v>24807</v>
      </c>
    </row>
    <row r="143" spans="1:12" x14ac:dyDescent="0.25">
      <c r="A143" s="171" t="s">
        <v>81</v>
      </c>
      <c r="B143" s="24" t="s">
        <v>82</v>
      </c>
      <c r="C143" s="24"/>
      <c r="D143" s="17">
        <v>331</v>
      </c>
      <c r="E143" s="17" t="s">
        <v>42</v>
      </c>
      <c r="F143" s="68">
        <v>695563</v>
      </c>
      <c r="G143" s="127">
        <v>0</v>
      </c>
      <c r="H143" s="68">
        <v>695563</v>
      </c>
      <c r="I143" s="127">
        <v>0</v>
      </c>
      <c r="J143" s="127">
        <v>0</v>
      </c>
      <c r="K143" s="127">
        <v>0</v>
      </c>
      <c r="L143" s="172">
        <v>695563</v>
      </c>
    </row>
    <row r="144" spans="1:12" x14ac:dyDescent="0.25">
      <c r="A144" s="171" t="s">
        <v>39</v>
      </c>
      <c r="B144" s="24" t="s">
        <v>40</v>
      </c>
      <c r="C144" s="24"/>
      <c r="D144" s="17">
        <v>310</v>
      </c>
      <c r="E144" s="17" t="s">
        <v>43</v>
      </c>
      <c r="F144" s="68">
        <v>11237355</v>
      </c>
      <c r="G144" s="127">
        <v>0</v>
      </c>
      <c r="H144" s="68">
        <v>11237355</v>
      </c>
      <c r="I144" s="127">
        <v>0</v>
      </c>
      <c r="J144" s="127">
        <v>0</v>
      </c>
      <c r="K144" s="127">
        <v>0</v>
      </c>
      <c r="L144" s="172">
        <v>11237355</v>
      </c>
    </row>
    <row r="145" spans="1:12" x14ac:dyDescent="0.25">
      <c r="A145" s="171" t="s">
        <v>48</v>
      </c>
      <c r="B145" s="24" t="s">
        <v>49</v>
      </c>
      <c r="C145" s="24"/>
      <c r="D145" s="17">
        <v>306</v>
      </c>
      <c r="E145" s="17" t="s">
        <v>43</v>
      </c>
      <c r="F145" s="68">
        <v>228442</v>
      </c>
      <c r="G145" s="127">
        <v>0</v>
      </c>
      <c r="H145" s="68">
        <v>228442</v>
      </c>
      <c r="I145" s="127">
        <v>0</v>
      </c>
      <c r="J145" s="127">
        <v>0</v>
      </c>
      <c r="K145" s="127">
        <v>0</v>
      </c>
      <c r="L145" s="172">
        <v>228442</v>
      </c>
    </row>
    <row r="146" spans="1:12" x14ac:dyDescent="0.25">
      <c r="A146" s="171" t="s">
        <v>53</v>
      </c>
      <c r="B146" s="24" t="s">
        <v>54</v>
      </c>
      <c r="C146" s="24"/>
      <c r="D146" s="17">
        <v>322</v>
      </c>
      <c r="E146" s="17" t="s">
        <v>43</v>
      </c>
      <c r="F146" s="68">
        <v>963520</v>
      </c>
      <c r="G146" s="127">
        <v>0</v>
      </c>
      <c r="H146" s="68">
        <v>963520</v>
      </c>
      <c r="I146" s="127">
        <v>0</v>
      </c>
      <c r="J146" s="127">
        <v>0</v>
      </c>
      <c r="K146" s="127">
        <v>0</v>
      </c>
      <c r="L146" s="172">
        <v>963520</v>
      </c>
    </row>
    <row r="147" spans="1:12" x14ac:dyDescent="0.25">
      <c r="A147" s="171" t="s">
        <v>55</v>
      </c>
      <c r="B147" s="24" t="s">
        <v>56</v>
      </c>
      <c r="C147" s="24"/>
      <c r="D147" s="17">
        <v>293</v>
      </c>
      <c r="E147" s="17" t="s">
        <v>43</v>
      </c>
      <c r="F147" s="68">
        <v>14818</v>
      </c>
      <c r="G147" s="127">
        <v>0</v>
      </c>
      <c r="H147" s="68">
        <v>14818</v>
      </c>
      <c r="I147" s="127">
        <v>0</v>
      </c>
      <c r="J147" s="127">
        <v>0</v>
      </c>
      <c r="K147" s="127">
        <v>0</v>
      </c>
      <c r="L147" s="172">
        <v>14818</v>
      </c>
    </row>
    <row r="148" spans="1:12" x14ac:dyDescent="0.25">
      <c r="A148" s="171" t="s">
        <v>58</v>
      </c>
      <c r="B148" s="24" t="s">
        <v>59</v>
      </c>
      <c r="C148" s="24"/>
      <c r="D148" s="17">
        <v>321</v>
      </c>
      <c r="E148" s="17" t="s">
        <v>43</v>
      </c>
      <c r="F148" s="68">
        <v>5122580</v>
      </c>
      <c r="G148" s="127">
        <v>0</v>
      </c>
      <c r="H148" s="68">
        <v>5122580</v>
      </c>
      <c r="I148" s="127">
        <v>0</v>
      </c>
      <c r="J148" s="127">
        <v>0</v>
      </c>
      <c r="K148" s="127">
        <v>0</v>
      </c>
      <c r="L148" s="172">
        <v>5122580</v>
      </c>
    </row>
    <row r="149" spans="1:12" x14ac:dyDescent="0.25">
      <c r="A149" s="171" t="s">
        <v>60</v>
      </c>
      <c r="B149" s="24" t="s">
        <v>61</v>
      </c>
      <c r="C149" s="24"/>
      <c r="D149" s="17">
        <v>358</v>
      </c>
      <c r="E149" s="17" t="s">
        <v>43</v>
      </c>
      <c r="F149" s="68">
        <v>4188945</v>
      </c>
      <c r="G149" s="127">
        <v>0</v>
      </c>
      <c r="H149" s="68">
        <v>4188945</v>
      </c>
      <c r="I149" s="127">
        <v>0</v>
      </c>
      <c r="J149" s="127">
        <v>0</v>
      </c>
      <c r="K149" s="127">
        <v>0</v>
      </c>
      <c r="L149" s="172">
        <v>4188945</v>
      </c>
    </row>
    <row r="150" spans="1:12" x14ac:dyDescent="0.25">
      <c r="A150" s="171" t="s">
        <v>66</v>
      </c>
      <c r="B150" s="24" t="s">
        <v>67</v>
      </c>
      <c r="C150" s="24"/>
      <c r="D150" s="17">
        <v>298</v>
      </c>
      <c r="E150" s="17" t="s">
        <v>43</v>
      </c>
      <c r="F150" s="68">
        <v>603417</v>
      </c>
      <c r="G150" s="127">
        <v>0</v>
      </c>
      <c r="H150" s="68">
        <v>603417</v>
      </c>
      <c r="I150" s="127">
        <v>0</v>
      </c>
      <c r="J150" s="127">
        <v>0</v>
      </c>
      <c r="K150" s="127">
        <v>0</v>
      </c>
      <c r="L150" s="172">
        <v>603417</v>
      </c>
    </row>
    <row r="151" spans="1:12" x14ac:dyDescent="0.25">
      <c r="A151" s="171" t="s">
        <v>73</v>
      </c>
      <c r="B151" s="24" t="s">
        <v>74</v>
      </c>
      <c r="C151" s="24"/>
      <c r="D151" s="17">
        <v>281</v>
      </c>
      <c r="E151" s="17" t="s">
        <v>43</v>
      </c>
      <c r="F151" s="68">
        <v>680286</v>
      </c>
      <c r="G151" s="127">
        <v>0</v>
      </c>
      <c r="H151" s="68">
        <v>680286</v>
      </c>
      <c r="I151" s="127">
        <v>0</v>
      </c>
      <c r="J151" s="127">
        <v>0</v>
      </c>
      <c r="K151" s="127">
        <v>0</v>
      </c>
      <c r="L151" s="172">
        <v>680286</v>
      </c>
    </row>
    <row r="152" spans="1:12" x14ac:dyDescent="0.25">
      <c r="A152" s="171" t="s">
        <v>75</v>
      </c>
      <c r="B152" s="24" t="s">
        <v>76</v>
      </c>
      <c r="C152" s="24"/>
      <c r="D152" s="17">
        <v>323</v>
      </c>
      <c r="E152" s="17" t="s">
        <v>43</v>
      </c>
      <c r="F152" s="68">
        <v>224217</v>
      </c>
      <c r="G152" s="127">
        <v>0</v>
      </c>
      <c r="H152" s="68">
        <v>224217</v>
      </c>
      <c r="I152" s="127">
        <v>0</v>
      </c>
      <c r="J152" s="127">
        <v>0</v>
      </c>
      <c r="K152" s="127">
        <v>0</v>
      </c>
      <c r="L152" s="172">
        <v>224217</v>
      </c>
    </row>
    <row r="153" spans="1:12" x14ac:dyDescent="0.25">
      <c r="A153" s="171" t="s">
        <v>77</v>
      </c>
      <c r="B153" s="24" t="s">
        <v>78</v>
      </c>
      <c r="C153" s="24"/>
      <c r="D153" s="17">
        <v>356</v>
      </c>
      <c r="E153" s="17" t="s">
        <v>43</v>
      </c>
      <c r="F153" s="68">
        <v>271154</v>
      </c>
      <c r="G153" s="127">
        <v>0</v>
      </c>
      <c r="H153" s="68">
        <v>271154</v>
      </c>
      <c r="I153" s="127">
        <v>0</v>
      </c>
      <c r="J153" s="127">
        <v>0</v>
      </c>
      <c r="K153" s="127">
        <v>0</v>
      </c>
      <c r="L153" s="172">
        <v>271154</v>
      </c>
    </row>
    <row r="154" spans="1:12" x14ac:dyDescent="0.25">
      <c r="A154" s="171" t="s">
        <v>79</v>
      </c>
      <c r="B154" s="24" t="s">
        <v>80</v>
      </c>
      <c r="C154" s="24"/>
      <c r="D154" s="17">
        <v>324</v>
      </c>
      <c r="E154" s="17" t="s">
        <v>43</v>
      </c>
      <c r="F154" s="68">
        <v>21868</v>
      </c>
      <c r="G154" s="127">
        <v>0</v>
      </c>
      <c r="H154" s="68">
        <v>21868</v>
      </c>
      <c r="I154" s="127">
        <v>0</v>
      </c>
      <c r="J154" s="127">
        <v>0</v>
      </c>
      <c r="K154" s="127">
        <v>0</v>
      </c>
      <c r="L154" s="172">
        <v>21868</v>
      </c>
    </row>
    <row r="155" spans="1:12" x14ac:dyDescent="0.25">
      <c r="A155" s="171" t="s">
        <v>81</v>
      </c>
      <c r="B155" s="24" t="s">
        <v>82</v>
      </c>
      <c r="C155" s="24"/>
      <c r="D155" s="17">
        <v>331</v>
      </c>
      <c r="E155" s="17" t="s">
        <v>43</v>
      </c>
      <c r="F155" s="68">
        <v>427478</v>
      </c>
      <c r="G155" s="127">
        <v>0</v>
      </c>
      <c r="H155" s="68">
        <v>427478</v>
      </c>
      <c r="I155" s="127">
        <v>0</v>
      </c>
      <c r="J155" s="127">
        <v>0</v>
      </c>
      <c r="K155" s="127">
        <v>0</v>
      </c>
      <c r="L155" s="172">
        <v>427478</v>
      </c>
    </row>
    <row r="156" spans="1:12" x14ac:dyDescent="0.25">
      <c r="A156" s="171" t="s">
        <v>39</v>
      </c>
      <c r="B156" s="24" t="s">
        <v>40</v>
      </c>
      <c r="C156" s="24"/>
      <c r="D156" s="17">
        <v>310</v>
      </c>
      <c r="E156" s="17" t="s">
        <v>44</v>
      </c>
      <c r="F156" s="68">
        <v>11092273</v>
      </c>
      <c r="G156" s="127">
        <v>0</v>
      </c>
      <c r="H156" s="68">
        <v>11092273</v>
      </c>
      <c r="I156" s="127">
        <v>0</v>
      </c>
      <c r="J156" s="127">
        <v>0</v>
      </c>
      <c r="K156" s="127">
        <v>0</v>
      </c>
      <c r="L156" s="172">
        <v>11092273</v>
      </c>
    </row>
    <row r="157" spans="1:12" x14ac:dyDescent="0.25">
      <c r="A157" s="171" t="s">
        <v>48</v>
      </c>
      <c r="B157" s="24" t="s">
        <v>49</v>
      </c>
      <c r="C157" s="24"/>
      <c r="D157" s="17">
        <v>306</v>
      </c>
      <c r="E157" s="17" t="s">
        <v>44</v>
      </c>
      <c r="F157" s="68">
        <v>222536</v>
      </c>
      <c r="G157" s="127">
        <v>0</v>
      </c>
      <c r="H157" s="68">
        <v>222536</v>
      </c>
      <c r="I157" s="127">
        <v>0</v>
      </c>
      <c r="J157" s="127">
        <v>0</v>
      </c>
      <c r="K157" s="127">
        <v>0</v>
      </c>
      <c r="L157" s="172">
        <v>222536</v>
      </c>
    </row>
    <row r="158" spans="1:12" x14ac:dyDescent="0.25">
      <c r="A158" s="171" t="s">
        <v>53</v>
      </c>
      <c r="B158" s="24" t="s">
        <v>54</v>
      </c>
      <c r="C158" s="24"/>
      <c r="D158" s="17">
        <v>322</v>
      </c>
      <c r="E158" s="17" t="s">
        <v>44</v>
      </c>
      <c r="F158" s="68">
        <v>902976</v>
      </c>
      <c r="G158" s="127">
        <v>0</v>
      </c>
      <c r="H158" s="68">
        <v>902976</v>
      </c>
      <c r="I158" s="127">
        <v>0</v>
      </c>
      <c r="J158" s="127">
        <v>0</v>
      </c>
      <c r="K158" s="127">
        <v>0</v>
      </c>
      <c r="L158" s="172">
        <v>902976</v>
      </c>
    </row>
    <row r="159" spans="1:12" x14ac:dyDescent="0.25">
      <c r="A159" s="171" t="s">
        <v>55</v>
      </c>
      <c r="B159" s="24" t="s">
        <v>56</v>
      </c>
      <c r="C159" s="24"/>
      <c r="D159" s="17">
        <v>293</v>
      </c>
      <c r="E159" s="17" t="s">
        <v>44</v>
      </c>
      <c r="F159" s="68">
        <v>9385</v>
      </c>
      <c r="G159" s="127">
        <v>0</v>
      </c>
      <c r="H159" s="68">
        <v>9385</v>
      </c>
      <c r="I159" s="127">
        <v>0</v>
      </c>
      <c r="J159" s="127">
        <v>0</v>
      </c>
      <c r="K159" s="127">
        <v>0</v>
      </c>
      <c r="L159" s="172">
        <v>9385</v>
      </c>
    </row>
    <row r="160" spans="1:12" x14ac:dyDescent="0.25">
      <c r="A160" s="171" t="s">
        <v>58</v>
      </c>
      <c r="B160" s="24" t="s">
        <v>59</v>
      </c>
      <c r="C160" s="24"/>
      <c r="D160" s="17">
        <v>321</v>
      </c>
      <c r="E160" s="17" t="s">
        <v>44</v>
      </c>
      <c r="F160" s="68">
        <v>4197385</v>
      </c>
      <c r="G160" s="127">
        <v>0</v>
      </c>
      <c r="H160" s="68">
        <v>4197385</v>
      </c>
      <c r="I160" s="127">
        <v>0</v>
      </c>
      <c r="J160" s="127">
        <v>0</v>
      </c>
      <c r="K160" s="127">
        <v>0</v>
      </c>
      <c r="L160" s="172">
        <v>4197385</v>
      </c>
    </row>
    <row r="161" spans="1:12" x14ac:dyDescent="0.25">
      <c r="A161" s="171" t="s">
        <v>60</v>
      </c>
      <c r="B161" s="24" t="s">
        <v>61</v>
      </c>
      <c r="C161" s="24"/>
      <c r="D161" s="17">
        <v>358</v>
      </c>
      <c r="E161" s="17" t="s">
        <v>44</v>
      </c>
      <c r="F161" s="68">
        <v>4009240</v>
      </c>
      <c r="G161" s="127">
        <v>0</v>
      </c>
      <c r="H161" s="68">
        <v>4009240</v>
      </c>
      <c r="I161" s="127">
        <v>0</v>
      </c>
      <c r="J161" s="127">
        <v>0</v>
      </c>
      <c r="K161" s="127">
        <v>0</v>
      </c>
      <c r="L161" s="172">
        <v>4009240</v>
      </c>
    </row>
    <row r="162" spans="1:12" x14ac:dyDescent="0.25">
      <c r="A162" s="171" t="s">
        <v>66</v>
      </c>
      <c r="B162" s="24" t="s">
        <v>67</v>
      </c>
      <c r="C162" s="24"/>
      <c r="D162" s="17">
        <v>298</v>
      </c>
      <c r="E162" s="17" t="s">
        <v>44</v>
      </c>
      <c r="F162" s="68">
        <v>567345</v>
      </c>
      <c r="G162" s="127">
        <v>0</v>
      </c>
      <c r="H162" s="68">
        <v>567345</v>
      </c>
      <c r="I162" s="127">
        <v>0</v>
      </c>
      <c r="J162" s="127">
        <v>0</v>
      </c>
      <c r="K162" s="127">
        <v>0</v>
      </c>
      <c r="L162" s="172">
        <v>567345</v>
      </c>
    </row>
    <row r="163" spans="1:12" x14ac:dyDescent="0.25">
      <c r="A163" s="171" t="s">
        <v>73</v>
      </c>
      <c r="B163" s="24" t="s">
        <v>74</v>
      </c>
      <c r="C163" s="24"/>
      <c r="D163" s="17">
        <v>281</v>
      </c>
      <c r="E163" s="17" t="s">
        <v>44</v>
      </c>
      <c r="F163" s="68">
        <v>427477</v>
      </c>
      <c r="G163" s="127">
        <v>0</v>
      </c>
      <c r="H163" s="68">
        <v>427477</v>
      </c>
      <c r="I163" s="127">
        <v>0</v>
      </c>
      <c r="J163" s="127">
        <v>0</v>
      </c>
      <c r="K163" s="127">
        <v>0</v>
      </c>
      <c r="L163" s="172">
        <v>427477</v>
      </c>
    </row>
    <row r="164" spans="1:12" x14ac:dyDescent="0.25">
      <c r="A164" s="171" t="s">
        <v>77</v>
      </c>
      <c r="B164" s="24" t="s">
        <v>78</v>
      </c>
      <c r="C164" s="24"/>
      <c r="D164" s="17">
        <v>356</v>
      </c>
      <c r="E164" s="17" t="s">
        <v>44</v>
      </c>
      <c r="F164" s="68">
        <v>298172</v>
      </c>
      <c r="G164" s="127">
        <v>0</v>
      </c>
      <c r="H164" s="68">
        <v>298172</v>
      </c>
      <c r="I164" s="127">
        <v>0</v>
      </c>
      <c r="J164" s="127">
        <v>0</v>
      </c>
      <c r="K164" s="127">
        <v>0</v>
      </c>
      <c r="L164" s="172">
        <v>298172</v>
      </c>
    </row>
    <row r="165" spans="1:12" x14ac:dyDescent="0.25">
      <c r="A165" s="171" t="s">
        <v>79</v>
      </c>
      <c r="B165" s="24" t="s">
        <v>80</v>
      </c>
      <c r="C165" s="24"/>
      <c r="D165" s="17">
        <v>324</v>
      </c>
      <c r="E165" s="17" t="s">
        <v>44</v>
      </c>
      <c r="F165" s="68">
        <v>24382</v>
      </c>
      <c r="G165" s="127">
        <v>0</v>
      </c>
      <c r="H165" s="68">
        <v>24382</v>
      </c>
      <c r="I165" s="127">
        <v>0</v>
      </c>
      <c r="J165" s="127">
        <v>0</v>
      </c>
      <c r="K165" s="127">
        <v>0</v>
      </c>
      <c r="L165" s="172">
        <v>24382</v>
      </c>
    </row>
    <row r="166" spans="1:12" x14ac:dyDescent="0.25">
      <c r="A166" s="171" t="s">
        <v>81</v>
      </c>
      <c r="B166" s="24" t="s">
        <v>82</v>
      </c>
      <c r="C166" s="24"/>
      <c r="D166" s="17">
        <v>331</v>
      </c>
      <c r="E166" s="17" t="s">
        <v>44</v>
      </c>
      <c r="F166" s="68">
        <v>1088135</v>
      </c>
      <c r="G166" s="127">
        <v>0</v>
      </c>
      <c r="H166" s="68">
        <v>1088135</v>
      </c>
      <c r="I166" s="127">
        <v>0</v>
      </c>
      <c r="J166" s="127">
        <v>0</v>
      </c>
      <c r="K166" s="127">
        <v>0</v>
      </c>
      <c r="L166" s="172">
        <v>1088135</v>
      </c>
    </row>
    <row r="167" spans="1:12" x14ac:dyDescent="0.25">
      <c r="A167" s="171" t="s">
        <v>39</v>
      </c>
      <c r="B167" s="24" t="s">
        <v>40</v>
      </c>
      <c r="C167" s="24"/>
      <c r="D167" s="17">
        <v>310</v>
      </c>
      <c r="E167" s="17" t="s">
        <v>45</v>
      </c>
      <c r="F167" s="68">
        <v>10336932</v>
      </c>
      <c r="G167" s="127">
        <v>0</v>
      </c>
      <c r="H167" s="68">
        <v>10336932</v>
      </c>
      <c r="I167" s="127">
        <v>0</v>
      </c>
      <c r="J167" s="127">
        <v>0</v>
      </c>
      <c r="K167" s="127">
        <v>0</v>
      </c>
      <c r="L167" s="172">
        <v>10336932</v>
      </c>
    </row>
    <row r="168" spans="1:12" x14ac:dyDescent="0.25">
      <c r="A168" s="171" t="s">
        <v>48</v>
      </c>
      <c r="B168" s="24" t="s">
        <v>49</v>
      </c>
      <c r="C168" s="24"/>
      <c r="D168" s="17">
        <v>306</v>
      </c>
      <c r="E168" s="17" t="s">
        <v>45</v>
      </c>
      <c r="F168" s="68">
        <v>198432</v>
      </c>
      <c r="G168" s="127">
        <v>0</v>
      </c>
      <c r="H168" s="68">
        <v>198432</v>
      </c>
      <c r="I168" s="127">
        <v>0</v>
      </c>
      <c r="J168" s="127">
        <v>0</v>
      </c>
      <c r="K168" s="127">
        <v>0</v>
      </c>
      <c r="L168" s="172">
        <v>198432</v>
      </c>
    </row>
    <row r="169" spans="1:12" x14ac:dyDescent="0.25">
      <c r="A169" s="171" t="s">
        <v>53</v>
      </c>
      <c r="B169" s="24" t="s">
        <v>54</v>
      </c>
      <c r="C169" s="24"/>
      <c r="D169" s="17">
        <v>322</v>
      </c>
      <c r="E169" s="17" t="s">
        <v>45</v>
      </c>
      <c r="F169" s="68">
        <v>947582</v>
      </c>
      <c r="G169" s="127">
        <v>0</v>
      </c>
      <c r="H169" s="68">
        <v>947582</v>
      </c>
      <c r="I169" s="127">
        <v>0</v>
      </c>
      <c r="J169" s="127">
        <v>0</v>
      </c>
      <c r="K169" s="127">
        <v>0</v>
      </c>
      <c r="L169" s="172">
        <v>947582</v>
      </c>
    </row>
    <row r="170" spans="1:12" x14ac:dyDescent="0.25">
      <c r="A170" s="171" t="s">
        <v>55</v>
      </c>
      <c r="B170" s="24" t="s">
        <v>56</v>
      </c>
      <c r="C170" s="24"/>
      <c r="D170" s="17">
        <v>293</v>
      </c>
      <c r="E170" s="17" t="s">
        <v>45</v>
      </c>
      <c r="F170" s="68">
        <v>10431</v>
      </c>
      <c r="G170" s="127">
        <v>0</v>
      </c>
      <c r="H170" s="68">
        <v>10431</v>
      </c>
      <c r="I170" s="127">
        <v>0</v>
      </c>
      <c r="J170" s="127">
        <v>0</v>
      </c>
      <c r="K170" s="127">
        <v>0</v>
      </c>
      <c r="L170" s="172">
        <v>10431</v>
      </c>
    </row>
    <row r="171" spans="1:12" x14ac:dyDescent="0.25">
      <c r="A171" s="171" t="s">
        <v>58</v>
      </c>
      <c r="B171" s="24" t="s">
        <v>59</v>
      </c>
      <c r="C171" s="24"/>
      <c r="D171" s="17">
        <v>321</v>
      </c>
      <c r="E171" s="17" t="s">
        <v>45</v>
      </c>
      <c r="F171" s="68">
        <v>3300232</v>
      </c>
      <c r="G171" s="127">
        <v>0</v>
      </c>
      <c r="H171" s="68">
        <v>3300232</v>
      </c>
      <c r="I171" s="127">
        <v>0</v>
      </c>
      <c r="J171" s="127">
        <v>0</v>
      </c>
      <c r="K171" s="127">
        <v>0</v>
      </c>
      <c r="L171" s="172">
        <v>3300232</v>
      </c>
    </row>
    <row r="172" spans="1:12" x14ac:dyDescent="0.25">
      <c r="A172" s="171" t="s">
        <v>60</v>
      </c>
      <c r="B172" s="24" t="s">
        <v>61</v>
      </c>
      <c r="C172" s="24"/>
      <c r="D172" s="17">
        <v>358</v>
      </c>
      <c r="E172" s="17" t="s">
        <v>45</v>
      </c>
      <c r="F172" s="68">
        <v>3716419</v>
      </c>
      <c r="G172" s="127">
        <v>0</v>
      </c>
      <c r="H172" s="68">
        <v>3716419</v>
      </c>
      <c r="I172" s="127">
        <v>0</v>
      </c>
      <c r="J172" s="127">
        <v>0</v>
      </c>
      <c r="K172" s="127">
        <v>0</v>
      </c>
      <c r="L172" s="172">
        <v>3716419</v>
      </c>
    </row>
    <row r="173" spans="1:12" x14ac:dyDescent="0.25">
      <c r="A173" s="171" t="s">
        <v>66</v>
      </c>
      <c r="B173" s="24" t="s">
        <v>67</v>
      </c>
      <c r="C173" s="24"/>
      <c r="D173" s="17">
        <v>298</v>
      </c>
      <c r="E173" s="17" t="s">
        <v>45</v>
      </c>
      <c r="F173" s="68">
        <v>278272</v>
      </c>
      <c r="G173" s="127">
        <v>0</v>
      </c>
      <c r="H173" s="68">
        <v>278272</v>
      </c>
      <c r="I173" s="127">
        <v>0</v>
      </c>
      <c r="J173" s="127">
        <v>0</v>
      </c>
      <c r="K173" s="127">
        <v>0</v>
      </c>
      <c r="L173" s="172">
        <v>278272</v>
      </c>
    </row>
    <row r="174" spans="1:12" x14ac:dyDescent="0.25">
      <c r="A174" s="171" t="s">
        <v>73</v>
      </c>
      <c r="B174" s="24" t="s">
        <v>74</v>
      </c>
      <c r="C174" s="24"/>
      <c r="D174" s="17">
        <v>281</v>
      </c>
      <c r="E174" s="17" t="s">
        <v>45</v>
      </c>
      <c r="F174" s="68">
        <v>446868</v>
      </c>
      <c r="G174" s="127">
        <v>0</v>
      </c>
      <c r="H174" s="68">
        <v>446868</v>
      </c>
      <c r="I174" s="127">
        <v>0</v>
      </c>
      <c r="J174" s="127">
        <v>0</v>
      </c>
      <c r="K174" s="127">
        <v>0</v>
      </c>
      <c r="L174" s="172">
        <v>446868</v>
      </c>
    </row>
    <row r="175" spans="1:12" x14ac:dyDescent="0.25">
      <c r="A175" s="171" t="s">
        <v>75</v>
      </c>
      <c r="B175" s="24" t="s">
        <v>76</v>
      </c>
      <c r="C175" s="24"/>
      <c r="D175" s="17">
        <v>323</v>
      </c>
      <c r="E175" s="17" t="s">
        <v>45</v>
      </c>
      <c r="F175" s="68">
        <v>138065</v>
      </c>
      <c r="G175" s="127">
        <v>0</v>
      </c>
      <c r="H175" s="68">
        <v>138065</v>
      </c>
      <c r="I175" s="127">
        <v>0</v>
      </c>
      <c r="J175" s="127">
        <v>0</v>
      </c>
      <c r="K175" s="127">
        <v>0</v>
      </c>
      <c r="L175" s="172">
        <v>138065</v>
      </c>
    </row>
    <row r="176" spans="1:12" x14ac:dyDescent="0.25">
      <c r="A176" s="171" t="s">
        <v>77</v>
      </c>
      <c r="B176" s="24" t="s">
        <v>78</v>
      </c>
      <c r="C176" s="24"/>
      <c r="D176" s="17">
        <v>356</v>
      </c>
      <c r="E176" s="17" t="s">
        <v>45</v>
      </c>
      <c r="F176" s="68">
        <v>241835</v>
      </c>
      <c r="G176" s="127">
        <v>0</v>
      </c>
      <c r="H176" s="68">
        <v>241835</v>
      </c>
      <c r="I176" s="127">
        <v>0</v>
      </c>
      <c r="J176" s="127">
        <v>0</v>
      </c>
      <c r="K176" s="127">
        <v>0</v>
      </c>
      <c r="L176" s="172">
        <v>241835</v>
      </c>
    </row>
    <row r="177" spans="1:12" x14ac:dyDescent="0.25">
      <c r="A177" s="171" t="s">
        <v>79</v>
      </c>
      <c r="B177" s="24" t="s">
        <v>80</v>
      </c>
      <c r="C177" s="24"/>
      <c r="D177" s="17">
        <v>324</v>
      </c>
      <c r="E177" s="17" t="s">
        <v>45</v>
      </c>
      <c r="F177" s="68">
        <v>14834</v>
      </c>
      <c r="G177" s="127">
        <v>0</v>
      </c>
      <c r="H177" s="68">
        <v>14834</v>
      </c>
      <c r="I177" s="127">
        <v>0</v>
      </c>
      <c r="J177" s="127">
        <v>0</v>
      </c>
      <c r="K177" s="127">
        <v>0</v>
      </c>
      <c r="L177" s="172">
        <v>14834</v>
      </c>
    </row>
    <row r="178" spans="1:12" x14ac:dyDescent="0.25">
      <c r="A178" s="171" t="s">
        <v>81</v>
      </c>
      <c r="B178" s="24" t="s">
        <v>82</v>
      </c>
      <c r="C178" s="24"/>
      <c r="D178" s="17">
        <v>331</v>
      </c>
      <c r="E178" s="17" t="s">
        <v>45</v>
      </c>
      <c r="F178" s="68">
        <v>514260</v>
      </c>
      <c r="G178" s="127">
        <v>0</v>
      </c>
      <c r="H178" s="68">
        <v>514260</v>
      </c>
      <c r="I178" s="127">
        <v>0</v>
      </c>
      <c r="J178" s="127">
        <v>0</v>
      </c>
      <c r="K178" s="127">
        <v>0</v>
      </c>
      <c r="L178" s="172">
        <v>514260</v>
      </c>
    </row>
    <row r="179" spans="1:12" x14ac:dyDescent="0.25">
      <c r="A179" s="171" t="s">
        <v>39</v>
      </c>
      <c r="B179" s="24" t="s">
        <v>40</v>
      </c>
      <c r="C179" s="24"/>
      <c r="D179" s="17">
        <v>310</v>
      </c>
      <c r="E179" s="17" t="s">
        <v>46</v>
      </c>
      <c r="F179" s="68">
        <v>9495360</v>
      </c>
      <c r="G179" s="127">
        <v>0</v>
      </c>
      <c r="H179" s="68">
        <v>9495360</v>
      </c>
      <c r="I179" s="127">
        <v>0</v>
      </c>
      <c r="J179" s="127">
        <v>0</v>
      </c>
      <c r="K179" s="127">
        <v>0</v>
      </c>
      <c r="L179" s="172">
        <v>9495360</v>
      </c>
    </row>
    <row r="180" spans="1:12" x14ac:dyDescent="0.25">
      <c r="A180" s="171" t="s">
        <v>48</v>
      </c>
      <c r="B180" s="24" t="s">
        <v>49</v>
      </c>
      <c r="C180" s="24"/>
      <c r="D180" s="17">
        <v>306</v>
      </c>
      <c r="E180" s="17" t="s">
        <v>46</v>
      </c>
      <c r="F180" s="68">
        <v>159800</v>
      </c>
      <c r="G180" s="127">
        <v>0</v>
      </c>
      <c r="H180" s="68">
        <v>159800</v>
      </c>
      <c r="I180" s="127">
        <v>0</v>
      </c>
      <c r="J180" s="127">
        <v>0</v>
      </c>
      <c r="K180" s="127">
        <v>0</v>
      </c>
      <c r="L180" s="172">
        <v>159800</v>
      </c>
    </row>
    <row r="181" spans="1:12" x14ac:dyDescent="0.25">
      <c r="A181" s="171" t="s">
        <v>53</v>
      </c>
      <c r="B181" s="24" t="s">
        <v>54</v>
      </c>
      <c r="C181" s="24"/>
      <c r="D181" s="17">
        <v>322</v>
      </c>
      <c r="E181" s="17" t="s">
        <v>46</v>
      </c>
      <c r="F181" s="68">
        <v>876657</v>
      </c>
      <c r="G181" s="127">
        <v>0</v>
      </c>
      <c r="H181" s="68">
        <v>876657</v>
      </c>
      <c r="I181" s="127">
        <v>0</v>
      </c>
      <c r="J181" s="127">
        <v>0</v>
      </c>
      <c r="K181" s="127">
        <v>0</v>
      </c>
      <c r="L181" s="172">
        <v>876657</v>
      </c>
    </row>
    <row r="182" spans="1:12" x14ac:dyDescent="0.25">
      <c r="A182" s="171" t="s">
        <v>55</v>
      </c>
      <c r="B182" s="24" t="s">
        <v>56</v>
      </c>
      <c r="C182" s="24"/>
      <c r="D182" s="17">
        <v>293</v>
      </c>
      <c r="E182" s="17" t="s">
        <v>46</v>
      </c>
      <c r="F182" s="68">
        <v>12410</v>
      </c>
      <c r="G182" s="127">
        <v>0</v>
      </c>
      <c r="H182" s="68">
        <v>12410</v>
      </c>
      <c r="I182" s="127">
        <v>0</v>
      </c>
      <c r="J182" s="127">
        <v>0</v>
      </c>
      <c r="K182" s="127">
        <v>0</v>
      </c>
      <c r="L182" s="172">
        <v>12410</v>
      </c>
    </row>
    <row r="183" spans="1:12" x14ac:dyDescent="0.25">
      <c r="A183" s="171" t="s">
        <v>58</v>
      </c>
      <c r="B183" s="24" t="s">
        <v>59</v>
      </c>
      <c r="C183" s="24"/>
      <c r="D183" s="17">
        <v>321</v>
      </c>
      <c r="E183" s="17" t="s">
        <v>46</v>
      </c>
      <c r="F183" s="68">
        <v>3046129</v>
      </c>
      <c r="G183" s="127">
        <v>0</v>
      </c>
      <c r="H183" s="68">
        <v>3046129</v>
      </c>
      <c r="I183" s="127">
        <v>0</v>
      </c>
      <c r="J183" s="127">
        <v>0</v>
      </c>
      <c r="K183" s="127">
        <v>0</v>
      </c>
      <c r="L183" s="172">
        <v>3046129</v>
      </c>
    </row>
    <row r="184" spans="1:12" x14ac:dyDescent="0.25">
      <c r="A184" s="171" t="s">
        <v>60</v>
      </c>
      <c r="B184" s="24" t="s">
        <v>61</v>
      </c>
      <c r="C184" s="24"/>
      <c r="D184" s="17">
        <v>358</v>
      </c>
      <c r="E184" s="17" t="s">
        <v>46</v>
      </c>
      <c r="F184" s="68">
        <v>3361804</v>
      </c>
      <c r="G184" s="127">
        <v>0</v>
      </c>
      <c r="H184" s="68">
        <v>3361804</v>
      </c>
      <c r="I184" s="127">
        <v>0</v>
      </c>
      <c r="J184" s="127">
        <v>0</v>
      </c>
      <c r="K184" s="127">
        <v>0</v>
      </c>
      <c r="L184" s="172">
        <v>3361804</v>
      </c>
    </row>
    <row r="185" spans="1:12" x14ac:dyDescent="0.25">
      <c r="A185" s="171" t="s">
        <v>66</v>
      </c>
      <c r="B185" s="24" t="s">
        <v>67</v>
      </c>
      <c r="C185" s="24"/>
      <c r="D185" s="17">
        <v>298</v>
      </c>
      <c r="E185" s="17" t="s">
        <v>46</v>
      </c>
      <c r="F185" s="68">
        <v>211658</v>
      </c>
      <c r="G185" s="127">
        <v>0</v>
      </c>
      <c r="H185" s="68">
        <v>211658</v>
      </c>
      <c r="I185" s="127">
        <v>0</v>
      </c>
      <c r="J185" s="127">
        <v>0</v>
      </c>
      <c r="K185" s="127">
        <v>0</v>
      </c>
      <c r="L185" s="172">
        <v>211658</v>
      </c>
    </row>
    <row r="186" spans="1:12" x14ac:dyDescent="0.25">
      <c r="A186" s="171" t="s">
        <v>73</v>
      </c>
      <c r="B186" s="24" t="s">
        <v>74</v>
      </c>
      <c r="C186" s="24"/>
      <c r="D186" s="17">
        <v>281</v>
      </c>
      <c r="E186" s="17" t="s">
        <v>46</v>
      </c>
      <c r="F186" s="68">
        <v>821319</v>
      </c>
      <c r="G186" s="127">
        <v>0</v>
      </c>
      <c r="H186" s="68">
        <v>821319</v>
      </c>
      <c r="I186" s="127">
        <v>0</v>
      </c>
      <c r="J186" s="127">
        <v>0</v>
      </c>
      <c r="K186" s="127">
        <v>0</v>
      </c>
      <c r="L186" s="172">
        <v>821319</v>
      </c>
    </row>
    <row r="187" spans="1:12" x14ac:dyDescent="0.25">
      <c r="A187" s="171" t="s">
        <v>77</v>
      </c>
      <c r="B187" s="24" t="s">
        <v>78</v>
      </c>
      <c r="C187" s="24"/>
      <c r="D187" s="17">
        <v>356</v>
      </c>
      <c r="E187" s="17" t="s">
        <v>46</v>
      </c>
      <c r="F187" s="68">
        <v>224328</v>
      </c>
      <c r="G187" s="127">
        <v>0</v>
      </c>
      <c r="H187" s="68">
        <v>224328</v>
      </c>
      <c r="I187" s="127">
        <v>0</v>
      </c>
      <c r="J187" s="127">
        <v>0</v>
      </c>
      <c r="K187" s="127">
        <v>0</v>
      </c>
      <c r="L187" s="172">
        <v>224328</v>
      </c>
    </row>
    <row r="188" spans="1:12" x14ac:dyDescent="0.25">
      <c r="A188" s="171" t="s">
        <v>79</v>
      </c>
      <c r="B188" s="24" t="s">
        <v>80</v>
      </c>
      <c r="C188" s="24"/>
      <c r="D188" s="17">
        <v>324</v>
      </c>
      <c r="E188" s="17" t="s">
        <v>46</v>
      </c>
      <c r="F188" s="68">
        <v>9310</v>
      </c>
      <c r="G188" s="127">
        <v>0</v>
      </c>
      <c r="H188" s="68">
        <v>9310</v>
      </c>
      <c r="I188" s="127">
        <v>0</v>
      </c>
      <c r="J188" s="127">
        <v>0</v>
      </c>
      <c r="K188" s="127">
        <v>0</v>
      </c>
      <c r="L188" s="172">
        <v>9310</v>
      </c>
    </row>
    <row r="189" spans="1:12" x14ac:dyDescent="0.25">
      <c r="A189" s="171" t="s">
        <v>81</v>
      </c>
      <c r="B189" s="24" t="s">
        <v>82</v>
      </c>
      <c r="C189" s="24"/>
      <c r="D189" s="17">
        <v>331</v>
      </c>
      <c r="E189" s="17" t="s">
        <v>46</v>
      </c>
      <c r="F189" s="68">
        <v>467915</v>
      </c>
      <c r="G189" s="127">
        <v>0</v>
      </c>
      <c r="H189" s="68">
        <v>467915</v>
      </c>
      <c r="I189" s="127">
        <v>0</v>
      </c>
      <c r="J189" s="127">
        <v>0</v>
      </c>
      <c r="K189" s="127">
        <v>0</v>
      </c>
      <c r="L189" s="172">
        <v>467915</v>
      </c>
    </row>
    <row r="190" spans="1:12" x14ac:dyDescent="0.25">
      <c r="A190" s="171" t="s">
        <v>39</v>
      </c>
      <c r="B190" s="24" t="s">
        <v>40</v>
      </c>
      <c r="C190" s="24"/>
      <c r="D190" s="17">
        <v>310</v>
      </c>
      <c r="E190" s="17" t="s">
        <v>47</v>
      </c>
      <c r="F190" s="68">
        <v>9060815</v>
      </c>
      <c r="G190" s="127">
        <v>0</v>
      </c>
      <c r="H190" s="68">
        <v>9060815</v>
      </c>
      <c r="I190" s="127">
        <v>0</v>
      </c>
      <c r="J190" s="127">
        <v>0</v>
      </c>
      <c r="K190" s="127">
        <v>0</v>
      </c>
      <c r="L190" s="172">
        <v>9060815</v>
      </c>
    </row>
    <row r="191" spans="1:12" x14ac:dyDescent="0.25">
      <c r="A191" s="171" t="s">
        <v>48</v>
      </c>
      <c r="B191" s="24" t="s">
        <v>49</v>
      </c>
      <c r="C191" s="24"/>
      <c r="D191" s="17">
        <v>306</v>
      </c>
      <c r="E191" s="17" t="s">
        <v>47</v>
      </c>
      <c r="F191" s="68">
        <v>51990</v>
      </c>
      <c r="G191" s="127">
        <v>0</v>
      </c>
      <c r="H191" s="68">
        <v>51990</v>
      </c>
      <c r="I191" s="127">
        <v>0</v>
      </c>
      <c r="J191" s="127">
        <v>0</v>
      </c>
      <c r="K191" s="127">
        <v>0</v>
      </c>
      <c r="L191" s="172">
        <v>51990</v>
      </c>
    </row>
    <row r="192" spans="1:12" x14ac:dyDescent="0.25">
      <c r="A192" s="171" t="s">
        <v>53</v>
      </c>
      <c r="B192" s="24" t="s">
        <v>54</v>
      </c>
      <c r="C192" s="24"/>
      <c r="D192" s="17">
        <v>322</v>
      </c>
      <c r="E192" s="17" t="s">
        <v>47</v>
      </c>
      <c r="F192" s="68">
        <v>468430</v>
      </c>
      <c r="G192" s="127">
        <v>0</v>
      </c>
      <c r="H192" s="68">
        <v>468430</v>
      </c>
      <c r="I192" s="127">
        <v>0</v>
      </c>
      <c r="J192" s="127">
        <v>0</v>
      </c>
      <c r="K192" s="127">
        <v>0</v>
      </c>
      <c r="L192" s="172">
        <v>468430</v>
      </c>
    </row>
    <row r="193" spans="1:12" x14ac:dyDescent="0.25">
      <c r="A193" s="171" t="s">
        <v>55</v>
      </c>
      <c r="B193" s="24" t="s">
        <v>56</v>
      </c>
      <c r="C193" s="24"/>
      <c r="D193" s="17">
        <v>293</v>
      </c>
      <c r="E193" s="17" t="s">
        <v>47</v>
      </c>
      <c r="F193" s="68">
        <v>15208</v>
      </c>
      <c r="G193" s="127">
        <v>0</v>
      </c>
      <c r="H193" s="68">
        <v>15208</v>
      </c>
      <c r="I193" s="127">
        <v>0</v>
      </c>
      <c r="J193" s="127">
        <v>0</v>
      </c>
      <c r="K193" s="127">
        <v>0</v>
      </c>
      <c r="L193" s="172">
        <v>15208</v>
      </c>
    </row>
    <row r="194" spans="1:12" x14ac:dyDescent="0.25">
      <c r="A194" s="171" t="s">
        <v>60</v>
      </c>
      <c r="B194" s="24" t="s">
        <v>61</v>
      </c>
      <c r="C194" s="24"/>
      <c r="D194" s="17">
        <v>358</v>
      </c>
      <c r="E194" s="17" t="s">
        <v>47</v>
      </c>
      <c r="F194" s="68">
        <v>3002529</v>
      </c>
      <c r="G194" s="127">
        <v>0</v>
      </c>
      <c r="H194" s="68">
        <v>3002529</v>
      </c>
      <c r="I194" s="127">
        <v>0</v>
      </c>
      <c r="J194" s="127">
        <v>0</v>
      </c>
      <c r="K194" s="127">
        <v>0</v>
      </c>
      <c r="L194" s="172">
        <v>3002529</v>
      </c>
    </row>
    <row r="195" spans="1:12" x14ac:dyDescent="0.25">
      <c r="A195" s="171" t="s">
        <v>66</v>
      </c>
      <c r="B195" s="24" t="s">
        <v>67</v>
      </c>
      <c r="C195" s="24"/>
      <c r="D195" s="17">
        <v>298</v>
      </c>
      <c r="E195" s="17" t="s">
        <v>47</v>
      </c>
      <c r="F195" s="68">
        <v>188729</v>
      </c>
      <c r="G195" s="127">
        <v>0</v>
      </c>
      <c r="H195" s="68">
        <v>188729</v>
      </c>
      <c r="I195" s="127">
        <v>0</v>
      </c>
      <c r="J195" s="127">
        <v>0</v>
      </c>
      <c r="K195" s="127">
        <v>0</v>
      </c>
      <c r="L195" s="172">
        <v>188729</v>
      </c>
    </row>
    <row r="196" spans="1:12" x14ac:dyDescent="0.25">
      <c r="A196" s="171" t="s">
        <v>73</v>
      </c>
      <c r="B196" s="24" t="s">
        <v>74</v>
      </c>
      <c r="C196" s="24"/>
      <c r="D196" s="17">
        <v>281</v>
      </c>
      <c r="E196" s="17" t="s">
        <v>47</v>
      </c>
      <c r="F196" s="68">
        <v>565634</v>
      </c>
      <c r="G196" s="127">
        <v>0</v>
      </c>
      <c r="H196" s="68">
        <v>565634</v>
      </c>
      <c r="I196" s="127">
        <v>0</v>
      </c>
      <c r="J196" s="127">
        <v>0</v>
      </c>
      <c r="K196" s="127">
        <v>0</v>
      </c>
      <c r="L196" s="172">
        <v>565634</v>
      </c>
    </row>
    <row r="197" spans="1:12" x14ac:dyDescent="0.25">
      <c r="A197" s="171" t="s">
        <v>75</v>
      </c>
      <c r="B197" s="24" t="s">
        <v>76</v>
      </c>
      <c r="C197" s="24"/>
      <c r="D197" s="17">
        <v>323</v>
      </c>
      <c r="E197" s="17" t="s">
        <v>47</v>
      </c>
      <c r="F197" s="68">
        <v>32181</v>
      </c>
      <c r="G197" s="127">
        <v>0</v>
      </c>
      <c r="H197" s="68">
        <v>32181</v>
      </c>
      <c r="I197" s="127">
        <v>0</v>
      </c>
      <c r="J197" s="127">
        <v>0</v>
      </c>
      <c r="K197" s="127">
        <v>0</v>
      </c>
      <c r="L197" s="172">
        <v>32181</v>
      </c>
    </row>
    <row r="198" spans="1:12" x14ac:dyDescent="0.25">
      <c r="A198" s="171" t="s">
        <v>55</v>
      </c>
      <c r="B198" s="24" t="s">
        <v>56</v>
      </c>
      <c r="C198" s="24"/>
      <c r="D198" s="17">
        <v>293</v>
      </c>
      <c r="E198" s="17" t="s">
        <v>57</v>
      </c>
      <c r="F198" s="68">
        <v>13248</v>
      </c>
      <c r="G198" s="127">
        <v>0</v>
      </c>
      <c r="H198" s="68">
        <v>13248</v>
      </c>
      <c r="I198" s="127">
        <v>0</v>
      </c>
      <c r="J198" s="127">
        <v>0</v>
      </c>
      <c r="K198" s="127">
        <v>0</v>
      </c>
      <c r="L198" s="172">
        <v>13248</v>
      </c>
    </row>
    <row r="199" spans="1:12" x14ac:dyDescent="0.25">
      <c r="A199" s="171" t="s">
        <v>60</v>
      </c>
      <c r="B199" s="24" t="s">
        <v>61</v>
      </c>
      <c r="C199" s="24"/>
      <c r="D199" s="17">
        <v>358</v>
      </c>
      <c r="E199" s="17" t="s">
        <v>57</v>
      </c>
      <c r="F199" s="68">
        <v>2845338</v>
      </c>
      <c r="G199" s="127">
        <v>0</v>
      </c>
      <c r="H199" s="68">
        <v>2845338</v>
      </c>
      <c r="I199" s="127">
        <v>0</v>
      </c>
      <c r="J199" s="127">
        <v>0</v>
      </c>
      <c r="K199" s="127">
        <v>0</v>
      </c>
      <c r="L199" s="172">
        <v>2845338</v>
      </c>
    </row>
    <row r="200" spans="1:12" x14ac:dyDescent="0.25">
      <c r="A200" s="171" t="s">
        <v>73</v>
      </c>
      <c r="B200" s="24" t="s">
        <v>74</v>
      </c>
      <c r="C200" s="24"/>
      <c r="D200" s="17">
        <v>281</v>
      </c>
      <c r="E200" s="17" t="s">
        <v>57</v>
      </c>
      <c r="F200" s="68">
        <v>235446</v>
      </c>
      <c r="G200" s="127">
        <v>0</v>
      </c>
      <c r="H200" s="68">
        <v>235446</v>
      </c>
      <c r="I200" s="127">
        <v>0</v>
      </c>
      <c r="J200" s="127">
        <v>0</v>
      </c>
      <c r="K200" s="127">
        <v>0</v>
      </c>
      <c r="L200" s="172">
        <v>235446</v>
      </c>
    </row>
    <row r="201" spans="1:12" x14ac:dyDescent="0.25">
      <c r="A201" s="171" t="s">
        <v>60</v>
      </c>
      <c r="B201" s="24" t="s">
        <v>61</v>
      </c>
      <c r="C201" s="24"/>
      <c r="D201" s="17">
        <v>358</v>
      </c>
      <c r="E201" s="17" t="s">
        <v>62</v>
      </c>
      <c r="F201" s="68">
        <v>2607566</v>
      </c>
      <c r="G201" s="127">
        <v>0</v>
      </c>
      <c r="H201" s="68">
        <v>2607566</v>
      </c>
      <c r="I201" s="127">
        <v>0</v>
      </c>
      <c r="J201" s="127">
        <v>0</v>
      </c>
      <c r="K201" s="127">
        <v>0</v>
      </c>
      <c r="L201" s="172">
        <v>2607566</v>
      </c>
    </row>
    <row r="202" spans="1:12" x14ac:dyDescent="0.25">
      <c r="A202" s="171" t="s">
        <v>25</v>
      </c>
      <c r="B202" s="24" t="s">
        <v>26</v>
      </c>
      <c r="C202" s="128" t="s">
        <v>447</v>
      </c>
      <c r="D202" s="17">
        <v>288</v>
      </c>
      <c r="E202" s="17" t="s">
        <v>27</v>
      </c>
      <c r="F202" s="68">
        <v>130288</v>
      </c>
      <c r="G202" s="127">
        <v>0</v>
      </c>
      <c r="H202" s="68">
        <v>130288</v>
      </c>
      <c r="I202" s="127">
        <v>0</v>
      </c>
      <c r="J202" s="127">
        <v>0</v>
      </c>
      <c r="K202" s="127">
        <v>0</v>
      </c>
      <c r="L202" s="172">
        <v>130288</v>
      </c>
    </row>
    <row r="203" spans="1:12" x14ac:dyDescent="0.25">
      <c r="A203" s="171" t="s">
        <v>25</v>
      </c>
      <c r="B203" s="24" t="s">
        <v>26</v>
      </c>
      <c r="C203" s="24"/>
      <c r="D203" s="17">
        <v>288</v>
      </c>
      <c r="E203" s="17" t="s">
        <v>28</v>
      </c>
      <c r="F203" s="68">
        <v>85888</v>
      </c>
      <c r="G203" s="127">
        <v>0</v>
      </c>
      <c r="H203" s="68">
        <v>85888</v>
      </c>
      <c r="I203" s="127">
        <v>0</v>
      </c>
      <c r="J203" s="127">
        <v>0</v>
      </c>
      <c r="K203" s="127">
        <v>0</v>
      </c>
      <c r="L203" s="172">
        <v>85888</v>
      </c>
    </row>
    <row r="204" spans="1:12" x14ac:dyDescent="0.25">
      <c r="A204" s="157" t="s">
        <v>2</v>
      </c>
      <c r="B204" s="158" t="s">
        <v>447</v>
      </c>
      <c r="C204" s="158" t="s">
        <v>447</v>
      </c>
      <c r="D204" s="158" t="s">
        <v>447</v>
      </c>
      <c r="E204" s="159" t="s">
        <v>447</v>
      </c>
      <c r="F204" s="166">
        <f>SUM(F3:F203)</f>
        <v>352678899</v>
      </c>
      <c r="G204" s="167">
        <f t="shared" ref="G204:L204" si="0">SUM(G3:G203)</f>
        <v>0</v>
      </c>
      <c r="H204" s="166">
        <f t="shared" si="0"/>
        <v>352678899</v>
      </c>
      <c r="I204" s="167">
        <f t="shared" si="0"/>
        <v>0</v>
      </c>
      <c r="J204" s="167">
        <f t="shared" si="0"/>
        <v>0</v>
      </c>
      <c r="K204" s="167">
        <f t="shared" si="0"/>
        <v>0</v>
      </c>
      <c r="L204" s="175">
        <f t="shared" si="0"/>
        <v>352678899</v>
      </c>
    </row>
    <row r="205" spans="1:12" x14ac:dyDescent="0.25">
      <c r="A205" s="168" t="s">
        <v>502</v>
      </c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</row>
    <row r="206" spans="1:12" ht="18.75" x14ac:dyDescent="0.25">
      <c r="A206" s="303" t="s">
        <v>508</v>
      </c>
      <c r="B206" s="303"/>
      <c r="C206" s="303"/>
      <c r="D206" s="303"/>
      <c r="E206" s="303"/>
      <c r="F206" s="303"/>
      <c r="G206" s="303"/>
      <c r="H206" s="303"/>
      <c r="I206" s="303"/>
      <c r="J206" s="303"/>
      <c r="K206" s="303"/>
      <c r="L206" s="303"/>
    </row>
  </sheetData>
  <sortState xmlns:xlrd2="http://schemas.microsoft.com/office/spreadsheetml/2017/richdata2" ref="A3:L203">
    <sortCondition descending="1" ref="E3:E203"/>
  </sortState>
  <hyperlinks>
    <hyperlink ref="B2" location="'B2 Unfunded-Locals'!A200" display="'B2 Unfunded-Locals'!A200" xr:uid="{5A843A52-FC61-4863-A18B-7849C688C9C0}"/>
  </hyperlinks>
  <printOptions horizontalCentered="1" gridLines="1"/>
  <pageMargins left="0.3" right="0.3" top="1.1000000000000001" bottom="0.75" header="0.3" footer="0.1"/>
  <pageSetup scale="52" fitToHeight="0" orientation="landscape" r:id="rId1"/>
  <headerFooter>
    <oddHeader>&amp;C&amp;"Arial,Bold"&amp;12State Controller's Office
Schedule B2: Detail of Unfunded State-Mandated Programs
As of April 1, 2026</oddHeader>
    <oddFooter>&amp;L&amp;"Arial,Regular"&amp;12Schedule B2: Detail of Unfunded State-Mandated Programs 
Local Agencies&amp;R&amp;"Arial,Regular"&amp;12Page &amp;P of &amp;N</oddFooter>
  </headerFooter>
  <rowBreaks count="1" manualBreakCount="1">
    <brk id="113" max="16383" man="1"/>
  </rowBreaks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8"/>
  <sheetViews>
    <sheetView zoomScale="90" zoomScaleNormal="90" zoomScaleSheetLayoutView="81" zoomScalePageLayoutView="80" workbookViewId="0">
      <selection activeCell="B15" sqref="B15"/>
    </sheetView>
  </sheetViews>
  <sheetFormatPr defaultColWidth="9.28515625" defaultRowHeight="15.75" x14ac:dyDescent="0.25"/>
  <cols>
    <col min="1" max="1" width="50.42578125" style="10" customWidth="1"/>
    <col min="2" max="2" width="16.7109375" style="7" customWidth="1"/>
    <col min="3" max="4" width="11.28515625" style="7" customWidth="1"/>
    <col min="5" max="5" width="18.7109375" style="14" customWidth="1"/>
    <col min="6" max="6" width="14.7109375" style="15" customWidth="1"/>
    <col min="7" max="7" width="20.28515625" style="14" customWidth="1"/>
    <col min="8" max="8" width="16.7109375" style="15" customWidth="1"/>
    <col min="9" max="9" width="17.28515625" style="15" customWidth="1"/>
    <col min="10" max="10" width="16.42578125" style="14" customWidth="1"/>
    <col min="11" max="11" width="18.7109375" style="14" customWidth="1"/>
    <col min="12" max="16384" width="9.28515625" style="5"/>
  </cols>
  <sheetData>
    <row r="1" spans="1:11" ht="54" x14ac:dyDescent="0.25">
      <c r="A1" s="133" t="s">
        <v>501</v>
      </c>
      <c r="B1" s="153"/>
      <c r="C1" s="154"/>
      <c r="D1" s="154"/>
      <c r="E1" s="154"/>
      <c r="F1" s="155"/>
      <c r="G1" s="155"/>
      <c r="H1" s="155"/>
      <c r="I1" s="155"/>
      <c r="J1" s="155"/>
      <c r="K1" s="156"/>
    </row>
    <row r="2" spans="1:11" ht="47.25" customHeight="1" x14ac:dyDescent="0.25">
      <c r="A2" s="151" t="s">
        <v>11</v>
      </c>
      <c r="B2" s="71" t="s">
        <v>499</v>
      </c>
      <c r="C2" s="71" t="s">
        <v>20</v>
      </c>
      <c r="D2" s="71" t="s">
        <v>500</v>
      </c>
      <c r="E2" s="21" t="s">
        <v>518</v>
      </c>
      <c r="F2" s="21" t="s">
        <v>12</v>
      </c>
      <c r="G2" s="21" t="s">
        <v>496</v>
      </c>
      <c r="H2" s="21" t="s">
        <v>497</v>
      </c>
      <c r="I2" s="21" t="s">
        <v>22</v>
      </c>
      <c r="J2" s="21" t="s">
        <v>498</v>
      </c>
      <c r="K2" s="123" t="s">
        <v>21</v>
      </c>
    </row>
    <row r="3" spans="1:11" ht="15" customHeight="1" x14ac:dyDescent="0.25">
      <c r="A3" s="152" t="s">
        <v>442</v>
      </c>
      <c r="B3" s="23" t="s">
        <v>384</v>
      </c>
      <c r="C3" s="17">
        <v>386</v>
      </c>
      <c r="D3" s="17" t="s">
        <v>68</v>
      </c>
      <c r="E3" s="59">
        <v>97851</v>
      </c>
      <c r="F3" s="112">
        <v>0</v>
      </c>
      <c r="G3" s="59">
        <v>97851</v>
      </c>
      <c r="H3" s="112">
        <v>0</v>
      </c>
      <c r="I3" s="112">
        <v>0</v>
      </c>
      <c r="J3" s="112">
        <v>0</v>
      </c>
      <c r="K3" s="59">
        <v>97851</v>
      </c>
    </row>
    <row r="4" spans="1:11" ht="15" customHeight="1" x14ac:dyDescent="0.25">
      <c r="A4" s="152" t="s">
        <v>385</v>
      </c>
      <c r="B4" s="23" t="s">
        <v>386</v>
      </c>
      <c r="C4" s="17">
        <v>385</v>
      </c>
      <c r="D4" s="17" t="s">
        <v>68</v>
      </c>
      <c r="E4" s="59">
        <v>492000</v>
      </c>
      <c r="F4" s="112">
        <v>0</v>
      </c>
      <c r="G4" s="59">
        <v>492000</v>
      </c>
      <c r="H4" s="112">
        <v>0</v>
      </c>
      <c r="I4" s="112">
        <v>0</v>
      </c>
      <c r="J4" s="112">
        <v>0</v>
      </c>
      <c r="K4" s="59">
        <v>492000</v>
      </c>
    </row>
    <row r="5" spans="1:11" ht="15" customHeight="1" x14ac:dyDescent="0.25">
      <c r="A5" s="152" t="s">
        <v>442</v>
      </c>
      <c r="B5" s="23" t="s">
        <v>384</v>
      </c>
      <c r="C5" s="17">
        <v>386</v>
      </c>
      <c r="D5" s="17" t="s">
        <v>65</v>
      </c>
      <c r="E5" s="59">
        <v>3454775</v>
      </c>
      <c r="F5" s="112">
        <v>0</v>
      </c>
      <c r="G5" s="59">
        <v>3454775</v>
      </c>
      <c r="H5" s="112">
        <v>0</v>
      </c>
      <c r="I5" s="112">
        <v>0</v>
      </c>
      <c r="J5" s="112">
        <v>0</v>
      </c>
      <c r="K5" s="59">
        <v>3454775</v>
      </c>
    </row>
    <row r="6" spans="1:11" ht="15" customHeight="1" x14ac:dyDescent="0.25">
      <c r="A6" s="152" t="s">
        <v>385</v>
      </c>
      <c r="B6" s="23" t="s">
        <v>386</v>
      </c>
      <c r="C6" s="17">
        <v>385</v>
      </c>
      <c r="D6" s="17" t="s">
        <v>65</v>
      </c>
      <c r="E6" s="59">
        <v>1060667</v>
      </c>
      <c r="F6" s="112">
        <v>0</v>
      </c>
      <c r="G6" s="59">
        <v>1060667</v>
      </c>
      <c r="H6" s="112">
        <v>0</v>
      </c>
      <c r="I6" s="112">
        <v>0</v>
      </c>
      <c r="J6" s="112">
        <v>0</v>
      </c>
      <c r="K6" s="59">
        <v>1060667</v>
      </c>
    </row>
    <row r="7" spans="1:11" ht="15" customHeight="1" x14ac:dyDescent="0.25">
      <c r="A7" s="152" t="s">
        <v>442</v>
      </c>
      <c r="B7" s="23" t="s">
        <v>384</v>
      </c>
      <c r="C7" s="17">
        <v>386</v>
      </c>
      <c r="D7" s="17" t="s">
        <v>52</v>
      </c>
      <c r="E7" s="59">
        <v>3207209</v>
      </c>
      <c r="F7" s="112">
        <v>0</v>
      </c>
      <c r="G7" s="59">
        <v>3207209</v>
      </c>
      <c r="H7" s="112">
        <v>0</v>
      </c>
      <c r="I7" s="112">
        <v>0</v>
      </c>
      <c r="J7" s="112">
        <v>0</v>
      </c>
      <c r="K7" s="59">
        <v>3207209</v>
      </c>
    </row>
    <row r="8" spans="1:11" ht="15" customHeight="1" x14ac:dyDescent="0.25">
      <c r="A8" s="152" t="s">
        <v>385</v>
      </c>
      <c r="B8" s="23" t="s">
        <v>386</v>
      </c>
      <c r="C8" s="17">
        <v>385</v>
      </c>
      <c r="D8" s="17" t="s">
        <v>52</v>
      </c>
      <c r="E8" s="59">
        <v>1727132</v>
      </c>
      <c r="F8" s="112">
        <v>0</v>
      </c>
      <c r="G8" s="59">
        <v>1727132</v>
      </c>
      <c r="H8" s="112">
        <v>0</v>
      </c>
      <c r="I8" s="112">
        <v>0</v>
      </c>
      <c r="J8" s="112">
        <v>0</v>
      </c>
      <c r="K8" s="59">
        <v>1727132</v>
      </c>
    </row>
    <row r="9" spans="1:11" ht="15" customHeight="1" x14ac:dyDescent="0.25">
      <c r="A9" s="152" t="s">
        <v>442</v>
      </c>
      <c r="B9" s="23" t="s">
        <v>384</v>
      </c>
      <c r="C9" s="17">
        <v>386</v>
      </c>
      <c r="D9" s="17" t="s">
        <v>69</v>
      </c>
      <c r="E9" s="59">
        <v>305471</v>
      </c>
      <c r="F9" s="112">
        <v>0</v>
      </c>
      <c r="G9" s="59">
        <v>305471</v>
      </c>
      <c r="H9" s="112">
        <v>0</v>
      </c>
      <c r="I9" s="112">
        <v>0</v>
      </c>
      <c r="J9" s="112">
        <v>0</v>
      </c>
      <c r="K9" s="59">
        <v>305471</v>
      </c>
    </row>
    <row r="10" spans="1:11" ht="15" customHeight="1" x14ac:dyDescent="0.25">
      <c r="A10" s="152" t="s">
        <v>385</v>
      </c>
      <c r="B10" s="23" t="s">
        <v>386</v>
      </c>
      <c r="C10" s="17">
        <v>385</v>
      </c>
      <c r="D10" s="17" t="s">
        <v>69</v>
      </c>
      <c r="E10" s="59">
        <v>651752</v>
      </c>
      <c r="F10" s="112">
        <v>0</v>
      </c>
      <c r="G10" s="59">
        <v>651752</v>
      </c>
      <c r="H10" s="112">
        <v>0</v>
      </c>
      <c r="I10" s="112">
        <v>0</v>
      </c>
      <c r="J10" s="112">
        <v>0</v>
      </c>
      <c r="K10" s="59">
        <v>651752</v>
      </c>
    </row>
    <row r="11" spans="1:11" ht="15.4" customHeight="1" x14ac:dyDescent="0.25">
      <c r="A11" s="157" t="s">
        <v>505</v>
      </c>
      <c r="B11" s="158" t="s">
        <v>447</v>
      </c>
      <c r="C11" s="158" t="s">
        <v>447</v>
      </c>
      <c r="D11" s="159" t="s">
        <v>447</v>
      </c>
      <c r="E11" s="160">
        <f t="shared" ref="E11:K11" si="0">SUM(E3:E10)</f>
        <v>10996857</v>
      </c>
      <c r="F11" s="161">
        <f t="shared" si="0"/>
        <v>0</v>
      </c>
      <c r="G11" s="160">
        <f t="shared" si="0"/>
        <v>10996857</v>
      </c>
      <c r="H11" s="161">
        <f t="shared" si="0"/>
        <v>0</v>
      </c>
      <c r="I11" s="161">
        <f t="shared" si="0"/>
        <v>0</v>
      </c>
      <c r="J11" s="161">
        <f t="shared" si="0"/>
        <v>0</v>
      </c>
      <c r="K11" s="160">
        <f t="shared" si="0"/>
        <v>10996857</v>
      </c>
    </row>
    <row r="12" spans="1:11" ht="15.4" customHeight="1" x14ac:dyDescent="0.25">
      <c r="A12" s="163" t="s">
        <v>494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</row>
    <row r="13" spans="1:11" s="124" customFormat="1" ht="47.25" x14ac:dyDescent="0.25">
      <c r="A13" s="121" t="s">
        <v>8</v>
      </c>
      <c r="B13" s="20" t="s">
        <v>0</v>
      </c>
      <c r="C13" s="20" t="s">
        <v>20</v>
      </c>
      <c r="D13" s="20" t="s">
        <v>500</v>
      </c>
      <c r="E13" s="21" t="s">
        <v>518</v>
      </c>
      <c r="F13" s="20" t="s">
        <v>12</v>
      </c>
      <c r="G13" s="122" t="s">
        <v>504</v>
      </c>
      <c r="H13" s="122" t="s">
        <v>497</v>
      </c>
      <c r="I13" s="122" t="s">
        <v>22</v>
      </c>
      <c r="J13" s="122" t="s">
        <v>498</v>
      </c>
      <c r="K13" s="123" t="s">
        <v>21</v>
      </c>
    </row>
    <row r="14" spans="1:11" ht="15.4" customHeight="1" x14ac:dyDescent="0.25">
      <c r="A14" s="24" t="s">
        <v>1</v>
      </c>
      <c r="B14" s="125" t="s">
        <v>447</v>
      </c>
      <c r="C14" s="125" t="s">
        <v>447</v>
      </c>
      <c r="D14" s="125" t="s">
        <v>447</v>
      </c>
      <c r="E14" s="31">
        <v>352678899</v>
      </c>
      <c r="F14" s="94">
        <v>0</v>
      </c>
      <c r="G14" s="31">
        <v>352678899</v>
      </c>
      <c r="H14" s="94">
        <v>0</v>
      </c>
      <c r="I14" s="94">
        <v>0</v>
      </c>
      <c r="J14" s="94">
        <v>0</v>
      </c>
      <c r="K14" s="31">
        <v>352678899</v>
      </c>
    </row>
    <row r="15" spans="1:11" ht="15.4" customHeight="1" x14ac:dyDescent="0.25">
      <c r="A15" s="24" t="s">
        <v>3</v>
      </c>
      <c r="B15" s="125" t="s">
        <v>447</v>
      </c>
      <c r="C15" s="125" t="s">
        <v>447</v>
      </c>
      <c r="D15" s="125" t="s">
        <v>447</v>
      </c>
      <c r="E15" s="59">
        <v>10996857</v>
      </c>
      <c r="F15" s="95">
        <v>0</v>
      </c>
      <c r="G15" s="59">
        <v>10996857</v>
      </c>
      <c r="H15" s="95">
        <v>0</v>
      </c>
      <c r="I15" s="95">
        <v>0</v>
      </c>
      <c r="J15" s="95">
        <v>0</v>
      </c>
      <c r="K15" s="59">
        <v>10996857</v>
      </c>
    </row>
    <row r="16" spans="1:11" ht="15.4" customHeight="1" x14ac:dyDescent="0.25">
      <c r="A16" s="247" t="s">
        <v>529</v>
      </c>
      <c r="B16" s="164" t="s">
        <v>447</v>
      </c>
      <c r="C16" s="164" t="s">
        <v>447</v>
      </c>
      <c r="D16" s="165" t="s">
        <v>447</v>
      </c>
      <c r="E16" s="166">
        <f>E14+E15</f>
        <v>363675756</v>
      </c>
      <c r="F16" s="167">
        <f t="shared" ref="F16:K16" si="1">F14+F15</f>
        <v>0</v>
      </c>
      <c r="G16" s="166">
        <f t="shared" si="1"/>
        <v>363675756</v>
      </c>
      <c r="H16" s="167">
        <f t="shared" si="1"/>
        <v>0</v>
      </c>
      <c r="I16" s="167">
        <f t="shared" si="1"/>
        <v>0</v>
      </c>
      <c r="J16" s="167">
        <f t="shared" si="1"/>
        <v>0</v>
      </c>
      <c r="K16" s="166">
        <f t="shared" si="1"/>
        <v>363675756</v>
      </c>
    </row>
    <row r="17" spans="1:11" ht="16.899999999999999" customHeight="1" x14ac:dyDescent="0.25">
      <c r="A17" s="118" t="s">
        <v>502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</row>
    <row r="18" spans="1:11" ht="16.899999999999999" customHeight="1" x14ac:dyDescent="0.25">
      <c r="A18" s="120" t="s">
        <v>503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</sheetData>
  <sortState xmlns:xlrd2="http://schemas.microsoft.com/office/spreadsheetml/2017/richdata2" ref="A3:K10">
    <sortCondition descending="1" ref="D3:D10"/>
  </sortState>
  <hyperlinks>
    <hyperlink ref="A16" location="'B2 Unfunded-Schools'!A18" display="Total Unfunded Mandates8" xr:uid="{38C1C99A-EEFA-4B71-ADF8-398C0D16A7C9}"/>
  </hyperlinks>
  <printOptions horizontalCentered="1" gridLines="1"/>
  <pageMargins left="0.3" right="0.3" top="1.1000000000000001" bottom="0.75" header="0.3" footer="0.1"/>
  <pageSetup scale="55" fitToHeight="0" orientation="landscape" r:id="rId1"/>
  <headerFooter>
    <oddFooter>&amp;L&amp;"Arial,Regular"&amp;12Schedule B2: Detail of Unfunded State-Mandated Programs 
School Districts&amp;R&amp;"Arial,Regular"&amp;12Page &amp;P of &amp;N</oddFooter>
  </headerFooter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5FCB5-66F4-4A56-A6DF-5C3816E0F741}">
  <sheetPr>
    <pageSetUpPr fitToPage="1"/>
  </sheetPr>
  <dimension ref="A1:C11"/>
  <sheetViews>
    <sheetView zoomScaleNormal="100" workbookViewId="0">
      <selection activeCell="B26" sqref="B26"/>
    </sheetView>
  </sheetViews>
  <sheetFormatPr defaultColWidth="9.140625" defaultRowHeight="14.25" x14ac:dyDescent="0.2"/>
  <cols>
    <col min="1" max="1" width="20" style="72" bestFit="1" customWidth="1"/>
    <col min="2" max="2" width="130" style="72" bestFit="1" customWidth="1"/>
    <col min="3" max="3" width="12.140625" style="72" bestFit="1" customWidth="1"/>
    <col min="4" max="16384" width="9.140625" style="72"/>
  </cols>
  <sheetData>
    <row r="1" spans="1:3" ht="20.25" x14ac:dyDescent="0.2">
      <c r="A1" s="86" t="s">
        <v>468</v>
      </c>
      <c r="B1" s="83"/>
      <c r="C1" s="83"/>
    </row>
    <row r="2" spans="1:3" ht="20.25" x14ac:dyDescent="0.2">
      <c r="A2" s="86" t="s">
        <v>467</v>
      </c>
      <c r="B2" s="83"/>
      <c r="C2" s="83"/>
    </row>
    <row r="3" spans="1:3" ht="20.25" x14ac:dyDescent="0.2">
      <c r="A3" s="86" t="s">
        <v>466</v>
      </c>
      <c r="B3" s="83"/>
      <c r="C3" s="83"/>
    </row>
    <row r="4" spans="1:3" ht="18" x14ac:dyDescent="0.2">
      <c r="A4" s="85" t="s">
        <v>469</v>
      </c>
      <c r="B4" s="83"/>
      <c r="C4" s="83"/>
    </row>
    <row r="5" spans="1:3" ht="18" x14ac:dyDescent="0.2">
      <c r="A5" s="84" t="s">
        <v>470</v>
      </c>
      <c r="B5" s="83"/>
      <c r="C5" s="83"/>
    </row>
    <row r="6" spans="1:3" ht="18" x14ac:dyDescent="0.2">
      <c r="A6" s="82" t="s">
        <v>465</v>
      </c>
      <c r="B6" s="81" t="s">
        <v>464</v>
      </c>
      <c r="C6" s="80" t="s">
        <v>463</v>
      </c>
    </row>
    <row r="7" spans="1:3" ht="18" x14ac:dyDescent="0.2">
      <c r="A7" s="82" t="s">
        <v>462</v>
      </c>
      <c r="B7" s="81" t="s">
        <v>461</v>
      </c>
      <c r="C7" s="80" t="s">
        <v>460</v>
      </c>
    </row>
    <row r="8" spans="1:3" ht="18" x14ac:dyDescent="0.2">
      <c r="A8" s="84" t="s">
        <v>471</v>
      </c>
      <c r="B8" s="83"/>
      <c r="C8" s="83"/>
    </row>
    <row r="9" spans="1:3" ht="18" x14ac:dyDescent="0.2">
      <c r="A9" s="82" t="s">
        <v>459</v>
      </c>
      <c r="B9" s="81" t="s">
        <v>458</v>
      </c>
      <c r="C9" s="80" t="s">
        <v>457</v>
      </c>
    </row>
    <row r="10" spans="1:3" ht="18" x14ac:dyDescent="0.2">
      <c r="A10" s="82" t="s">
        <v>456</v>
      </c>
      <c r="B10" s="81" t="s">
        <v>455</v>
      </c>
      <c r="C10" s="80" t="s">
        <v>454</v>
      </c>
    </row>
    <row r="11" spans="1:3" ht="18" x14ac:dyDescent="0.2">
      <c r="A11" s="82" t="s">
        <v>453</v>
      </c>
      <c r="B11" s="81" t="s">
        <v>452</v>
      </c>
      <c r="C11" s="80" t="s">
        <v>472</v>
      </c>
    </row>
  </sheetData>
  <pageMargins left="0.7" right="0.7" top="0.75" bottom="0.75" header="0.3" footer="0.3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9F51-FF4C-4C69-9083-E6C9F24920EC}">
  <sheetPr>
    <pageSetUpPr fitToPage="1"/>
  </sheetPr>
  <dimension ref="A1:O49"/>
  <sheetViews>
    <sheetView tabSelected="1" topLeftCell="A13" zoomScale="75" zoomScaleNormal="75" zoomScaleSheetLayoutView="75" zoomScalePageLayoutView="70" workbookViewId="0">
      <selection activeCell="B37" sqref="B37"/>
    </sheetView>
  </sheetViews>
  <sheetFormatPr defaultColWidth="25.28515625" defaultRowHeight="15" x14ac:dyDescent="0.2"/>
  <cols>
    <col min="1" max="1" width="55.140625" style="1" customWidth="1"/>
    <col min="2" max="2" width="29.5703125" style="1" bestFit="1" customWidth="1"/>
    <col min="3" max="3" width="25.5703125" style="36" bestFit="1" customWidth="1"/>
    <col min="4" max="4" width="2.5703125" style="36" customWidth="1"/>
    <col min="5" max="5" width="18.85546875" style="36" bestFit="1" customWidth="1"/>
    <col min="6" max="6" width="15.5703125" style="36" customWidth="1"/>
    <col min="7" max="7" width="21.7109375" style="3" bestFit="1" customWidth="1"/>
    <col min="8" max="8" width="21.5703125" style="3" customWidth="1"/>
    <col min="9" max="9" width="2.42578125" style="3" customWidth="1"/>
    <col min="10" max="10" width="18.7109375" style="3" customWidth="1"/>
    <col min="11" max="11" width="23" style="3" bestFit="1" customWidth="1"/>
    <col min="12" max="12" width="26.42578125" style="3" customWidth="1"/>
    <col min="13" max="13" width="17.7109375" style="3" bestFit="1" customWidth="1"/>
    <col min="14" max="16384" width="25.28515625" style="1"/>
  </cols>
  <sheetData>
    <row r="1" spans="1:15" ht="47.25" x14ac:dyDescent="0.2">
      <c r="A1" s="109" t="s">
        <v>495</v>
      </c>
      <c r="B1" s="110"/>
      <c r="C1" s="110"/>
      <c r="D1" s="110"/>
      <c r="E1" s="110"/>
      <c r="F1" s="111"/>
      <c r="G1" s="111"/>
      <c r="H1" s="111"/>
      <c r="I1" s="111"/>
      <c r="J1" s="111"/>
      <c r="K1" s="111"/>
      <c r="L1" s="111"/>
      <c r="M1" s="111"/>
    </row>
    <row r="2" spans="1:15" s="13" customFormat="1" ht="65.25" customHeight="1" x14ac:dyDescent="0.25">
      <c r="A2" s="121" t="s">
        <v>473</v>
      </c>
      <c r="B2" s="20" t="s">
        <v>401</v>
      </c>
      <c r="C2" s="20" t="s">
        <v>0</v>
      </c>
      <c r="D2" s="186" t="s">
        <v>447</v>
      </c>
      <c r="E2" s="20" t="s">
        <v>402</v>
      </c>
      <c r="F2" s="20" t="s">
        <v>403</v>
      </c>
      <c r="G2" s="90" t="s">
        <v>404</v>
      </c>
      <c r="H2" s="187" t="s">
        <v>493</v>
      </c>
      <c r="I2" s="186" t="s">
        <v>492</v>
      </c>
      <c r="J2" s="90" t="s">
        <v>406</v>
      </c>
      <c r="K2" s="20" t="s">
        <v>407</v>
      </c>
      <c r="L2" s="20" t="s">
        <v>408</v>
      </c>
      <c r="M2" s="188" t="s">
        <v>409</v>
      </c>
    </row>
    <row r="3" spans="1:15" ht="15" customHeight="1" x14ac:dyDescent="0.25">
      <c r="A3" s="171" t="s">
        <v>474</v>
      </c>
      <c r="B3" s="23" t="s">
        <v>410</v>
      </c>
      <c r="C3" s="24" t="s">
        <v>411</v>
      </c>
      <c r="D3" s="103" t="s">
        <v>447</v>
      </c>
      <c r="E3" s="17" t="s">
        <v>412</v>
      </c>
      <c r="F3" s="58">
        <v>46934</v>
      </c>
      <c r="G3" s="59">
        <v>91643000</v>
      </c>
      <c r="H3" s="59">
        <v>91643000</v>
      </c>
      <c r="I3" s="103" t="s">
        <v>447</v>
      </c>
      <c r="J3" s="95">
        <v>0</v>
      </c>
      <c r="K3" s="32">
        <v>6704579</v>
      </c>
      <c r="L3" s="60">
        <f>'A1-Locals'!I28</f>
        <v>86940451</v>
      </c>
      <c r="M3" s="185">
        <f>H3+J3+K3-L3</f>
        <v>11407128</v>
      </c>
    </row>
    <row r="4" spans="1:15" ht="15" customHeight="1" x14ac:dyDescent="0.25">
      <c r="A4" s="171" t="s">
        <v>474</v>
      </c>
      <c r="B4" s="23" t="s">
        <v>413</v>
      </c>
      <c r="C4" s="24" t="s">
        <v>414</v>
      </c>
      <c r="D4" s="103" t="s">
        <v>447</v>
      </c>
      <c r="E4" s="17" t="s">
        <v>52</v>
      </c>
      <c r="F4" s="58">
        <v>46568</v>
      </c>
      <c r="G4" s="59">
        <v>130256000</v>
      </c>
      <c r="H4" s="59">
        <v>48050422</v>
      </c>
      <c r="I4" s="103" t="s">
        <v>447</v>
      </c>
      <c r="J4" s="95">
        <v>0</v>
      </c>
      <c r="K4" s="32">
        <v>558291</v>
      </c>
      <c r="L4" s="60">
        <f>'A1-Locals'!I48</f>
        <v>4673090</v>
      </c>
      <c r="M4" s="185">
        <f t="shared" ref="M4:M8" si="0">H4+J4+K4-L4</f>
        <v>43935623</v>
      </c>
      <c r="N4" s="56"/>
    </row>
    <row r="5" spans="1:15" ht="15" customHeight="1" x14ac:dyDescent="0.25">
      <c r="A5" s="171" t="s">
        <v>474</v>
      </c>
      <c r="B5" s="23" t="s">
        <v>415</v>
      </c>
      <c r="C5" s="23" t="s">
        <v>416</v>
      </c>
      <c r="D5" s="103" t="s">
        <v>447</v>
      </c>
      <c r="E5" s="17"/>
      <c r="F5" s="58">
        <v>46203</v>
      </c>
      <c r="G5" s="59">
        <v>141391000</v>
      </c>
      <c r="H5" s="59">
        <v>14727222</v>
      </c>
      <c r="I5" s="103" t="s">
        <v>447</v>
      </c>
      <c r="J5" s="95">
        <v>0</v>
      </c>
      <c r="K5" s="32">
        <v>2967646</v>
      </c>
      <c r="L5" s="97">
        <v>0</v>
      </c>
      <c r="M5" s="185">
        <f t="shared" si="0"/>
        <v>17694868</v>
      </c>
    </row>
    <row r="6" spans="1:15" ht="15" customHeight="1" x14ac:dyDescent="0.25">
      <c r="A6" s="171" t="s">
        <v>474</v>
      </c>
      <c r="B6" s="23" t="s">
        <v>417</v>
      </c>
      <c r="C6" s="23" t="s">
        <v>416</v>
      </c>
      <c r="D6" s="103" t="s">
        <v>447</v>
      </c>
      <c r="E6" s="17"/>
      <c r="F6" s="58">
        <v>46203</v>
      </c>
      <c r="G6" s="59">
        <v>17605000</v>
      </c>
      <c r="H6" s="59">
        <v>12546</v>
      </c>
      <c r="I6" s="103" t="s">
        <v>447</v>
      </c>
      <c r="J6" s="95">
        <v>0</v>
      </c>
      <c r="K6" s="32">
        <v>77946</v>
      </c>
      <c r="L6" s="97">
        <v>0</v>
      </c>
      <c r="M6" s="185">
        <f t="shared" si="0"/>
        <v>90492</v>
      </c>
    </row>
    <row r="7" spans="1:15" ht="15" customHeight="1" x14ac:dyDescent="0.25">
      <c r="A7" s="171" t="s">
        <v>474</v>
      </c>
      <c r="B7" s="23" t="s">
        <v>418</v>
      </c>
      <c r="C7" s="23" t="s">
        <v>476</v>
      </c>
      <c r="D7" s="104">
        <v>2</v>
      </c>
      <c r="E7" s="17"/>
      <c r="F7" s="58">
        <v>46203</v>
      </c>
      <c r="G7" s="95">
        <v>0</v>
      </c>
      <c r="H7" s="55">
        <v>728</v>
      </c>
      <c r="I7" s="103" t="s">
        <v>447</v>
      </c>
      <c r="J7" s="96">
        <v>0</v>
      </c>
      <c r="K7" s="97">
        <v>0</v>
      </c>
      <c r="L7" s="97">
        <v>0</v>
      </c>
      <c r="M7" s="185">
        <f t="shared" si="0"/>
        <v>728</v>
      </c>
    </row>
    <row r="8" spans="1:15" ht="15" customHeight="1" x14ac:dyDescent="0.25">
      <c r="A8" s="171" t="s">
        <v>474</v>
      </c>
      <c r="B8" s="23" t="s">
        <v>419</v>
      </c>
      <c r="C8" s="23" t="s">
        <v>477</v>
      </c>
      <c r="D8" s="104">
        <v>3</v>
      </c>
      <c r="E8" s="17"/>
      <c r="F8" s="58">
        <v>46203</v>
      </c>
      <c r="G8" s="59">
        <v>41147000</v>
      </c>
      <c r="H8" s="61">
        <v>5155</v>
      </c>
      <c r="I8" s="103" t="s">
        <v>447</v>
      </c>
      <c r="J8" s="96">
        <v>0</v>
      </c>
      <c r="K8" s="62">
        <v>3324272</v>
      </c>
      <c r="L8" s="97">
        <v>0</v>
      </c>
      <c r="M8" s="185">
        <f t="shared" si="0"/>
        <v>3329427</v>
      </c>
    </row>
    <row r="9" spans="1:15" s="5" customFormat="1" ht="17.45" customHeight="1" x14ac:dyDescent="0.25">
      <c r="A9" s="157" t="s">
        <v>475</v>
      </c>
      <c r="B9" s="189" t="s">
        <v>447</v>
      </c>
      <c r="C9" s="190" t="s">
        <v>447</v>
      </c>
      <c r="D9" s="190" t="s">
        <v>447</v>
      </c>
      <c r="E9" s="190" t="s">
        <v>447</v>
      </c>
      <c r="F9" s="191" t="s">
        <v>447</v>
      </c>
      <c r="G9" s="89">
        <f>SUM(G3:G8)</f>
        <v>422042000</v>
      </c>
      <c r="H9" s="89">
        <f t="shared" ref="H9:M9" si="1">SUM(H3:H8)</f>
        <v>154439073</v>
      </c>
      <c r="I9" s="192" t="s">
        <v>447</v>
      </c>
      <c r="J9" s="98">
        <f t="shared" si="1"/>
        <v>0</v>
      </c>
      <c r="K9" s="89">
        <f>SUM(K3:K8)</f>
        <v>13632734</v>
      </c>
      <c r="L9" s="89">
        <f>SUM(L3:L8)</f>
        <v>91613541</v>
      </c>
      <c r="M9" s="193">
        <f t="shared" si="1"/>
        <v>76458266</v>
      </c>
      <c r="O9" s="57"/>
    </row>
    <row r="10" spans="1:15" s="5" customFormat="1" ht="15.75" x14ac:dyDescent="0.25">
      <c r="A10" s="105" t="s">
        <v>494</v>
      </c>
      <c r="B10" s="67"/>
      <c r="C10" s="67"/>
      <c r="D10" s="67"/>
      <c r="E10" s="67"/>
      <c r="F10" s="67"/>
      <c r="G10" s="88"/>
      <c r="H10" s="88"/>
      <c r="I10" s="88"/>
      <c r="J10" s="88"/>
      <c r="K10" s="88"/>
      <c r="L10" s="87"/>
      <c r="M10" s="18"/>
      <c r="O10" s="57"/>
    </row>
    <row r="11" spans="1:15" s="5" customFormat="1" ht="63" x14ac:dyDescent="0.25">
      <c r="A11" s="121" t="s">
        <v>473</v>
      </c>
      <c r="B11" s="20" t="s">
        <v>401</v>
      </c>
      <c r="C11" s="20" t="s">
        <v>0</v>
      </c>
      <c r="D11" s="186" t="s">
        <v>447</v>
      </c>
      <c r="E11" s="20" t="s">
        <v>402</v>
      </c>
      <c r="F11" s="20" t="s">
        <v>403</v>
      </c>
      <c r="G11" s="90" t="s">
        <v>404</v>
      </c>
      <c r="H11" s="90" t="s">
        <v>405</v>
      </c>
      <c r="I11" s="186" t="s">
        <v>519</v>
      </c>
      <c r="J11" s="90" t="s">
        <v>406</v>
      </c>
      <c r="K11" s="20" t="s">
        <v>407</v>
      </c>
      <c r="L11" s="20" t="s">
        <v>408</v>
      </c>
      <c r="M11" s="188" t="s">
        <v>409</v>
      </c>
      <c r="O11" s="57"/>
    </row>
    <row r="12" spans="1:15" ht="16.899999999999999" customHeight="1" x14ac:dyDescent="0.25">
      <c r="A12" s="171" t="s">
        <v>478</v>
      </c>
      <c r="B12" s="23" t="s">
        <v>420</v>
      </c>
      <c r="C12" s="24" t="s">
        <v>411</v>
      </c>
      <c r="D12" s="103" t="s">
        <v>447</v>
      </c>
      <c r="E12" s="17" t="s">
        <v>412</v>
      </c>
      <c r="F12" s="58">
        <v>46934</v>
      </c>
      <c r="G12" s="31">
        <v>2385000</v>
      </c>
      <c r="H12" s="31">
        <v>2385000</v>
      </c>
      <c r="I12" s="103" t="s">
        <v>447</v>
      </c>
      <c r="J12" s="97">
        <v>0</v>
      </c>
      <c r="K12" s="97">
        <v>0</v>
      </c>
      <c r="L12" s="31">
        <f>'A1-Locals'!I54</f>
        <v>2384998</v>
      </c>
      <c r="M12" s="185">
        <f t="shared" ref="M12:M14" si="2">H12+J12+K12-L12</f>
        <v>2</v>
      </c>
    </row>
    <row r="13" spans="1:15" ht="15" customHeight="1" x14ac:dyDescent="0.25">
      <c r="A13" s="171" t="s">
        <v>478</v>
      </c>
      <c r="B13" s="23" t="s">
        <v>421</v>
      </c>
      <c r="C13" s="24" t="s">
        <v>414</v>
      </c>
      <c r="D13" s="103" t="s">
        <v>447</v>
      </c>
      <c r="E13" s="103" t="s">
        <v>447</v>
      </c>
      <c r="F13" s="58">
        <v>46568</v>
      </c>
      <c r="G13" s="59">
        <v>1869000</v>
      </c>
      <c r="H13" s="32">
        <v>270</v>
      </c>
      <c r="I13" s="103" t="s">
        <v>447</v>
      </c>
      <c r="J13" s="97">
        <v>0</v>
      </c>
      <c r="K13" s="97">
        <v>0</v>
      </c>
      <c r="L13" s="97">
        <v>0</v>
      </c>
      <c r="M13" s="185">
        <f t="shared" si="2"/>
        <v>270</v>
      </c>
    </row>
    <row r="14" spans="1:15" ht="15" customHeight="1" x14ac:dyDescent="0.25">
      <c r="A14" s="171" t="s">
        <v>478</v>
      </c>
      <c r="B14" s="23" t="s">
        <v>422</v>
      </c>
      <c r="C14" s="23" t="s">
        <v>416</v>
      </c>
      <c r="D14" s="103" t="s">
        <v>447</v>
      </c>
      <c r="E14" s="103" t="s">
        <v>447</v>
      </c>
      <c r="F14" s="58">
        <v>46203</v>
      </c>
      <c r="G14" s="59">
        <v>1809000</v>
      </c>
      <c r="H14" s="59">
        <v>4847</v>
      </c>
      <c r="I14" s="103" t="s">
        <v>447</v>
      </c>
      <c r="J14" s="95">
        <v>0</v>
      </c>
      <c r="K14" s="59">
        <v>11590</v>
      </c>
      <c r="L14" s="95">
        <v>0</v>
      </c>
      <c r="M14" s="185">
        <f t="shared" si="2"/>
        <v>16437</v>
      </c>
    </row>
    <row r="15" spans="1:15" s="5" customFormat="1" ht="15" customHeight="1" x14ac:dyDescent="0.25">
      <c r="A15" s="67" t="s">
        <v>479</v>
      </c>
      <c r="B15" s="106" t="s">
        <v>447</v>
      </c>
      <c r="C15" s="107" t="s">
        <v>447</v>
      </c>
      <c r="D15" s="107" t="s">
        <v>447</v>
      </c>
      <c r="E15" s="107" t="s">
        <v>447</v>
      </c>
      <c r="F15" s="108" t="s">
        <v>447</v>
      </c>
      <c r="G15" s="89">
        <f t="shared" ref="G15:M15" si="3">SUM(G12:G14)</f>
        <v>6063000</v>
      </c>
      <c r="H15" s="89">
        <f t="shared" si="3"/>
        <v>2390117</v>
      </c>
      <c r="I15" s="103" t="s">
        <v>447</v>
      </c>
      <c r="J15" s="98">
        <f t="shared" si="3"/>
        <v>0</v>
      </c>
      <c r="K15" s="89">
        <f t="shared" si="3"/>
        <v>11590</v>
      </c>
      <c r="L15" s="89">
        <f t="shared" si="3"/>
        <v>2384998</v>
      </c>
      <c r="M15" s="193">
        <f t="shared" si="3"/>
        <v>16709</v>
      </c>
    </row>
    <row r="16" spans="1:15" s="5" customFormat="1" ht="15" customHeight="1" x14ac:dyDescent="0.25">
      <c r="A16" s="105" t="s">
        <v>494</v>
      </c>
      <c r="B16" s="67"/>
      <c r="C16" s="67"/>
      <c r="D16" s="67"/>
      <c r="E16" s="67"/>
      <c r="F16" s="67"/>
      <c r="G16" s="88"/>
      <c r="H16" s="88"/>
      <c r="I16" s="88"/>
      <c r="J16" s="88"/>
      <c r="K16" s="88"/>
      <c r="L16" s="88"/>
      <c r="M16" s="88"/>
    </row>
    <row r="17" spans="1:13" ht="63" x14ac:dyDescent="0.25">
      <c r="A17" s="146" t="s">
        <v>473</v>
      </c>
      <c r="B17" s="20" t="s">
        <v>401</v>
      </c>
      <c r="C17" s="20" t="s">
        <v>0</v>
      </c>
      <c r="D17" s="103" t="s">
        <v>447</v>
      </c>
      <c r="E17" s="20" t="s">
        <v>402</v>
      </c>
      <c r="F17" s="20" t="s">
        <v>403</v>
      </c>
      <c r="G17" s="90" t="s">
        <v>404</v>
      </c>
      <c r="H17" s="90" t="s">
        <v>405</v>
      </c>
      <c r="I17" s="103" t="s">
        <v>519</v>
      </c>
      <c r="J17" s="90" t="s">
        <v>406</v>
      </c>
      <c r="K17" s="20" t="s">
        <v>407</v>
      </c>
      <c r="L17" s="20" t="s">
        <v>408</v>
      </c>
      <c r="M17" s="188" t="s">
        <v>409</v>
      </c>
    </row>
    <row r="18" spans="1:13" ht="16.899999999999999" customHeight="1" x14ac:dyDescent="0.25">
      <c r="A18" s="171" t="s">
        <v>480</v>
      </c>
      <c r="B18" s="23" t="s">
        <v>423</v>
      </c>
      <c r="C18" s="24" t="s">
        <v>411</v>
      </c>
      <c r="D18" s="103" t="s">
        <v>447</v>
      </c>
      <c r="E18" s="17" t="s">
        <v>65</v>
      </c>
      <c r="F18" s="58">
        <v>46934</v>
      </c>
      <c r="G18" s="31">
        <v>75000</v>
      </c>
      <c r="H18" s="31">
        <v>75000</v>
      </c>
      <c r="I18" s="103" t="s">
        <v>447</v>
      </c>
      <c r="J18" s="94">
        <v>0</v>
      </c>
      <c r="K18" s="94">
        <v>0</v>
      </c>
      <c r="L18" s="31">
        <f>'A1-Locals'!I58</f>
        <v>58353</v>
      </c>
      <c r="M18" s="185">
        <f t="shared" ref="M18:M20" si="4">H18+J18+K18-L18</f>
        <v>16647</v>
      </c>
    </row>
    <row r="19" spans="1:13" ht="17.45" customHeight="1" x14ac:dyDescent="0.25">
      <c r="A19" s="171" t="s">
        <v>480</v>
      </c>
      <c r="B19" s="23" t="s">
        <v>424</v>
      </c>
      <c r="C19" s="24" t="s">
        <v>414</v>
      </c>
      <c r="D19" s="103" t="s">
        <v>447</v>
      </c>
      <c r="E19" s="103" t="s">
        <v>447</v>
      </c>
      <c r="F19" s="58">
        <v>46568</v>
      </c>
      <c r="G19" s="59">
        <v>102000</v>
      </c>
      <c r="H19" s="32">
        <v>29656</v>
      </c>
      <c r="I19" s="103" t="s">
        <v>447</v>
      </c>
      <c r="J19" s="94">
        <v>0</v>
      </c>
      <c r="K19" s="94">
        <v>0</v>
      </c>
      <c r="L19" s="94">
        <v>0</v>
      </c>
      <c r="M19" s="185">
        <f t="shared" si="4"/>
        <v>29656</v>
      </c>
    </row>
    <row r="20" spans="1:13" ht="16.149999999999999" customHeight="1" x14ac:dyDescent="0.25">
      <c r="A20" s="171" t="s">
        <v>480</v>
      </c>
      <c r="B20" s="23" t="s">
        <v>425</v>
      </c>
      <c r="C20" s="23" t="s">
        <v>416</v>
      </c>
      <c r="D20" s="103" t="s">
        <v>447</v>
      </c>
      <c r="E20" s="103" t="s">
        <v>447</v>
      </c>
      <c r="F20" s="58">
        <v>46203</v>
      </c>
      <c r="G20" s="59">
        <v>99000</v>
      </c>
      <c r="H20" s="100">
        <v>0</v>
      </c>
      <c r="I20" s="103" t="s">
        <v>447</v>
      </c>
      <c r="J20" s="100">
        <v>0</v>
      </c>
      <c r="K20" s="100">
        <v>0</v>
      </c>
      <c r="L20" s="100">
        <v>0</v>
      </c>
      <c r="M20" s="194">
        <f t="shared" si="4"/>
        <v>0</v>
      </c>
    </row>
    <row r="21" spans="1:13" s="5" customFormat="1" ht="15" customHeight="1" x14ac:dyDescent="0.25">
      <c r="A21" s="157" t="s">
        <v>481</v>
      </c>
      <c r="B21" s="158" t="s">
        <v>447</v>
      </c>
      <c r="C21" s="158" t="s">
        <v>447</v>
      </c>
      <c r="D21" s="158" t="s">
        <v>447</v>
      </c>
      <c r="E21" s="158" t="s">
        <v>447</v>
      </c>
      <c r="F21" s="159" t="s">
        <v>447</v>
      </c>
      <c r="G21" s="89">
        <f t="shared" ref="G21:M21" si="5">SUM(G18:G20)</f>
        <v>276000</v>
      </c>
      <c r="H21" s="89">
        <f t="shared" si="5"/>
        <v>104656</v>
      </c>
      <c r="I21" s="192" t="s">
        <v>447</v>
      </c>
      <c r="J21" s="195">
        <f t="shared" si="5"/>
        <v>0</v>
      </c>
      <c r="K21" s="195">
        <f t="shared" si="5"/>
        <v>0</v>
      </c>
      <c r="L21" s="89">
        <f>SUM(L18:L20)</f>
        <v>58353</v>
      </c>
      <c r="M21" s="193">
        <f t="shared" si="5"/>
        <v>46303</v>
      </c>
    </row>
    <row r="22" spans="1:13" s="5" customFormat="1" ht="15.75" x14ac:dyDescent="0.25">
      <c r="A22" s="105" t="s">
        <v>494</v>
      </c>
      <c r="B22" s="271"/>
      <c r="C22" s="271"/>
      <c r="D22" s="271"/>
      <c r="E22" s="271"/>
      <c r="F22" s="271"/>
      <c r="G22" s="88"/>
      <c r="H22" s="88"/>
      <c r="I22" s="88"/>
      <c r="J22" s="88"/>
      <c r="K22" s="88"/>
      <c r="L22" s="88"/>
      <c r="M22" s="88"/>
    </row>
    <row r="23" spans="1:13" ht="63" x14ac:dyDescent="0.25">
      <c r="A23" s="146" t="s">
        <v>473</v>
      </c>
      <c r="B23" s="20" t="s">
        <v>401</v>
      </c>
      <c r="C23" s="20" t="s">
        <v>0</v>
      </c>
      <c r="D23" s="103" t="s">
        <v>447</v>
      </c>
      <c r="E23" s="20" t="s">
        <v>402</v>
      </c>
      <c r="F23" s="20" t="s">
        <v>403</v>
      </c>
      <c r="G23" s="90" t="s">
        <v>404</v>
      </c>
      <c r="H23" s="90" t="s">
        <v>405</v>
      </c>
      <c r="I23" s="103" t="s">
        <v>519</v>
      </c>
      <c r="J23" s="90" t="s">
        <v>406</v>
      </c>
      <c r="K23" s="20" t="s">
        <v>407</v>
      </c>
      <c r="L23" s="20" t="s">
        <v>408</v>
      </c>
      <c r="M23" s="188" t="s">
        <v>409</v>
      </c>
    </row>
    <row r="24" spans="1:13" ht="15" customHeight="1" x14ac:dyDescent="0.25">
      <c r="A24" s="171" t="s">
        <v>482</v>
      </c>
      <c r="B24" s="63" t="s">
        <v>426</v>
      </c>
      <c r="C24" s="24" t="s">
        <v>411</v>
      </c>
      <c r="D24" s="103" t="s">
        <v>447</v>
      </c>
      <c r="E24" s="17" t="s">
        <v>65</v>
      </c>
      <c r="F24" s="58">
        <v>46934</v>
      </c>
      <c r="G24" s="64">
        <v>49000</v>
      </c>
      <c r="H24" s="65">
        <v>49000</v>
      </c>
      <c r="I24" s="103" t="s">
        <v>447</v>
      </c>
      <c r="J24" s="99">
        <v>0</v>
      </c>
      <c r="K24" s="94">
        <v>0</v>
      </c>
      <c r="L24" s="27">
        <f>'A1-Schools'!I21</f>
        <v>18000</v>
      </c>
      <c r="M24" s="185">
        <f t="shared" ref="M24:M26" si="6">H24+J24+K24-L24</f>
        <v>31000</v>
      </c>
    </row>
    <row r="25" spans="1:13" ht="15" customHeight="1" x14ac:dyDescent="0.25">
      <c r="A25" s="171" t="s">
        <v>482</v>
      </c>
      <c r="B25" s="63" t="s">
        <v>427</v>
      </c>
      <c r="C25" s="24" t="s">
        <v>414</v>
      </c>
      <c r="D25" s="103" t="s">
        <v>447</v>
      </c>
      <c r="E25" s="103" t="s">
        <v>447</v>
      </c>
      <c r="F25" s="58">
        <v>46568</v>
      </c>
      <c r="G25" s="64">
        <v>49000</v>
      </c>
      <c r="H25" s="65">
        <v>28000</v>
      </c>
      <c r="I25" s="103" t="s">
        <v>447</v>
      </c>
      <c r="J25" s="99">
        <v>0</v>
      </c>
      <c r="K25" s="94">
        <v>0</v>
      </c>
      <c r="L25" s="100">
        <v>0</v>
      </c>
      <c r="M25" s="185">
        <f t="shared" si="6"/>
        <v>28000</v>
      </c>
    </row>
    <row r="26" spans="1:13" ht="15" customHeight="1" x14ac:dyDescent="0.25">
      <c r="A26" s="171" t="s">
        <v>482</v>
      </c>
      <c r="B26" s="63" t="s">
        <v>428</v>
      </c>
      <c r="C26" s="23" t="s">
        <v>416</v>
      </c>
      <c r="D26" s="103" t="s">
        <v>447</v>
      </c>
      <c r="E26" s="103" t="s">
        <v>447</v>
      </c>
      <c r="F26" s="58">
        <v>46203</v>
      </c>
      <c r="G26" s="64">
        <v>49000</v>
      </c>
      <c r="H26" s="65">
        <v>25000</v>
      </c>
      <c r="I26" s="103" t="s">
        <v>447</v>
      </c>
      <c r="J26" s="99">
        <v>0</v>
      </c>
      <c r="K26" s="100">
        <v>0</v>
      </c>
      <c r="L26" s="100">
        <v>0</v>
      </c>
      <c r="M26" s="185">
        <f t="shared" si="6"/>
        <v>25000</v>
      </c>
    </row>
    <row r="27" spans="1:13" s="5" customFormat="1" ht="16.899999999999999" customHeight="1" x14ac:dyDescent="0.25">
      <c r="A27" s="157" t="s">
        <v>483</v>
      </c>
      <c r="B27" s="158" t="s">
        <v>447</v>
      </c>
      <c r="C27" s="158" t="s">
        <v>447</v>
      </c>
      <c r="D27" s="158" t="s">
        <v>447</v>
      </c>
      <c r="E27" s="158" t="s">
        <v>447</v>
      </c>
      <c r="F27" s="159" t="s">
        <v>447</v>
      </c>
      <c r="G27" s="89">
        <f t="shared" ref="G27:M27" si="7">SUM(G24:G26)</f>
        <v>147000</v>
      </c>
      <c r="H27" s="89">
        <f t="shared" si="7"/>
        <v>102000</v>
      </c>
      <c r="I27" s="192" t="s">
        <v>447</v>
      </c>
      <c r="J27" s="195">
        <f t="shared" si="7"/>
        <v>0</v>
      </c>
      <c r="K27" s="195">
        <f t="shared" si="7"/>
        <v>0</v>
      </c>
      <c r="L27" s="89">
        <f t="shared" si="7"/>
        <v>18000</v>
      </c>
      <c r="M27" s="193">
        <f t="shared" si="7"/>
        <v>84000</v>
      </c>
    </row>
    <row r="28" spans="1:13" s="5" customFormat="1" ht="15.75" x14ac:dyDescent="0.25">
      <c r="A28" s="105" t="s">
        <v>494</v>
      </c>
      <c r="B28" s="67"/>
      <c r="C28" s="67"/>
      <c r="D28" s="67"/>
      <c r="E28" s="67"/>
      <c r="F28" s="67"/>
      <c r="G28" s="88"/>
      <c r="H28" s="88"/>
      <c r="I28" s="88"/>
      <c r="J28" s="88"/>
      <c r="K28" s="88"/>
      <c r="L28" s="88"/>
      <c r="M28" s="88"/>
    </row>
    <row r="29" spans="1:13" ht="63" x14ac:dyDescent="0.25">
      <c r="A29" s="146" t="s">
        <v>473</v>
      </c>
      <c r="B29" s="20" t="s">
        <v>401</v>
      </c>
      <c r="C29" s="20" t="s">
        <v>0</v>
      </c>
      <c r="D29" s="103" t="s">
        <v>447</v>
      </c>
      <c r="E29" s="20" t="s">
        <v>402</v>
      </c>
      <c r="F29" s="20" t="s">
        <v>403</v>
      </c>
      <c r="G29" s="90" t="s">
        <v>404</v>
      </c>
      <c r="H29" s="90" t="s">
        <v>405</v>
      </c>
      <c r="I29" s="103" t="s">
        <v>519</v>
      </c>
      <c r="J29" s="90" t="s">
        <v>406</v>
      </c>
      <c r="K29" s="20" t="s">
        <v>407</v>
      </c>
      <c r="L29" s="20" t="s">
        <v>408</v>
      </c>
      <c r="M29" s="188" t="s">
        <v>409</v>
      </c>
    </row>
    <row r="30" spans="1:13" ht="15.75" customHeight="1" x14ac:dyDescent="0.25">
      <c r="A30" s="171" t="s">
        <v>484</v>
      </c>
      <c r="B30" s="63" t="s">
        <v>429</v>
      </c>
      <c r="C30" s="24" t="s">
        <v>411</v>
      </c>
      <c r="D30" s="103" t="s">
        <v>447</v>
      </c>
      <c r="E30" s="103" t="s">
        <v>447</v>
      </c>
      <c r="F30" s="58">
        <v>46934</v>
      </c>
      <c r="G30" s="66">
        <v>13000</v>
      </c>
      <c r="H30" s="66">
        <v>13000</v>
      </c>
      <c r="I30" s="103" t="s">
        <v>447</v>
      </c>
      <c r="J30" s="101">
        <v>0</v>
      </c>
      <c r="K30" s="100">
        <v>0</v>
      </c>
      <c r="L30" s="100">
        <v>0</v>
      </c>
      <c r="M30" s="185">
        <f t="shared" ref="M30:M32" si="8">H30+J30+K30-L30</f>
        <v>13000</v>
      </c>
    </row>
    <row r="31" spans="1:13" ht="15" customHeight="1" x14ac:dyDescent="0.25">
      <c r="A31" s="171" t="s">
        <v>484</v>
      </c>
      <c r="B31" s="63" t="s">
        <v>430</v>
      </c>
      <c r="C31" s="24" t="s">
        <v>414</v>
      </c>
      <c r="D31" s="103" t="s">
        <v>447</v>
      </c>
      <c r="E31" s="103" t="s">
        <v>447</v>
      </c>
      <c r="F31" s="58">
        <v>46568</v>
      </c>
      <c r="G31" s="66">
        <v>13000</v>
      </c>
      <c r="H31" s="66">
        <v>13000</v>
      </c>
      <c r="I31" s="103" t="s">
        <v>447</v>
      </c>
      <c r="J31" s="101">
        <v>0</v>
      </c>
      <c r="K31" s="100">
        <v>0</v>
      </c>
      <c r="L31" s="100">
        <v>0</v>
      </c>
      <c r="M31" s="185">
        <f t="shared" si="8"/>
        <v>13000</v>
      </c>
    </row>
    <row r="32" spans="1:13" ht="15" customHeight="1" x14ac:dyDescent="0.25">
      <c r="A32" s="171" t="s">
        <v>484</v>
      </c>
      <c r="B32" s="63" t="s">
        <v>431</v>
      </c>
      <c r="C32" s="23" t="s">
        <v>416</v>
      </c>
      <c r="D32" s="103" t="s">
        <v>447</v>
      </c>
      <c r="E32" s="103" t="s">
        <v>447</v>
      </c>
      <c r="F32" s="58">
        <v>46203</v>
      </c>
      <c r="G32" s="66">
        <v>13000</v>
      </c>
      <c r="H32" s="66">
        <v>13000</v>
      </c>
      <c r="I32" s="103" t="s">
        <v>447</v>
      </c>
      <c r="J32" s="101">
        <v>0</v>
      </c>
      <c r="K32" s="100">
        <v>0</v>
      </c>
      <c r="L32" s="100">
        <v>0</v>
      </c>
      <c r="M32" s="185">
        <f t="shared" si="8"/>
        <v>13000</v>
      </c>
    </row>
    <row r="33" spans="1:13" s="5" customFormat="1" ht="16.899999999999999" customHeight="1" x14ac:dyDescent="0.25">
      <c r="A33" s="157" t="s">
        <v>485</v>
      </c>
      <c r="B33" s="158" t="s">
        <v>447</v>
      </c>
      <c r="C33" s="158" t="s">
        <v>447</v>
      </c>
      <c r="D33" s="158" t="s">
        <v>447</v>
      </c>
      <c r="E33" s="158" t="s">
        <v>447</v>
      </c>
      <c r="F33" s="159" t="s">
        <v>447</v>
      </c>
      <c r="G33" s="89">
        <f t="shared" ref="G33:M33" si="9">SUM(G30:G32)</f>
        <v>39000</v>
      </c>
      <c r="H33" s="89">
        <f t="shared" si="9"/>
        <v>39000</v>
      </c>
      <c r="I33" s="192" t="s">
        <v>447</v>
      </c>
      <c r="J33" s="195">
        <f t="shared" si="9"/>
        <v>0</v>
      </c>
      <c r="K33" s="195">
        <f t="shared" si="9"/>
        <v>0</v>
      </c>
      <c r="L33" s="195">
        <f t="shared" si="9"/>
        <v>0</v>
      </c>
      <c r="M33" s="193">
        <f t="shared" si="9"/>
        <v>39000</v>
      </c>
    </row>
    <row r="34" spans="1:13" s="5" customFormat="1" ht="15.75" x14ac:dyDescent="0.25">
      <c r="A34" s="105" t="s">
        <v>494</v>
      </c>
      <c r="B34" s="67"/>
      <c r="C34" s="67"/>
      <c r="D34" s="67"/>
      <c r="E34" s="67"/>
      <c r="F34" s="67"/>
      <c r="G34" s="88"/>
      <c r="H34" s="88"/>
      <c r="I34" s="88"/>
      <c r="J34" s="88"/>
      <c r="K34" s="88"/>
      <c r="L34" s="88"/>
      <c r="M34" s="88"/>
    </row>
    <row r="35" spans="1:13" ht="63" x14ac:dyDescent="0.25">
      <c r="A35" s="146" t="s">
        <v>473</v>
      </c>
      <c r="B35" s="20" t="s">
        <v>401</v>
      </c>
      <c r="C35" s="20" t="s">
        <v>0</v>
      </c>
      <c r="D35" s="103" t="s">
        <v>447</v>
      </c>
      <c r="E35" s="20" t="s">
        <v>402</v>
      </c>
      <c r="F35" s="20" t="s">
        <v>403</v>
      </c>
      <c r="G35" s="90" t="s">
        <v>404</v>
      </c>
      <c r="H35" s="90" t="s">
        <v>405</v>
      </c>
      <c r="I35" s="103" t="s">
        <v>519</v>
      </c>
      <c r="J35" s="90" t="s">
        <v>406</v>
      </c>
      <c r="K35" s="20" t="s">
        <v>407</v>
      </c>
      <c r="L35" s="20" t="s">
        <v>408</v>
      </c>
      <c r="M35" s="188" t="s">
        <v>409</v>
      </c>
    </row>
    <row r="36" spans="1:13" s="5" customFormat="1" ht="16.899999999999999" customHeight="1" x14ac:dyDescent="0.25">
      <c r="A36" s="196" t="s">
        <v>474</v>
      </c>
      <c r="B36" s="103" t="s">
        <v>447</v>
      </c>
      <c r="C36" s="103" t="s">
        <v>447</v>
      </c>
      <c r="D36" s="103" t="s">
        <v>447</v>
      </c>
      <c r="E36" s="103" t="s">
        <v>447</v>
      </c>
      <c r="F36" s="103" t="s">
        <v>447</v>
      </c>
      <c r="G36" s="93">
        <v>422042000</v>
      </c>
      <c r="H36" s="93">
        <v>154439073</v>
      </c>
      <c r="I36" s="103" t="s">
        <v>447</v>
      </c>
      <c r="J36" s="102">
        <v>0</v>
      </c>
      <c r="K36" s="93">
        <v>13632734</v>
      </c>
      <c r="L36" s="93">
        <v>91613541</v>
      </c>
      <c r="M36" s="197">
        <v>76458266</v>
      </c>
    </row>
    <row r="37" spans="1:13" s="5" customFormat="1" ht="16.899999999999999" customHeight="1" x14ac:dyDescent="0.25">
      <c r="A37" s="196" t="s">
        <v>478</v>
      </c>
      <c r="B37" s="103" t="s">
        <v>447</v>
      </c>
      <c r="C37" s="103" t="s">
        <v>447</v>
      </c>
      <c r="D37" s="103" t="s">
        <v>447</v>
      </c>
      <c r="E37" s="103" t="s">
        <v>447</v>
      </c>
      <c r="F37" s="103" t="s">
        <v>447</v>
      </c>
      <c r="G37" s="93">
        <v>6063000</v>
      </c>
      <c r="H37" s="93">
        <v>2390117</v>
      </c>
      <c r="I37" s="103" t="s">
        <v>447</v>
      </c>
      <c r="J37" s="102">
        <v>0</v>
      </c>
      <c r="K37" s="93">
        <v>11590</v>
      </c>
      <c r="L37" s="93">
        <v>2384998</v>
      </c>
      <c r="M37" s="197">
        <v>16709</v>
      </c>
    </row>
    <row r="38" spans="1:13" s="5" customFormat="1" ht="16.149999999999999" customHeight="1" x14ac:dyDescent="0.25">
      <c r="A38" s="196" t="s">
        <v>480</v>
      </c>
      <c r="B38" s="103" t="s">
        <v>447</v>
      </c>
      <c r="C38" s="103" t="s">
        <v>447</v>
      </c>
      <c r="D38" s="103" t="s">
        <v>447</v>
      </c>
      <c r="E38" s="103" t="s">
        <v>447</v>
      </c>
      <c r="F38" s="103" t="s">
        <v>447</v>
      </c>
      <c r="G38" s="93">
        <v>276000</v>
      </c>
      <c r="H38" s="93">
        <v>104656</v>
      </c>
      <c r="I38" s="103" t="s">
        <v>447</v>
      </c>
      <c r="J38" s="102">
        <v>0</v>
      </c>
      <c r="K38" s="102">
        <v>0</v>
      </c>
      <c r="L38" s="93">
        <v>58353</v>
      </c>
      <c r="M38" s="197">
        <v>46303</v>
      </c>
    </row>
    <row r="39" spans="1:13" s="5" customFormat="1" ht="16.149999999999999" customHeight="1" x14ac:dyDescent="0.25">
      <c r="A39" s="196" t="s">
        <v>482</v>
      </c>
      <c r="B39" s="103" t="s">
        <v>447</v>
      </c>
      <c r="C39" s="103" t="s">
        <v>447</v>
      </c>
      <c r="D39" s="103" t="s">
        <v>447</v>
      </c>
      <c r="E39" s="103" t="s">
        <v>447</v>
      </c>
      <c r="F39" s="103" t="s">
        <v>447</v>
      </c>
      <c r="G39" s="93">
        <v>147000</v>
      </c>
      <c r="H39" s="93">
        <v>102000</v>
      </c>
      <c r="I39" s="103" t="s">
        <v>447</v>
      </c>
      <c r="J39" s="102">
        <v>0</v>
      </c>
      <c r="K39" s="102">
        <v>0</v>
      </c>
      <c r="L39" s="93">
        <v>18000</v>
      </c>
      <c r="M39" s="197">
        <v>84000</v>
      </c>
    </row>
    <row r="40" spans="1:13" s="5" customFormat="1" ht="15" customHeight="1" x14ac:dyDescent="0.25">
      <c r="A40" s="196" t="s">
        <v>484</v>
      </c>
      <c r="B40" s="103" t="s">
        <v>447</v>
      </c>
      <c r="C40" s="103" t="s">
        <v>447</v>
      </c>
      <c r="D40" s="103" t="s">
        <v>447</v>
      </c>
      <c r="E40" s="103" t="s">
        <v>447</v>
      </c>
      <c r="F40" s="103" t="s">
        <v>447</v>
      </c>
      <c r="G40" s="93">
        <v>39000</v>
      </c>
      <c r="H40" s="93">
        <v>39000</v>
      </c>
      <c r="I40" s="103" t="s">
        <v>447</v>
      </c>
      <c r="J40" s="102">
        <v>0</v>
      </c>
      <c r="K40" s="102">
        <v>0</v>
      </c>
      <c r="L40" s="102">
        <v>0</v>
      </c>
      <c r="M40" s="197">
        <v>39000</v>
      </c>
    </row>
    <row r="41" spans="1:13" s="5" customFormat="1" ht="16.899999999999999" customHeight="1" x14ac:dyDescent="0.25">
      <c r="A41" s="157" t="s">
        <v>486</v>
      </c>
      <c r="B41" s="198" t="s">
        <v>447</v>
      </c>
      <c r="C41" s="198" t="s">
        <v>447</v>
      </c>
      <c r="D41" s="198" t="s">
        <v>447</v>
      </c>
      <c r="E41" s="198" t="s">
        <v>447</v>
      </c>
      <c r="F41" s="199" t="s">
        <v>447</v>
      </c>
      <c r="G41" s="200">
        <f>SUM(G36:G40)</f>
        <v>428567000</v>
      </c>
      <c r="H41" s="200">
        <f>SUM(H36:H40)</f>
        <v>157074846</v>
      </c>
      <c r="I41" s="192" t="s">
        <v>447</v>
      </c>
      <c r="J41" s="201">
        <f>SUM(J36:J40)</f>
        <v>0</v>
      </c>
      <c r="K41" s="200">
        <f t="shared" ref="K41:M41" si="10">SUM(K36:K40)</f>
        <v>13644324</v>
      </c>
      <c r="L41" s="200">
        <f t="shared" si="10"/>
        <v>94074892</v>
      </c>
      <c r="M41" s="202">
        <f t="shared" si="10"/>
        <v>76644278</v>
      </c>
    </row>
    <row r="42" spans="1:13" ht="15.6" customHeight="1" x14ac:dyDescent="0.2">
      <c r="A42" s="70" t="s">
        <v>487</v>
      </c>
      <c r="B42" s="91" t="s">
        <v>488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3" ht="18" x14ac:dyDescent="0.2">
      <c r="A43" s="1" t="s">
        <v>490</v>
      </c>
    </row>
    <row r="44" spans="1:13" ht="18" x14ac:dyDescent="0.2">
      <c r="A44" s="1" t="s">
        <v>489</v>
      </c>
    </row>
    <row r="45" spans="1:13" ht="18" x14ac:dyDescent="0.2">
      <c r="A45" s="1" t="s">
        <v>491</v>
      </c>
    </row>
    <row r="48" spans="1:13" x14ac:dyDescent="0.2">
      <c r="C48" s="1"/>
      <c r="D48" s="1"/>
      <c r="E48" s="1"/>
      <c r="F48" s="1"/>
    </row>
    <row r="49" spans="3:6" x14ac:dyDescent="0.2">
      <c r="C49" s="1"/>
      <c r="D49" s="1"/>
      <c r="E49" s="1"/>
      <c r="F49" s="1"/>
    </row>
  </sheetData>
  <mergeCells count="1">
    <mergeCell ref="B22:F22"/>
  </mergeCells>
  <hyperlinks>
    <hyperlink ref="H2" location="'Schedule A Summary '!A43" display="Appropriation Balances1" xr:uid="{4F6A9D73-22E0-4679-80C0-84793DD4CDC0}"/>
    <hyperlink ref="D7" location="'Schedule A Summary '!A44" display="'Schedule A Summary '!A44" xr:uid="{CCB5D79E-BBCF-4FEB-AF45-5B9BCED4F565}"/>
    <hyperlink ref="D8" location="'Schedule A Summary '!A45" display="'Schedule A Summary '!A45" xr:uid="{EDF2F025-0F69-4BB4-B2B6-82E8B64BCAD2}"/>
  </hyperlinks>
  <printOptions horizontalCentered="1" gridLines="1"/>
  <pageMargins left="0.3" right="0.3" top="1.1000000000000001" bottom="0.75" header="0.3" footer="0.1"/>
  <pageSetup scale="44" orientation="landscape" r:id="rId1"/>
  <headerFooter>
    <oddFooter>&amp;L&amp;"Arial,Regular"&amp;12Schedule A: Summary of State-Mandated Program Appropriations, Receipts, and Payments&amp;R&amp;"Arial,Regular"&amp;12Page &amp;P of &amp;N</oddFooter>
  </headerFooter>
  <legacy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57025-A158-48BD-A10C-2282ACF1B045}">
  <sheetPr>
    <pageSetUpPr fitToPage="1"/>
  </sheetPr>
  <dimension ref="A1:M170"/>
  <sheetViews>
    <sheetView topLeftCell="A36" zoomScale="80" zoomScaleNormal="80" zoomScaleSheetLayoutView="90" zoomScalePageLayoutView="70" workbookViewId="0">
      <selection activeCell="B60" sqref="B60"/>
    </sheetView>
  </sheetViews>
  <sheetFormatPr defaultColWidth="25" defaultRowHeight="15" x14ac:dyDescent="0.2"/>
  <cols>
    <col min="1" max="1" width="32.140625" style="1" bestFit="1" customWidth="1"/>
    <col min="2" max="2" width="20.7109375" style="36" customWidth="1"/>
    <col min="3" max="3" width="25.28515625" style="36" bestFit="1" customWidth="1"/>
    <col min="4" max="4" width="96.7109375" style="1" customWidth="1"/>
    <col min="5" max="5" width="18" style="36" customWidth="1"/>
    <col min="6" max="6" width="15.28515625" style="1" customWidth="1"/>
    <col min="7" max="7" width="24.42578125" style="3" customWidth="1"/>
    <col min="8" max="8" width="21.5703125" style="3" customWidth="1"/>
    <col min="9" max="9" width="24.28515625" style="3" customWidth="1"/>
    <col min="10" max="10" width="58" style="1" customWidth="1"/>
    <col min="11" max="16384" width="25" style="1"/>
  </cols>
  <sheetData>
    <row r="1" spans="1:13" ht="47.25" x14ac:dyDescent="0.25">
      <c r="A1" s="205" t="s">
        <v>524</v>
      </c>
      <c r="B1" s="206"/>
      <c r="C1" s="206"/>
      <c r="D1" s="206"/>
      <c r="E1" s="206"/>
      <c r="F1" s="206"/>
      <c r="G1" s="206"/>
      <c r="H1" s="207"/>
      <c r="I1" s="207"/>
    </row>
    <row r="2" spans="1:13" s="2" customFormat="1" ht="45" customHeight="1" x14ac:dyDescent="0.25">
      <c r="A2" s="34" t="s">
        <v>523</v>
      </c>
      <c r="B2" s="34" t="s">
        <v>7</v>
      </c>
      <c r="C2" s="34" t="s">
        <v>401</v>
      </c>
      <c r="D2" s="34" t="s">
        <v>8</v>
      </c>
      <c r="E2" s="34" t="s">
        <v>0</v>
      </c>
      <c r="F2" s="34" t="s">
        <v>432</v>
      </c>
      <c r="G2" s="35" t="s">
        <v>433</v>
      </c>
      <c r="H2" s="35" t="s">
        <v>434</v>
      </c>
      <c r="I2" s="35" t="s">
        <v>435</v>
      </c>
    </row>
    <row r="3" spans="1:13" ht="15.4" customHeight="1" x14ac:dyDescent="0.2">
      <c r="A3" s="24" t="s">
        <v>520</v>
      </c>
      <c r="B3" s="17" t="s">
        <v>65</v>
      </c>
      <c r="C3" s="17" t="s">
        <v>410</v>
      </c>
      <c r="D3" s="24" t="s">
        <v>85</v>
      </c>
      <c r="E3" s="24" t="s">
        <v>86</v>
      </c>
      <c r="F3" s="17">
        <v>152</v>
      </c>
      <c r="G3" s="49">
        <v>664478</v>
      </c>
      <c r="H3" s="217">
        <v>0</v>
      </c>
      <c r="I3" s="46">
        <f>SUM(G3:H3)</f>
        <v>664478</v>
      </c>
    </row>
    <row r="4" spans="1:13" ht="15.4" customHeight="1" x14ac:dyDescent="0.2">
      <c r="A4" s="24" t="s">
        <v>520</v>
      </c>
      <c r="B4" s="17" t="s">
        <v>65</v>
      </c>
      <c r="C4" s="17" t="s">
        <v>410</v>
      </c>
      <c r="D4" s="25" t="s">
        <v>87</v>
      </c>
      <c r="E4" s="24" t="s">
        <v>88</v>
      </c>
      <c r="F4" s="17">
        <v>90</v>
      </c>
      <c r="G4" s="31">
        <v>443000</v>
      </c>
      <c r="H4" s="217">
        <v>0</v>
      </c>
      <c r="I4" s="46">
        <f t="shared" ref="I4:I27" si="0">SUM(G4:H4)</f>
        <v>443000</v>
      </c>
    </row>
    <row r="5" spans="1:13" ht="15.4" customHeight="1" x14ac:dyDescent="0.2">
      <c r="A5" s="24" t="s">
        <v>520</v>
      </c>
      <c r="B5" s="17" t="s">
        <v>65</v>
      </c>
      <c r="C5" s="17" t="s">
        <v>410</v>
      </c>
      <c r="D5" s="24" t="s">
        <v>89</v>
      </c>
      <c r="E5" s="24" t="s">
        <v>90</v>
      </c>
      <c r="F5" s="17">
        <v>262</v>
      </c>
      <c r="G5" s="31">
        <v>226997</v>
      </c>
      <c r="H5" s="217">
        <v>0</v>
      </c>
      <c r="I5" s="46">
        <f t="shared" si="0"/>
        <v>226997</v>
      </c>
    </row>
    <row r="6" spans="1:13" ht="15.4" customHeight="1" x14ac:dyDescent="0.2">
      <c r="A6" s="24" t="s">
        <v>520</v>
      </c>
      <c r="B6" s="17" t="s">
        <v>65</v>
      </c>
      <c r="C6" s="17" t="s">
        <v>410</v>
      </c>
      <c r="D6" s="24" t="s">
        <v>91</v>
      </c>
      <c r="E6" s="24" t="s">
        <v>92</v>
      </c>
      <c r="F6" s="17">
        <v>13</v>
      </c>
      <c r="G6" s="31">
        <v>9224471</v>
      </c>
      <c r="H6" s="217">
        <v>0</v>
      </c>
      <c r="I6" s="46">
        <f t="shared" si="0"/>
        <v>9224471</v>
      </c>
    </row>
    <row r="7" spans="1:13" ht="15.4" customHeight="1" x14ac:dyDescent="0.2">
      <c r="A7" s="24" t="s">
        <v>520</v>
      </c>
      <c r="B7" s="17" t="s">
        <v>65</v>
      </c>
      <c r="C7" s="17" t="s">
        <v>410</v>
      </c>
      <c r="D7" s="24" t="s">
        <v>93</v>
      </c>
      <c r="E7" s="24" t="s">
        <v>94</v>
      </c>
      <c r="F7" s="17">
        <v>167</v>
      </c>
      <c r="G7" s="31">
        <v>10273023</v>
      </c>
      <c r="H7" s="217">
        <v>0</v>
      </c>
      <c r="I7" s="46">
        <f t="shared" si="0"/>
        <v>10273023</v>
      </c>
    </row>
    <row r="8" spans="1:13" ht="15.4" customHeight="1" x14ac:dyDescent="0.2">
      <c r="A8" s="24" t="s">
        <v>520</v>
      </c>
      <c r="B8" s="17" t="s">
        <v>65</v>
      </c>
      <c r="C8" s="17" t="s">
        <v>410</v>
      </c>
      <c r="D8" s="24" t="s">
        <v>95</v>
      </c>
      <c r="E8" s="24" t="s">
        <v>96</v>
      </c>
      <c r="F8" s="17">
        <v>274</v>
      </c>
      <c r="G8" s="31">
        <v>2583769</v>
      </c>
      <c r="H8" s="217">
        <v>0</v>
      </c>
      <c r="I8" s="46">
        <f t="shared" si="0"/>
        <v>2583769</v>
      </c>
    </row>
    <row r="9" spans="1:13" ht="15.4" customHeight="1" x14ac:dyDescent="0.2">
      <c r="A9" s="24" t="s">
        <v>520</v>
      </c>
      <c r="B9" s="17" t="s">
        <v>65</v>
      </c>
      <c r="C9" s="17" t="s">
        <v>410</v>
      </c>
      <c r="D9" s="24" t="s">
        <v>97</v>
      </c>
      <c r="E9" s="24" t="s">
        <v>98</v>
      </c>
      <c r="F9" s="17">
        <v>177</v>
      </c>
      <c r="G9" s="31">
        <v>2177106</v>
      </c>
      <c r="H9" s="217">
        <v>0</v>
      </c>
      <c r="I9" s="46">
        <f t="shared" si="0"/>
        <v>2177106</v>
      </c>
    </row>
    <row r="10" spans="1:13" ht="15.4" customHeight="1" x14ac:dyDescent="0.2">
      <c r="A10" s="24" t="s">
        <v>520</v>
      </c>
      <c r="B10" s="17" t="s">
        <v>65</v>
      </c>
      <c r="C10" s="17" t="s">
        <v>410</v>
      </c>
      <c r="D10" s="24" t="s">
        <v>99</v>
      </c>
      <c r="E10" s="24" t="s">
        <v>100</v>
      </c>
      <c r="F10" s="17">
        <v>197</v>
      </c>
      <c r="G10" s="31">
        <v>2162997</v>
      </c>
      <c r="H10" s="217">
        <v>0</v>
      </c>
      <c r="I10" s="46">
        <f t="shared" si="0"/>
        <v>2162997</v>
      </c>
    </row>
    <row r="11" spans="1:13" ht="15.4" customHeight="1" x14ac:dyDescent="0.2">
      <c r="A11" s="24" t="s">
        <v>520</v>
      </c>
      <c r="B11" s="17" t="s">
        <v>65</v>
      </c>
      <c r="C11" s="17" t="s">
        <v>410</v>
      </c>
      <c r="D11" s="24" t="s">
        <v>101</v>
      </c>
      <c r="E11" s="24" t="s">
        <v>102</v>
      </c>
      <c r="F11" s="17">
        <v>380</v>
      </c>
      <c r="G11" s="46">
        <v>390730</v>
      </c>
      <c r="H11" s="217">
        <v>0</v>
      </c>
      <c r="I11" s="46">
        <f t="shared" si="0"/>
        <v>390730</v>
      </c>
    </row>
    <row r="12" spans="1:13" ht="15.4" customHeight="1" x14ac:dyDescent="0.2">
      <c r="A12" s="24" t="s">
        <v>520</v>
      </c>
      <c r="B12" s="17" t="s">
        <v>65</v>
      </c>
      <c r="C12" s="17" t="s">
        <v>410</v>
      </c>
      <c r="D12" s="24" t="s">
        <v>103</v>
      </c>
      <c r="E12" s="24" t="s">
        <v>104</v>
      </c>
      <c r="F12" s="17">
        <v>371</v>
      </c>
      <c r="G12" s="46">
        <v>106505</v>
      </c>
      <c r="H12" s="217">
        <v>0</v>
      </c>
      <c r="I12" s="46">
        <f t="shared" si="0"/>
        <v>106505</v>
      </c>
      <c r="M12" s="36"/>
    </row>
    <row r="13" spans="1:13" ht="15.4" customHeight="1" x14ac:dyDescent="0.2">
      <c r="A13" s="24" t="s">
        <v>520</v>
      </c>
      <c r="B13" s="17" t="s">
        <v>65</v>
      </c>
      <c r="C13" s="17" t="s">
        <v>410</v>
      </c>
      <c r="D13" s="24" t="s">
        <v>105</v>
      </c>
      <c r="E13" s="24" t="s">
        <v>106</v>
      </c>
      <c r="F13" s="17">
        <v>334</v>
      </c>
      <c r="G13" s="46">
        <v>15000</v>
      </c>
      <c r="H13" s="217">
        <v>0</v>
      </c>
      <c r="I13" s="46">
        <f t="shared" si="0"/>
        <v>15000</v>
      </c>
    </row>
    <row r="14" spans="1:13" ht="15.4" customHeight="1" x14ac:dyDescent="0.2">
      <c r="A14" s="24" t="s">
        <v>520</v>
      </c>
      <c r="B14" s="17" t="s">
        <v>65</v>
      </c>
      <c r="C14" s="17" t="s">
        <v>410</v>
      </c>
      <c r="D14" s="24" t="s">
        <v>107</v>
      </c>
      <c r="E14" s="24" t="s">
        <v>108</v>
      </c>
      <c r="F14" s="17">
        <v>43</v>
      </c>
      <c r="G14" s="46">
        <v>13000</v>
      </c>
      <c r="H14" s="217">
        <v>0</v>
      </c>
      <c r="I14" s="46">
        <f t="shared" si="0"/>
        <v>13000</v>
      </c>
    </row>
    <row r="15" spans="1:13" ht="15.4" customHeight="1" x14ac:dyDescent="0.2">
      <c r="A15" s="24" t="s">
        <v>520</v>
      </c>
      <c r="B15" s="17" t="s">
        <v>65</v>
      </c>
      <c r="C15" s="17" t="s">
        <v>410</v>
      </c>
      <c r="D15" s="24" t="s">
        <v>109</v>
      </c>
      <c r="E15" s="24" t="s">
        <v>110</v>
      </c>
      <c r="F15" s="17">
        <v>361</v>
      </c>
      <c r="G15" s="46">
        <v>8000</v>
      </c>
      <c r="H15" s="217">
        <v>0</v>
      </c>
      <c r="I15" s="46">
        <f t="shared" si="0"/>
        <v>8000</v>
      </c>
    </row>
    <row r="16" spans="1:13" ht="15.4" customHeight="1" x14ac:dyDescent="0.2">
      <c r="A16" s="24" t="s">
        <v>520</v>
      </c>
      <c r="B16" s="17" t="s">
        <v>65</v>
      </c>
      <c r="C16" s="17" t="s">
        <v>410</v>
      </c>
      <c r="D16" s="24" t="s">
        <v>111</v>
      </c>
      <c r="E16" s="24" t="s">
        <v>112</v>
      </c>
      <c r="F16" s="17">
        <v>373</v>
      </c>
      <c r="G16" s="46">
        <v>590940</v>
      </c>
      <c r="H16" s="217">
        <v>0</v>
      </c>
      <c r="I16" s="46">
        <f t="shared" si="0"/>
        <v>590940</v>
      </c>
    </row>
    <row r="17" spans="1:9" ht="15.4" customHeight="1" x14ac:dyDescent="0.2">
      <c r="A17" s="24" t="s">
        <v>520</v>
      </c>
      <c r="B17" s="17" t="s">
        <v>65</v>
      </c>
      <c r="C17" s="17" t="s">
        <v>410</v>
      </c>
      <c r="D17" s="24" t="s">
        <v>113</v>
      </c>
      <c r="E17" s="24" t="s">
        <v>114</v>
      </c>
      <c r="F17" s="17">
        <v>264</v>
      </c>
      <c r="G17" s="46">
        <v>918000</v>
      </c>
      <c r="H17" s="217">
        <v>0</v>
      </c>
      <c r="I17" s="46">
        <f t="shared" si="0"/>
        <v>918000</v>
      </c>
    </row>
    <row r="18" spans="1:9" ht="15.4" customHeight="1" x14ac:dyDescent="0.2">
      <c r="A18" s="24" t="s">
        <v>520</v>
      </c>
      <c r="B18" s="17" t="s">
        <v>65</v>
      </c>
      <c r="C18" s="17" t="s">
        <v>410</v>
      </c>
      <c r="D18" s="24" t="s">
        <v>118</v>
      </c>
      <c r="E18" s="24" t="s">
        <v>119</v>
      </c>
      <c r="F18" s="17">
        <v>375</v>
      </c>
      <c r="G18" s="46">
        <v>22981247</v>
      </c>
      <c r="H18" s="217">
        <v>0</v>
      </c>
      <c r="I18" s="46">
        <f t="shared" si="0"/>
        <v>22981247</v>
      </c>
    </row>
    <row r="19" spans="1:9" ht="15.4" customHeight="1" x14ac:dyDescent="0.2">
      <c r="A19" s="24" t="s">
        <v>520</v>
      </c>
      <c r="B19" s="17" t="s">
        <v>65</v>
      </c>
      <c r="C19" s="17" t="s">
        <v>410</v>
      </c>
      <c r="D19" s="24" t="s">
        <v>120</v>
      </c>
      <c r="E19" s="24" t="s">
        <v>121</v>
      </c>
      <c r="F19" s="17">
        <v>127</v>
      </c>
      <c r="G19" s="46">
        <v>553666</v>
      </c>
      <c r="H19" s="217">
        <v>0</v>
      </c>
      <c r="I19" s="46">
        <f t="shared" si="0"/>
        <v>553666</v>
      </c>
    </row>
    <row r="20" spans="1:9" ht="15.4" customHeight="1" x14ac:dyDescent="0.2">
      <c r="A20" s="24" t="s">
        <v>520</v>
      </c>
      <c r="B20" s="17" t="s">
        <v>65</v>
      </c>
      <c r="C20" s="17" t="s">
        <v>410</v>
      </c>
      <c r="D20" s="24" t="s">
        <v>122</v>
      </c>
      <c r="E20" s="24" t="s">
        <v>123</v>
      </c>
      <c r="F20" s="17">
        <v>378</v>
      </c>
      <c r="G20" s="46">
        <v>9615619</v>
      </c>
      <c r="H20" s="217">
        <v>0</v>
      </c>
      <c r="I20" s="46">
        <f t="shared" si="0"/>
        <v>9615619</v>
      </c>
    </row>
    <row r="21" spans="1:9" ht="15.4" customHeight="1" x14ac:dyDescent="0.2">
      <c r="A21" s="24" t="s">
        <v>520</v>
      </c>
      <c r="B21" s="17" t="s">
        <v>65</v>
      </c>
      <c r="C21" s="17" t="s">
        <v>410</v>
      </c>
      <c r="D21" s="24" t="s">
        <v>126</v>
      </c>
      <c r="E21" s="24" t="s">
        <v>127</v>
      </c>
      <c r="F21" s="17">
        <v>360</v>
      </c>
      <c r="G21" s="46">
        <v>591000</v>
      </c>
      <c r="H21" s="217">
        <v>0</v>
      </c>
      <c r="I21" s="46">
        <f t="shared" si="0"/>
        <v>591000</v>
      </c>
    </row>
    <row r="22" spans="1:9" ht="15.4" customHeight="1" x14ac:dyDescent="0.2">
      <c r="A22" s="24" t="s">
        <v>520</v>
      </c>
      <c r="B22" s="17" t="s">
        <v>65</v>
      </c>
      <c r="C22" s="17" t="s">
        <v>410</v>
      </c>
      <c r="D22" s="24" t="s">
        <v>128</v>
      </c>
      <c r="E22" s="24" t="s">
        <v>129</v>
      </c>
      <c r="F22" s="17">
        <v>163</v>
      </c>
      <c r="G22" s="46">
        <v>25000</v>
      </c>
      <c r="H22" s="217">
        <v>0</v>
      </c>
      <c r="I22" s="46">
        <f t="shared" si="0"/>
        <v>25000</v>
      </c>
    </row>
    <row r="23" spans="1:9" ht="15.4" customHeight="1" x14ac:dyDescent="0.2">
      <c r="A23" s="24" t="s">
        <v>520</v>
      </c>
      <c r="B23" s="17" t="s">
        <v>65</v>
      </c>
      <c r="C23" s="17" t="s">
        <v>410</v>
      </c>
      <c r="D23" s="24" t="s">
        <v>130</v>
      </c>
      <c r="E23" s="24" t="s">
        <v>131</v>
      </c>
      <c r="F23" s="17">
        <v>345</v>
      </c>
      <c r="G23" s="46">
        <v>70905</v>
      </c>
      <c r="H23" s="217">
        <v>0</v>
      </c>
      <c r="I23" s="46">
        <f t="shared" si="0"/>
        <v>70905</v>
      </c>
    </row>
    <row r="24" spans="1:9" ht="15.4" customHeight="1" x14ac:dyDescent="0.2">
      <c r="A24" s="24" t="s">
        <v>520</v>
      </c>
      <c r="B24" s="17" t="s">
        <v>65</v>
      </c>
      <c r="C24" s="17" t="s">
        <v>410</v>
      </c>
      <c r="D24" s="24" t="s">
        <v>132</v>
      </c>
      <c r="E24" s="24" t="s">
        <v>133</v>
      </c>
      <c r="F24" s="17">
        <v>372</v>
      </c>
      <c r="G24" s="46">
        <v>2374000</v>
      </c>
      <c r="H24" s="217">
        <v>0</v>
      </c>
      <c r="I24" s="46">
        <f t="shared" si="0"/>
        <v>2374000</v>
      </c>
    </row>
    <row r="25" spans="1:9" ht="15.4" customHeight="1" x14ac:dyDescent="0.2">
      <c r="A25" s="24" t="s">
        <v>520</v>
      </c>
      <c r="B25" s="17" t="s">
        <v>65</v>
      </c>
      <c r="C25" s="17" t="s">
        <v>410</v>
      </c>
      <c r="D25" s="24" t="s">
        <v>134</v>
      </c>
      <c r="E25" s="24" t="s">
        <v>135</v>
      </c>
      <c r="F25" s="17">
        <v>377</v>
      </c>
      <c r="G25" s="46">
        <v>2287000</v>
      </c>
      <c r="H25" s="217">
        <v>0</v>
      </c>
      <c r="I25" s="46">
        <f t="shared" si="0"/>
        <v>2287000</v>
      </c>
    </row>
    <row r="26" spans="1:9" ht="15.4" customHeight="1" x14ac:dyDescent="0.2">
      <c r="A26" s="24" t="s">
        <v>520</v>
      </c>
      <c r="B26" s="17" t="s">
        <v>31</v>
      </c>
      <c r="C26" s="17" t="s">
        <v>410</v>
      </c>
      <c r="D26" s="24" t="s">
        <v>138</v>
      </c>
      <c r="E26" s="24" t="s">
        <v>125</v>
      </c>
      <c r="F26" s="17">
        <v>376</v>
      </c>
      <c r="G26" s="46">
        <v>7675229</v>
      </c>
      <c r="H26" s="217">
        <v>0</v>
      </c>
      <c r="I26" s="46">
        <f t="shared" si="0"/>
        <v>7675229</v>
      </c>
    </row>
    <row r="27" spans="1:9" ht="15.4" customHeight="1" x14ac:dyDescent="0.2">
      <c r="A27" s="24" t="s">
        <v>520</v>
      </c>
      <c r="B27" s="17" t="s">
        <v>32</v>
      </c>
      <c r="C27" s="17" t="s">
        <v>410</v>
      </c>
      <c r="D27" s="24" t="s">
        <v>138</v>
      </c>
      <c r="E27" s="24" t="s">
        <v>125</v>
      </c>
      <c r="F27" s="17">
        <v>376</v>
      </c>
      <c r="G27" s="46">
        <v>10968769</v>
      </c>
      <c r="H27" s="217">
        <v>0</v>
      </c>
      <c r="I27" s="46">
        <f t="shared" si="0"/>
        <v>10968769</v>
      </c>
    </row>
    <row r="28" spans="1:9" ht="15.75" x14ac:dyDescent="0.25">
      <c r="A28" s="212" t="s">
        <v>436</v>
      </c>
      <c r="B28" s="198" t="s">
        <v>447</v>
      </c>
      <c r="C28" s="198" t="s">
        <v>447</v>
      </c>
      <c r="D28" s="235" t="s">
        <v>447</v>
      </c>
      <c r="E28" s="236" t="s">
        <v>447</v>
      </c>
      <c r="F28" s="237" t="s">
        <v>447</v>
      </c>
      <c r="G28" s="214">
        <f>SUM(G3:G27)</f>
        <v>86940451</v>
      </c>
      <c r="H28" s="161">
        <f>SUM(H3:H27)</f>
        <v>0</v>
      </c>
      <c r="I28" s="214">
        <f>SUM(I3:I27)</f>
        <v>86940451</v>
      </c>
    </row>
    <row r="29" spans="1:9" ht="15.75" x14ac:dyDescent="0.25">
      <c r="A29" s="220" t="s">
        <v>494</v>
      </c>
      <c r="B29" s="132"/>
      <c r="C29" s="132"/>
      <c r="D29" s="213"/>
      <c r="E29" s="213"/>
      <c r="F29" s="213"/>
      <c r="G29" s="216"/>
      <c r="H29" s="216"/>
      <c r="I29" s="216"/>
    </row>
    <row r="30" spans="1:9" ht="47.25" x14ac:dyDescent="0.25">
      <c r="A30" s="34" t="s">
        <v>523</v>
      </c>
      <c r="B30" s="34" t="s">
        <v>7</v>
      </c>
      <c r="C30" s="34" t="s">
        <v>401</v>
      </c>
      <c r="D30" s="34" t="s">
        <v>8</v>
      </c>
      <c r="E30" s="34" t="s">
        <v>0</v>
      </c>
      <c r="F30" s="34" t="s">
        <v>432</v>
      </c>
      <c r="G30" s="35" t="s">
        <v>433</v>
      </c>
      <c r="H30" s="35" t="s">
        <v>434</v>
      </c>
      <c r="I30" s="35" t="s">
        <v>435</v>
      </c>
    </row>
    <row r="31" spans="1:9" ht="15.4" customHeight="1" x14ac:dyDescent="0.2">
      <c r="A31" s="24" t="s">
        <v>520</v>
      </c>
      <c r="B31" s="17" t="s">
        <v>52</v>
      </c>
      <c r="C31" s="17" t="s">
        <v>413</v>
      </c>
      <c r="D31" s="24" t="s">
        <v>89</v>
      </c>
      <c r="E31" s="24" t="s">
        <v>90</v>
      </c>
      <c r="F31" s="17">
        <v>262</v>
      </c>
      <c r="G31" s="46">
        <v>9502</v>
      </c>
      <c r="H31" s="217">
        <v>0</v>
      </c>
      <c r="I31" s="46">
        <f>SUM(G31:H31)</f>
        <v>9502</v>
      </c>
    </row>
    <row r="32" spans="1:9" ht="15.4" customHeight="1" x14ac:dyDescent="0.2">
      <c r="A32" s="24" t="s">
        <v>520</v>
      </c>
      <c r="B32" s="17" t="s">
        <v>52</v>
      </c>
      <c r="C32" s="17" t="s">
        <v>413</v>
      </c>
      <c r="D32" s="24" t="s">
        <v>91</v>
      </c>
      <c r="E32" s="24" t="s">
        <v>92</v>
      </c>
      <c r="F32" s="17">
        <v>13</v>
      </c>
      <c r="G32" s="46">
        <v>314192</v>
      </c>
      <c r="H32" s="217">
        <v>0</v>
      </c>
      <c r="I32" s="46">
        <f t="shared" ref="I32:I47" si="1">SUM(G32:H32)</f>
        <v>314192</v>
      </c>
    </row>
    <row r="33" spans="1:9" ht="15.4" customHeight="1" x14ac:dyDescent="0.2">
      <c r="A33" s="24" t="s">
        <v>520</v>
      </c>
      <c r="B33" s="17" t="s">
        <v>52</v>
      </c>
      <c r="C33" s="17" t="s">
        <v>413</v>
      </c>
      <c r="D33" s="24" t="s">
        <v>93</v>
      </c>
      <c r="E33" s="24" t="s">
        <v>94</v>
      </c>
      <c r="F33" s="17">
        <v>167</v>
      </c>
      <c r="G33" s="46">
        <v>277131</v>
      </c>
      <c r="H33" s="217">
        <v>0</v>
      </c>
      <c r="I33" s="46">
        <f t="shared" si="1"/>
        <v>277131</v>
      </c>
    </row>
    <row r="34" spans="1:9" ht="15.4" customHeight="1" x14ac:dyDescent="0.2">
      <c r="A34" s="24" t="s">
        <v>520</v>
      </c>
      <c r="B34" s="17" t="s">
        <v>52</v>
      </c>
      <c r="C34" s="17" t="s">
        <v>413</v>
      </c>
      <c r="D34" s="24" t="s">
        <v>95</v>
      </c>
      <c r="E34" s="24" t="s">
        <v>96</v>
      </c>
      <c r="F34" s="17">
        <v>274</v>
      </c>
      <c r="G34" s="46">
        <v>45746</v>
      </c>
      <c r="H34" s="217">
        <v>0</v>
      </c>
      <c r="I34" s="46">
        <f t="shared" si="1"/>
        <v>45746</v>
      </c>
    </row>
    <row r="35" spans="1:9" ht="15.4" customHeight="1" x14ac:dyDescent="0.2">
      <c r="A35" s="24" t="s">
        <v>520</v>
      </c>
      <c r="B35" s="17" t="s">
        <v>52</v>
      </c>
      <c r="C35" s="17" t="s">
        <v>413</v>
      </c>
      <c r="D35" s="24" t="s">
        <v>99</v>
      </c>
      <c r="E35" s="24" t="s">
        <v>100</v>
      </c>
      <c r="F35" s="17">
        <v>197</v>
      </c>
      <c r="G35" s="46">
        <v>703088</v>
      </c>
      <c r="H35" s="217">
        <v>0</v>
      </c>
      <c r="I35" s="46">
        <f t="shared" si="1"/>
        <v>703088</v>
      </c>
    </row>
    <row r="36" spans="1:9" ht="15.4" customHeight="1" x14ac:dyDescent="0.2">
      <c r="A36" s="24" t="s">
        <v>520</v>
      </c>
      <c r="B36" s="17" t="s">
        <v>52</v>
      </c>
      <c r="C36" s="17" t="s">
        <v>413</v>
      </c>
      <c r="D36" s="24" t="s">
        <v>103</v>
      </c>
      <c r="E36" s="24" t="s">
        <v>104</v>
      </c>
      <c r="F36" s="17">
        <v>371</v>
      </c>
      <c r="G36" s="46">
        <v>386302</v>
      </c>
      <c r="H36" s="217">
        <v>0</v>
      </c>
      <c r="I36" s="46">
        <f t="shared" si="1"/>
        <v>386302</v>
      </c>
    </row>
    <row r="37" spans="1:9" ht="15.4" customHeight="1" x14ac:dyDescent="0.2">
      <c r="A37" s="24" t="s">
        <v>520</v>
      </c>
      <c r="B37" s="17" t="s">
        <v>52</v>
      </c>
      <c r="C37" s="17" t="s">
        <v>413</v>
      </c>
      <c r="D37" s="24" t="s">
        <v>105</v>
      </c>
      <c r="E37" s="24" t="s">
        <v>106</v>
      </c>
      <c r="F37" s="17">
        <v>334</v>
      </c>
      <c r="G37" s="46">
        <v>3515</v>
      </c>
      <c r="H37" s="217">
        <v>0</v>
      </c>
      <c r="I37" s="46">
        <f t="shared" si="1"/>
        <v>3515</v>
      </c>
    </row>
    <row r="38" spans="1:9" ht="15.4" customHeight="1" x14ac:dyDescent="0.2">
      <c r="A38" s="24" t="s">
        <v>520</v>
      </c>
      <c r="B38" s="17" t="s">
        <v>52</v>
      </c>
      <c r="C38" s="17" t="s">
        <v>413</v>
      </c>
      <c r="D38" s="24" t="s">
        <v>109</v>
      </c>
      <c r="E38" s="24" t="s">
        <v>110</v>
      </c>
      <c r="F38" s="17">
        <v>361</v>
      </c>
      <c r="G38" s="46">
        <v>7816</v>
      </c>
      <c r="H38" s="217">
        <v>0</v>
      </c>
      <c r="I38" s="46">
        <f t="shared" si="1"/>
        <v>7816</v>
      </c>
    </row>
    <row r="39" spans="1:9" ht="15.4" customHeight="1" x14ac:dyDescent="0.2">
      <c r="A39" s="24" t="s">
        <v>520</v>
      </c>
      <c r="B39" s="17" t="s">
        <v>52</v>
      </c>
      <c r="C39" s="17" t="s">
        <v>413</v>
      </c>
      <c r="D39" s="24" t="s">
        <v>111</v>
      </c>
      <c r="E39" s="24" t="s">
        <v>112</v>
      </c>
      <c r="F39" s="17">
        <v>373</v>
      </c>
      <c r="G39" s="46">
        <v>147986</v>
      </c>
      <c r="H39" s="217">
        <v>0</v>
      </c>
      <c r="I39" s="46">
        <f t="shared" si="1"/>
        <v>147986</v>
      </c>
    </row>
    <row r="40" spans="1:9" ht="15.4" customHeight="1" x14ac:dyDescent="0.2">
      <c r="A40" s="24" t="s">
        <v>520</v>
      </c>
      <c r="B40" s="17" t="s">
        <v>52</v>
      </c>
      <c r="C40" s="17" t="s">
        <v>413</v>
      </c>
      <c r="D40" s="24" t="s">
        <v>113</v>
      </c>
      <c r="E40" s="24" t="s">
        <v>114</v>
      </c>
      <c r="F40" s="17">
        <v>264</v>
      </c>
      <c r="G40" s="46">
        <v>23176</v>
      </c>
      <c r="H40" s="217">
        <v>0</v>
      </c>
      <c r="I40" s="46">
        <f t="shared" si="1"/>
        <v>23176</v>
      </c>
    </row>
    <row r="41" spans="1:9" ht="15.4" customHeight="1" x14ac:dyDescent="0.2">
      <c r="A41" s="24" t="s">
        <v>520</v>
      </c>
      <c r="B41" s="17" t="s">
        <v>52</v>
      </c>
      <c r="C41" s="17" t="s">
        <v>413</v>
      </c>
      <c r="D41" s="24" t="s">
        <v>118</v>
      </c>
      <c r="E41" s="24" t="s">
        <v>119</v>
      </c>
      <c r="F41" s="17">
        <v>375</v>
      </c>
      <c r="G41" s="46">
        <v>645759</v>
      </c>
      <c r="H41" s="217">
        <v>0</v>
      </c>
      <c r="I41" s="46">
        <f t="shared" si="1"/>
        <v>645759</v>
      </c>
    </row>
    <row r="42" spans="1:9" ht="15.4" customHeight="1" x14ac:dyDescent="0.2">
      <c r="A42" s="24" t="s">
        <v>520</v>
      </c>
      <c r="B42" s="17" t="s">
        <v>52</v>
      </c>
      <c r="C42" s="17" t="s">
        <v>413</v>
      </c>
      <c r="D42" s="24" t="s">
        <v>120</v>
      </c>
      <c r="E42" s="24" t="s">
        <v>121</v>
      </c>
      <c r="F42" s="17">
        <v>127</v>
      </c>
      <c r="G42" s="46">
        <v>3394</v>
      </c>
      <c r="H42" s="217">
        <v>0</v>
      </c>
      <c r="I42" s="46">
        <f t="shared" si="1"/>
        <v>3394</v>
      </c>
    </row>
    <row r="43" spans="1:9" ht="15.4" customHeight="1" x14ac:dyDescent="0.2">
      <c r="A43" s="24" t="s">
        <v>520</v>
      </c>
      <c r="B43" s="17" t="s">
        <v>52</v>
      </c>
      <c r="C43" s="17" t="s">
        <v>413</v>
      </c>
      <c r="D43" s="24" t="s">
        <v>122</v>
      </c>
      <c r="E43" s="24" t="s">
        <v>123</v>
      </c>
      <c r="F43" s="17">
        <v>378</v>
      </c>
      <c r="G43" s="46">
        <v>58364</v>
      </c>
      <c r="H43" s="217">
        <v>0</v>
      </c>
      <c r="I43" s="46">
        <f t="shared" si="1"/>
        <v>58364</v>
      </c>
    </row>
    <row r="44" spans="1:9" ht="15.4" customHeight="1" x14ac:dyDescent="0.2">
      <c r="A44" s="24" t="s">
        <v>520</v>
      </c>
      <c r="B44" s="17" t="s">
        <v>52</v>
      </c>
      <c r="C44" s="17" t="s">
        <v>413</v>
      </c>
      <c r="D44" s="24" t="s">
        <v>124</v>
      </c>
      <c r="E44" s="24" t="s">
        <v>125</v>
      </c>
      <c r="F44" s="17">
        <v>175</v>
      </c>
      <c r="G44" s="46">
        <v>1867029</v>
      </c>
      <c r="H44" s="217">
        <v>0</v>
      </c>
      <c r="I44" s="46">
        <f t="shared" si="1"/>
        <v>1867029</v>
      </c>
    </row>
    <row r="45" spans="1:9" ht="15.4" customHeight="1" x14ac:dyDescent="0.2">
      <c r="A45" s="24" t="s">
        <v>520</v>
      </c>
      <c r="B45" s="17" t="s">
        <v>52</v>
      </c>
      <c r="C45" s="17" t="s">
        <v>413</v>
      </c>
      <c r="D45" s="24" t="s">
        <v>130</v>
      </c>
      <c r="E45" s="24" t="s">
        <v>131</v>
      </c>
      <c r="F45" s="17">
        <v>345</v>
      </c>
      <c r="G45" s="46">
        <v>10044</v>
      </c>
      <c r="H45" s="217">
        <v>0</v>
      </c>
      <c r="I45" s="46">
        <f t="shared" si="1"/>
        <v>10044</v>
      </c>
    </row>
    <row r="46" spans="1:9" ht="15.4" customHeight="1" x14ac:dyDescent="0.2">
      <c r="A46" s="24" t="s">
        <v>520</v>
      </c>
      <c r="B46" s="17" t="s">
        <v>52</v>
      </c>
      <c r="C46" s="17" t="s">
        <v>413</v>
      </c>
      <c r="D46" s="24" t="s">
        <v>132</v>
      </c>
      <c r="E46" s="24" t="s">
        <v>133</v>
      </c>
      <c r="F46" s="17">
        <v>372</v>
      </c>
      <c r="G46" s="46">
        <v>153989</v>
      </c>
      <c r="H46" s="217">
        <v>0</v>
      </c>
      <c r="I46" s="46">
        <f t="shared" si="1"/>
        <v>153989</v>
      </c>
    </row>
    <row r="47" spans="1:9" ht="15.4" customHeight="1" x14ac:dyDescent="0.2">
      <c r="A47" s="24" t="s">
        <v>520</v>
      </c>
      <c r="B47" s="17" t="s">
        <v>52</v>
      </c>
      <c r="C47" s="17" t="s">
        <v>413</v>
      </c>
      <c r="D47" s="24" t="s">
        <v>134</v>
      </c>
      <c r="E47" s="24" t="s">
        <v>135</v>
      </c>
      <c r="F47" s="17">
        <v>377</v>
      </c>
      <c r="G47" s="46">
        <v>16057</v>
      </c>
      <c r="H47" s="217">
        <v>0</v>
      </c>
      <c r="I47" s="46">
        <f t="shared" si="1"/>
        <v>16057</v>
      </c>
    </row>
    <row r="48" spans="1:9" ht="15.4" customHeight="1" x14ac:dyDescent="0.25">
      <c r="A48" s="212" t="s">
        <v>437</v>
      </c>
      <c r="B48" s="198" t="s">
        <v>447</v>
      </c>
      <c r="C48" s="198" t="s">
        <v>447</v>
      </c>
      <c r="D48" s="235" t="s">
        <v>447</v>
      </c>
      <c r="E48" s="236" t="s">
        <v>447</v>
      </c>
      <c r="F48" s="237" t="s">
        <v>447</v>
      </c>
      <c r="G48" s="214">
        <f>SUM(G31:G47)</f>
        <v>4673090</v>
      </c>
      <c r="H48" s="161">
        <f>SUM(H5:H30)</f>
        <v>0</v>
      </c>
      <c r="I48" s="215">
        <f>SUM(G48:H48)</f>
        <v>4673090</v>
      </c>
    </row>
    <row r="49" spans="1:9" ht="15.4" customHeight="1" x14ac:dyDescent="0.2">
      <c r="A49" s="223" t="s">
        <v>494</v>
      </c>
      <c r="B49" s="210"/>
      <c r="C49" s="210"/>
      <c r="D49" s="196"/>
      <c r="E49" s="196"/>
      <c r="F49" s="210"/>
      <c r="G49" s="228"/>
      <c r="H49" s="229"/>
      <c r="I49" s="230"/>
    </row>
    <row r="50" spans="1:9" ht="47.25" x14ac:dyDescent="0.25">
      <c r="A50" s="34" t="s">
        <v>523</v>
      </c>
      <c r="B50" s="34" t="s">
        <v>7</v>
      </c>
      <c r="C50" s="34" t="s">
        <v>401</v>
      </c>
      <c r="D50" s="34" t="s">
        <v>8</v>
      </c>
      <c r="E50" s="34" t="s">
        <v>0</v>
      </c>
      <c r="F50" s="34" t="s">
        <v>432</v>
      </c>
      <c r="G50" s="35" t="s">
        <v>433</v>
      </c>
      <c r="H50" s="35" t="s">
        <v>434</v>
      </c>
      <c r="I50" s="35" t="s">
        <v>435</v>
      </c>
    </row>
    <row r="51" spans="1:9" ht="15.4" customHeight="1" x14ac:dyDescent="0.2">
      <c r="A51" s="203" t="s">
        <v>521</v>
      </c>
      <c r="B51" s="50" t="s">
        <v>65</v>
      </c>
      <c r="C51" s="50" t="s">
        <v>420</v>
      </c>
      <c r="D51" s="51" t="s">
        <v>83</v>
      </c>
      <c r="E51" s="51" t="s">
        <v>84</v>
      </c>
      <c r="F51" s="52">
        <v>246</v>
      </c>
      <c r="G51" s="53">
        <v>1895529</v>
      </c>
      <c r="H51" s="218">
        <v>0</v>
      </c>
      <c r="I51" s="53">
        <f>SUM(G51:H51)</f>
        <v>1895529</v>
      </c>
    </row>
    <row r="52" spans="1:9" ht="15.4" customHeight="1" x14ac:dyDescent="0.2">
      <c r="A52" s="203" t="s">
        <v>521</v>
      </c>
      <c r="B52" s="50" t="s">
        <v>52</v>
      </c>
      <c r="C52" s="50" t="s">
        <v>420</v>
      </c>
      <c r="D52" s="51" t="s">
        <v>83</v>
      </c>
      <c r="E52" s="51" t="s">
        <v>84</v>
      </c>
      <c r="F52" s="52">
        <v>246</v>
      </c>
      <c r="G52" s="53">
        <v>486140</v>
      </c>
      <c r="H52" s="218">
        <v>0</v>
      </c>
      <c r="I52" s="53">
        <f t="shared" ref="I52:I53" si="2">SUM(G52:H52)</f>
        <v>486140</v>
      </c>
    </row>
    <row r="53" spans="1:9" ht="15.4" customHeight="1" x14ac:dyDescent="0.2">
      <c r="A53" s="203" t="s">
        <v>521</v>
      </c>
      <c r="B53" s="17" t="s">
        <v>69</v>
      </c>
      <c r="C53" s="50" t="s">
        <v>420</v>
      </c>
      <c r="D53" s="54" t="s">
        <v>83</v>
      </c>
      <c r="E53" s="54" t="s">
        <v>84</v>
      </c>
      <c r="F53" s="50">
        <v>246</v>
      </c>
      <c r="G53" s="27">
        <v>3329</v>
      </c>
      <c r="H53" s="217">
        <v>0</v>
      </c>
      <c r="I53" s="53">
        <f t="shared" si="2"/>
        <v>3329</v>
      </c>
    </row>
    <row r="54" spans="1:9" ht="15.4" customHeight="1" x14ac:dyDescent="0.25">
      <c r="A54" s="181" t="s">
        <v>438</v>
      </c>
      <c r="B54" s="198" t="s">
        <v>447</v>
      </c>
      <c r="C54" s="198" t="s">
        <v>447</v>
      </c>
      <c r="D54" s="235" t="s">
        <v>447</v>
      </c>
      <c r="E54" s="236" t="s">
        <v>447</v>
      </c>
      <c r="F54" s="237" t="s">
        <v>447</v>
      </c>
      <c r="G54" s="214">
        <f>SUM(G51:G53)</f>
        <v>2384998</v>
      </c>
      <c r="H54" s="161">
        <f>SUM(H51:H53)</f>
        <v>0</v>
      </c>
      <c r="I54" s="214">
        <f>SUM(I51:I53)</f>
        <v>2384998</v>
      </c>
    </row>
    <row r="55" spans="1:9" ht="15.4" customHeight="1" x14ac:dyDescent="0.25">
      <c r="A55" s="223" t="s">
        <v>494</v>
      </c>
      <c r="B55" s="210"/>
      <c r="C55" s="225"/>
      <c r="D55" s="67"/>
      <c r="E55" s="67"/>
      <c r="F55" s="67"/>
      <c r="G55" s="211"/>
      <c r="H55" s="226"/>
      <c r="I55" s="227"/>
    </row>
    <row r="56" spans="1:9" ht="47.25" x14ac:dyDescent="0.25">
      <c r="A56" s="34" t="s">
        <v>523</v>
      </c>
      <c r="B56" s="34" t="s">
        <v>7</v>
      </c>
      <c r="C56" s="34" t="s">
        <v>401</v>
      </c>
      <c r="D56" s="34" t="s">
        <v>8</v>
      </c>
      <c r="E56" s="34" t="s">
        <v>0</v>
      </c>
      <c r="F56" s="34" t="s">
        <v>432</v>
      </c>
      <c r="G56" s="35" t="s">
        <v>433</v>
      </c>
      <c r="H56" s="35" t="s">
        <v>434</v>
      </c>
      <c r="I56" s="35" t="s">
        <v>435</v>
      </c>
    </row>
    <row r="57" spans="1:9" ht="15.4" customHeight="1" x14ac:dyDescent="0.2">
      <c r="A57" s="203" t="s">
        <v>522</v>
      </c>
      <c r="B57" s="17" t="s">
        <v>65</v>
      </c>
      <c r="C57" s="17" t="s">
        <v>423</v>
      </c>
      <c r="D57" s="24" t="s">
        <v>116</v>
      </c>
      <c r="E57" s="24" t="s">
        <v>117</v>
      </c>
      <c r="F57" s="17">
        <v>121</v>
      </c>
      <c r="G57" s="27">
        <v>58353</v>
      </c>
      <c r="H57" s="95">
        <v>0</v>
      </c>
      <c r="I57" s="27">
        <f>SUM(G57:H57)</f>
        <v>58353</v>
      </c>
    </row>
    <row r="58" spans="1:9" ht="15.4" customHeight="1" x14ac:dyDescent="0.25">
      <c r="A58" s="181" t="s">
        <v>439</v>
      </c>
      <c r="B58" s="198" t="s">
        <v>447</v>
      </c>
      <c r="C58" s="198" t="s">
        <v>447</v>
      </c>
      <c r="D58" s="235" t="s">
        <v>447</v>
      </c>
      <c r="E58" s="236" t="s">
        <v>447</v>
      </c>
      <c r="F58" s="237" t="s">
        <v>447</v>
      </c>
      <c r="G58" s="214">
        <f>SUM(G57:G57)</f>
        <v>58353</v>
      </c>
      <c r="H58" s="161">
        <f>SUM(H57:H57)</f>
        <v>0</v>
      </c>
      <c r="I58" s="214">
        <f>SUM(I57:I57)</f>
        <v>58353</v>
      </c>
    </row>
    <row r="59" spans="1:9" ht="15.4" customHeight="1" x14ac:dyDescent="0.25">
      <c r="A59" s="223" t="s">
        <v>494</v>
      </c>
      <c r="B59" s="67"/>
      <c r="C59" s="67"/>
      <c r="D59" s="67"/>
      <c r="E59" s="67"/>
      <c r="F59" s="67"/>
      <c r="G59" s="67"/>
      <c r="H59" s="224"/>
      <c r="I59" s="67"/>
    </row>
    <row r="60" spans="1:9" ht="47.25" x14ac:dyDescent="0.25">
      <c r="A60" s="121" t="s">
        <v>523</v>
      </c>
      <c r="B60" s="20" t="s">
        <v>7</v>
      </c>
      <c r="C60" s="20" t="s">
        <v>401</v>
      </c>
      <c r="D60" s="20" t="s">
        <v>8</v>
      </c>
      <c r="E60" s="20" t="s">
        <v>0</v>
      </c>
      <c r="F60" s="20" t="s">
        <v>432</v>
      </c>
      <c r="G60" s="208" t="s">
        <v>433</v>
      </c>
      <c r="H60" s="208" t="s">
        <v>434</v>
      </c>
      <c r="I60" s="209" t="s">
        <v>435</v>
      </c>
    </row>
    <row r="61" spans="1:9" x14ac:dyDescent="0.2">
      <c r="A61" s="171" t="s">
        <v>520</v>
      </c>
      <c r="B61" s="219" t="s">
        <v>447</v>
      </c>
      <c r="C61" s="17" t="s">
        <v>410</v>
      </c>
      <c r="D61" s="219" t="s">
        <v>447</v>
      </c>
      <c r="E61" s="219" t="s">
        <v>447</v>
      </c>
      <c r="F61" s="219" t="s">
        <v>447</v>
      </c>
      <c r="G61" s="27">
        <f>SUM(G36:G60)</f>
        <v>12883223</v>
      </c>
      <c r="H61" s="95">
        <f>SUM(H36:H60)</f>
        <v>0</v>
      </c>
      <c r="I61" s="231">
        <f>SUM(I36:I60)</f>
        <v>12883223</v>
      </c>
    </row>
    <row r="62" spans="1:9" x14ac:dyDescent="0.2">
      <c r="A62" s="171" t="s">
        <v>520</v>
      </c>
      <c r="B62" s="219" t="s">
        <v>447</v>
      </c>
      <c r="C62" s="17" t="s">
        <v>413</v>
      </c>
      <c r="D62" s="219" t="s">
        <v>447</v>
      </c>
      <c r="E62" s="219" t="s">
        <v>447</v>
      </c>
      <c r="F62" s="219" t="s">
        <v>447</v>
      </c>
      <c r="G62" s="27">
        <f>SUM(G45:G61)</f>
        <v>22623105</v>
      </c>
      <c r="H62" s="95">
        <f>SUM(H19:H44)</f>
        <v>0</v>
      </c>
      <c r="I62" s="232">
        <f>SUM(G62:H62)</f>
        <v>22623105</v>
      </c>
    </row>
    <row r="63" spans="1:9" x14ac:dyDescent="0.2">
      <c r="A63" s="171" t="s">
        <v>521</v>
      </c>
      <c r="B63" s="219" t="s">
        <v>447</v>
      </c>
      <c r="C63" s="17" t="s">
        <v>420</v>
      </c>
      <c r="D63" s="219" t="s">
        <v>447</v>
      </c>
      <c r="E63" s="219" t="s">
        <v>447</v>
      </c>
      <c r="F63" s="219" t="s">
        <v>447</v>
      </c>
      <c r="G63" s="27">
        <f>SUM(G60:G62)</f>
        <v>35506328</v>
      </c>
      <c r="H63" s="95">
        <f>SUM(H60:H62)</f>
        <v>0</v>
      </c>
      <c r="I63" s="231">
        <f>SUM(I60:I62)</f>
        <v>35506328</v>
      </c>
    </row>
    <row r="64" spans="1:9" x14ac:dyDescent="0.2">
      <c r="A64" s="171" t="s">
        <v>522</v>
      </c>
      <c r="B64" s="219" t="s">
        <v>447</v>
      </c>
      <c r="C64" s="17" t="s">
        <v>423</v>
      </c>
      <c r="D64" s="219" t="s">
        <v>447</v>
      </c>
      <c r="E64" s="219" t="s">
        <v>447</v>
      </c>
      <c r="F64" s="219" t="s">
        <v>447</v>
      </c>
      <c r="G64" s="27">
        <f>SUM(G63:G63)</f>
        <v>35506328</v>
      </c>
      <c r="H64" s="95">
        <f>SUM(H63:H63)</f>
        <v>0</v>
      </c>
      <c r="I64" s="231">
        <f>SUM(I63:I63)</f>
        <v>35506328</v>
      </c>
    </row>
    <row r="65" spans="1:9" ht="15.75" x14ac:dyDescent="0.25">
      <c r="A65" s="233" t="s">
        <v>486</v>
      </c>
      <c r="B65" s="198" t="s">
        <v>447</v>
      </c>
      <c r="C65" s="198" t="s">
        <v>447</v>
      </c>
      <c r="D65" s="235" t="s">
        <v>447</v>
      </c>
      <c r="E65" s="236" t="s">
        <v>447</v>
      </c>
      <c r="F65" s="237" t="s">
        <v>447</v>
      </c>
      <c r="G65" s="89">
        <f>SUM(G61:G64)</f>
        <v>106518984</v>
      </c>
      <c r="H65" s="234">
        <f t="shared" ref="H65:I65" si="3">SUM(H61:H64)</f>
        <v>0</v>
      </c>
      <c r="I65" s="193">
        <f t="shared" si="3"/>
        <v>106518984</v>
      </c>
    </row>
    <row r="66" spans="1:9" x14ac:dyDescent="0.2">
      <c r="I66" s="204"/>
    </row>
    <row r="67" spans="1:9" x14ac:dyDescent="0.2">
      <c r="I67" s="204"/>
    </row>
    <row r="68" spans="1:9" x14ac:dyDescent="0.2">
      <c r="I68" s="204"/>
    </row>
    <row r="69" spans="1:9" x14ac:dyDescent="0.2">
      <c r="I69" s="204"/>
    </row>
    <row r="70" spans="1:9" x14ac:dyDescent="0.2">
      <c r="I70" s="204"/>
    </row>
    <row r="71" spans="1:9" x14ac:dyDescent="0.2">
      <c r="I71" s="204"/>
    </row>
    <row r="72" spans="1:9" x14ac:dyDescent="0.2">
      <c r="I72" s="204"/>
    </row>
    <row r="73" spans="1:9" x14ac:dyDescent="0.2">
      <c r="I73" s="204"/>
    </row>
    <row r="74" spans="1:9" x14ac:dyDescent="0.2">
      <c r="I74" s="204"/>
    </row>
    <row r="75" spans="1:9" x14ac:dyDescent="0.2">
      <c r="I75" s="204"/>
    </row>
    <row r="76" spans="1:9" x14ac:dyDescent="0.2">
      <c r="I76" s="204"/>
    </row>
    <row r="77" spans="1:9" x14ac:dyDescent="0.2">
      <c r="I77" s="204"/>
    </row>
    <row r="78" spans="1:9" x14ac:dyDescent="0.2">
      <c r="I78" s="204"/>
    </row>
    <row r="79" spans="1:9" x14ac:dyDescent="0.2">
      <c r="I79" s="204"/>
    </row>
    <row r="80" spans="1:9" x14ac:dyDescent="0.2">
      <c r="I80" s="204"/>
    </row>
    <row r="81" spans="9:9" x14ac:dyDescent="0.2">
      <c r="I81" s="204"/>
    </row>
    <row r="82" spans="9:9" x14ac:dyDescent="0.2">
      <c r="I82" s="204"/>
    </row>
    <row r="83" spans="9:9" x14ac:dyDescent="0.2">
      <c r="I83" s="204"/>
    </row>
    <row r="84" spans="9:9" x14ac:dyDescent="0.2">
      <c r="I84" s="204"/>
    </row>
    <row r="85" spans="9:9" x14ac:dyDescent="0.2">
      <c r="I85" s="204"/>
    </row>
    <row r="86" spans="9:9" x14ac:dyDescent="0.2">
      <c r="I86" s="204"/>
    </row>
    <row r="87" spans="9:9" x14ac:dyDescent="0.2">
      <c r="I87" s="204"/>
    </row>
    <row r="88" spans="9:9" x14ac:dyDescent="0.2">
      <c r="I88" s="204"/>
    </row>
    <row r="89" spans="9:9" x14ac:dyDescent="0.2">
      <c r="I89" s="204"/>
    </row>
    <row r="90" spans="9:9" x14ac:dyDescent="0.2">
      <c r="I90" s="204"/>
    </row>
    <row r="91" spans="9:9" x14ac:dyDescent="0.2">
      <c r="I91" s="204"/>
    </row>
    <row r="92" spans="9:9" x14ac:dyDescent="0.2">
      <c r="I92" s="204"/>
    </row>
    <row r="93" spans="9:9" x14ac:dyDescent="0.2">
      <c r="I93" s="204"/>
    </row>
    <row r="94" spans="9:9" x14ac:dyDescent="0.2">
      <c r="I94" s="204"/>
    </row>
    <row r="95" spans="9:9" x14ac:dyDescent="0.2">
      <c r="I95" s="204"/>
    </row>
    <row r="96" spans="9:9" x14ac:dyDescent="0.2">
      <c r="I96" s="204"/>
    </row>
    <row r="97" spans="9:9" x14ac:dyDescent="0.2">
      <c r="I97" s="204"/>
    </row>
    <row r="98" spans="9:9" x14ac:dyDescent="0.2">
      <c r="I98" s="204"/>
    </row>
    <row r="99" spans="9:9" x14ac:dyDescent="0.2">
      <c r="I99" s="204"/>
    </row>
    <row r="100" spans="9:9" x14ac:dyDescent="0.2">
      <c r="I100" s="204"/>
    </row>
    <row r="101" spans="9:9" x14ac:dyDescent="0.2">
      <c r="I101" s="204"/>
    </row>
    <row r="102" spans="9:9" x14ac:dyDescent="0.2">
      <c r="I102" s="204"/>
    </row>
    <row r="103" spans="9:9" x14ac:dyDescent="0.2">
      <c r="I103" s="204"/>
    </row>
    <row r="104" spans="9:9" x14ac:dyDescent="0.2">
      <c r="I104" s="204"/>
    </row>
    <row r="105" spans="9:9" x14ac:dyDescent="0.2">
      <c r="I105" s="204"/>
    </row>
    <row r="106" spans="9:9" x14ac:dyDescent="0.2">
      <c r="I106" s="204"/>
    </row>
    <row r="107" spans="9:9" x14ac:dyDescent="0.2">
      <c r="I107" s="204"/>
    </row>
    <row r="108" spans="9:9" x14ac:dyDescent="0.2">
      <c r="I108" s="204"/>
    </row>
    <row r="109" spans="9:9" x14ac:dyDescent="0.2">
      <c r="I109" s="204"/>
    </row>
    <row r="110" spans="9:9" x14ac:dyDescent="0.2">
      <c r="I110" s="204"/>
    </row>
    <row r="111" spans="9:9" x14ac:dyDescent="0.2">
      <c r="I111" s="204"/>
    </row>
    <row r="112" spans="9:9" x14ac:dyDescent="0.2">
      <c r="I112" s="204"/>
    </row>
    <row r="113" spans="9:9" x14ac:dyDescent="0.2">
      <c r="I113" s="204"/>
    </row>
    <row r="114" spans="9:9" x14ac:dyDescent="0.2">
      <c r="I114" s="204"/>
    </row>
    <row r="115" spans="9:9" x14ac:dyDescent="0.2">
      <c r="I115" s="204"/>
    </row>
    <row r="116" spans="9:9" x14ac:dyDescent="0.2">
      <c r="I116" s="204"/>
    </row>
    <row r="117" spans="9:9" x14ac:dyDescent="0.2">
      <c r="I117" s="204"/>
    </row>
    <row r="118" spans="9:9" x14ac:dyDescent="0.2">
      <c r="I118" s="204"/>
    </row>
    <row r="119" spans="9:9" x14ac:dyDescent="0.2">
      <c r="I119" s="204"/>
    </row>
    <row r="120" spans="9:9" x14ac:dyDescent="0.2">
      <c r="I120" s="204"/>
    </row>
    <row r="121" spans="9:9" x14ac:dyDescent="0.2">
      <c r="I121" s="204"/>
    </row>
    <row r="122" spans="9:9" x14ac:dyDescent="0.2">
      <c r="I122" s="204"/>
    </row>
    <row r="123" spans="9:9" x14ac:dyDescent="0.2">
      <c r="I123" s="204"/>
    </row>
    <row r="124" spans="9:9" x14ac:dyDescent="0.2">
      <c r="I124" s="204"/>
    </row>
    <row r="125" spans="9:9" x14ac:dyDescent="0.2">
      <c r="I125" s="204"/>
    </row>
    <row r="126" spans="9:9" x14ac:dyDescent="0.2">
      <c r="I126" s="204"/>
    </row>
    <row r="127" spans="9:9" x14ac:dyDescent="0.2">
      <c r="I127" s="204"/>
    </row>
    <row r="128" spans="9:9" x14ac:dyDescent="0.2">
      <c r="I128" s="204"/>
    </row>
    <row r="129" spans="9:9" x14ac:dyDescent="0.2">
      <c r="I129" s="204"/>
    </row>
    <row r="130" spans="9:9" x14ac:dyDescent="0.2">
      <c r="I130" s="204"/>
    </row>
    <row r="131" spans="9:9" x14ac:dyDescent="0.2">
      <c r="I131" s="204"/>
    </row>
    <row r="132" spans="9:9" x14ac:dyDescent="0.2">
      <c r="I132" s="204"/>
    </row>
    <row r="133" spans="9:9" x14ac:dyDescent="0.2">
      <c r="I133" s="204"/>
    </row>
    <row r="134" spans="9:9" x14ac:dyDescent="0.2">
      <c r="I134" s="204"/>
    </row>
    <row r="135" spans="9:9" x14ac:dyDescent="0.2">
      <c r="I135" s="204"/>
    </row>
    <row r="136" spans="9:9" x14ac:dyDescent="0.2">
      <c r="I136" s="204"/>
    </row>
    <row r="137" spans="9:9" x14ac:dyDescent="0.2">
      <c r="I137" s="204"/>
    </row>
    <row r="138" spans="9:9" x14ac:dyDescent="0.2">
      <c r="I138" s="204"/>
    </row>
    <row r="139" spans="9:9" x14ac:dyDescent="0.2">
      <c r="I139" s="204"/>
    </row>
    <row r="140" spans="9:9" x14ac:dyDescent="0.2">
      <c r="I140" s="204"/>
    </row>
    <row r="141" spans="9:9" x14ac:dyDescent="0.2">
      <c r="I141" s="204"/>
    </row>
    <row r="142" spans="9:9" x14ac:dyDescent="0.2">
      <c r="I142" s="204"/>
    </row>
    <row r="143" spans="9:9" x14ac:dyDescent="0.2">
      <c r="I143" s="204"/>
    </row>
    <row r="144" spans="9:9" x14ac:dyDescent="0.2">
      <c r="I144" s="204"/>
    </row>
    <row r="145" spans="9:9" x14ac:dyDescent="0.2">
      <c r="I145" s="204"/>
    </row>
    <row r="146" spans="9:9" x14ac:dyDescent="0.2">
      <c r="I146" s="204"/>
    </row>
    <row r="147" spans="9:9" x14ac:dyDescent="0.2">
      <c r="I147" s="204"/>
    </row>
    <row r="148" spans="9:9" x14ac:dyDescent="0.2">
      <c r="I148" s="204"/>
    </row>
    <row r="149" spans="9:9" x14ac:dyDescent="0.2">
      <c r="I149" s="204"/>
    </row>
    <row r="150" spans="9:9" x14ac:dyDescent="0.2">
      <c r="I150" s="204"/>
    </row>
    <row r="151" spans="9:9" x14ac:dyDescent="0.2">
      <c r="I151" s="204"/>
    </row>
    <row r="152" spans="9:9" x14ac:dyDescent="0.2">
      <c r="I152" s="204"/>
    </row>
    <row r="153" spans="9:9" x14ac:dyDescent="0.2">
      <c r="I153" s="204"/>
    </row>
    <row r="154" spans="9:9" x14ac:dyDescent="0.2">
      <c r="I154" s="204"/>
    </row>
    <row r="155" spans="9:9" x14ac:dyDescent="0.2">
      <c r="I155" s="204"/>
    </row>
    <row r="156" spans="9:9" x14ac:dyDescent="0.2">
      <c r="I156" s="204"/>
    </row>
    <row r="157" spans="9:9" x14ac:dyDescent="0.2">
      <c r="I157" s="204"/>
    </row>
    <row r="158" spans="9:9" x14ac:dyDescent="0.2">
      <c r="I158" s="204"/>
    </row>
    <row r="159" spans="9:9" x14ac:dyDescent="0.2">
      <c r="I159" s="204"/>
    </row>
    <row r="160" spans="9:9" x14ac:dyDescent="0.2">
      <c r="I160" s="204"/>
    </row>
    <row r="161" spans="9:9" x14ac:dyDescent="0.2">
      <c r="I161" s="204"/>
    </row>
    <row r="162" spans="9:9" x14ac:dyDescent="0.2">
      <c r="I162" s="204"/>
    </row>
    <row r="163" spans="9:9" x14ac:dyDescent="0.2">
      <c r="I163" s="204"/>
    </row>
    <row r="164" spans="9:9" x14ac:dyDescent="0.2">
      <c r="I164" s="204"/>
    </row>
    <row r="165" spans="9:9" x14ac:dyDescent="0.2">
      <c r="I165" s="204"/>
    </row>
    <row r="166" spans="9:9" x14ac:dyDescent="0.2">
      <c r="I166" s="204"/>
    </row>
    <row r="167" spans="9:9" x14ac:dyDescent="0.2">
      <c r="I167" s="204"/>
    </row>
    <row r="168" spans="9:9" x14ac:dyDescent="0.2">
      <c r="I168" s="204"/>
    </row>
    <row r="169" spans="9:9" x14ac:dyDescent="0.2">
      <c r="I169" s="204"/>
    </row>
    <row r="170" spans="9:9" x14ac:dyDescent="0.2">
      <c r="I170" s="204"/>
    </row>
  </sheetData>
  <printOptions horizontalCentered="1" gridLines="1"/>
  <pageMargins left="0.3" right="0.3" top="1.1000000000000001" bottom="0.75" header="0.3" footer="0.1"/>
  <pageSetup scale="54" fitToHeight="0" orientation="landscape" r:id="rId1"/>
  <headerFooter>
    <oddFooter>&amp;L&amp;"Arial,Regular"Schedule A1: Detail of State-Mandated Program Payments by Fiscal Year
Local Agencies&amp;R&amp;"Arial,Regular"Page &amp;P of &amp;N</oddFooter>
  </headerFooter>
  <rowBreaks count="1" manualBreakCount="1">
    <brk id="49" min="1" max="7" man="1"/>
  </rowBreaks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98DB-2EBD-4CBD-A6ED-6629BCC1FEEE}">
  <sheetPr>
    <pageSetUpPr fitToPage="1"/>
  </sheetPr>
  <dimension ref="A1:N133"/>
  <sheetViews>
    <sheetView zoomScale="90" zoomScaleNormal="90" zoomScaleSheetLayoutView="80" zoomScalePageLayoutView="60" workbookViewId="0">
      <selection activeCell="B26" sqref="B26"/>
    </sheetView>
  </sheetViews>
  <sheetFormatPr defaultColWidth="22.140625" defaultRowHeight="15" x14ac:dyDescent="0.2"/>
  <cols>
    <col min="1" max="1" width="54.7109375" style="38" customWidth="1"/>
    <col min="2" max="2" width="20.7109375" style="38" customWidth="1"/>
    <col min="3" max="3" width="25.5703125" style="38" bestFit="1" customWidth="1"/>
    <col min="4" max="4" width="96.7109375" style="41" customWidth="1"/>
    <col min="5" max="5" width="18" style="42" customWidth="1"/>
    <col min="6" max="6" width="15.28515625" style="38" customWidth="1"/>
    <col min="7" max="7" width="24.42578125" style="43" customWidth="1"/>
    <col min="8" max="8" width="21.5703125" style="44" customWidth="1"/>
    <col min="9" max="9" width="24.28515625" style="43" customWidth="1"/>
    <col min="10" max="16384" width="22.140625" style="38"/>
  </cols>
  <sheetData>
    <row r="1" spans="1:14" ht="47.25" x14ac:dyDescent="0.25">
      <c r="A1" s="205" t="s">
        <v>524</v>
      </c>
      <c r="B1" s="205"/>
      <c r="C1" s="206"/>
      <c r="D1" s="206"/>
      <c r="E1" s="239"/>
      <c r="F1" s="206"/>
      <c r="G1" s="206"/>
      <c r="H1" s="207"/>
      <c r="I1" s="240"/>
    </row>
    <row r="2" spans="1:14" s="37" customFormat="1" ht="45" customHeight="1" x14ac:dyDescent="0.25">
      <c r="A2" s="121" t="s">
        <v>523</v>
      </c>
      <c r="B2" s="20" t="s">
        <v>7</v>
      </c>
      <c r="C2" s="20" t="s">
        <v>526</v>
      </c>
      <c r="D2" s="20" t="s">
        <v>8</v>
      </c>
      <c r="E2" s="20" t="s">
        <v>0</v>
      </c>
      <c r="F2" s="20" t="s">
        <v>432</v>
      </c>
      <c r="G2" s="20" t="s">
        <v>433</v>
      </c>
      <c r="H2" s="20" t="s">
        <v>527</v>
      </c>
      <c r="I2" s="241" t="s">
        <v>435</v>
      </c>
    </row>
    <row r="3" spans="1:14" ht="15.4" customHeight="1" x14ac:dyDescent="0.2">
      <c r="A3" s="171" t="s">
        <v>525</v>
      </c>
      <c r="B3" s="17" t="s">
        <v>65</v>
      </c>
      <c r="C3" s="17" t="s">
        <v>426</v>
      </c>
      <c r="D3" s="26" t="s">
        <v>218</v>
      </c>
      <c r="E3" s="23" t="s">
        <v>219</v>
      </c>
      <c r="F3" s="17">
        <v>250</v>
      </c>
      <c r="G3" s="45">
        <v>1000</v>
      </c>
      <c r="H3" s="127">
        <v>0</v>
      </c>
      <c r="I3" s="243">
        <v>1000</v>
      </c>
      <c r="J3" s="39"/>
      <c r="L3" s="40"/>
      <c r="M3" s="40"/>
      <c r="N3" s="40"/>
    </row>
    <row r="4" spans="1:14" ht="15.4" customHeight="1" x14ac:dyDescent="0.2">
      <c r="A4" s="171" t="s">
        <v>525</v>
      </c>
      <c r="B4" s="17" t="s">
        <v>65</v>
      </c>
      <c r="C4" s="17" t="s">
        <v>426</v>
      </c>
      <c r="D4" s="26" t="s">
        <v>222</v>
      </c>
      <c r="E4" s="26" t="s">
        <v>223</v>
      </c>
      <c r="F4" s="17">
        <v>172</v>
      </c>
      <c r="G4" s="45">
        <v>1000</v>
      </c>
      <c r="H4" s="127">
        <v>0</v>
      </c>
      <c r="I4" s="243">
        <v>1000</v>
      </c>
      <c r="J4" s="39"/>
      <c r="L4" s="40"/>
      <c r="M4" s="40"/>
      <c r="N4" s="40"/>
    </row>
    <row r="5" spans="1:14" ht="15.4" customHeight="1" x14ac:dyDescent="0.2">
      <c r="A5" s="171" t="s">
        <v>525</v>
      </c>
      <c r="B5" s="17" t="s">
        <v>65</v>
      </c>
      <c r="C5" s="17" t="s">
        <v>426</v>
      </c>
      <c r="D5" s="26" t="s">
        <v>224</v>
      </c>
      <c r="E5" s="23" t="s">
        <v>225</v>
      </c>
      <c r="F5" s="17">
        <v>11</v>
      </c>
      <c r="G5" s="45">
        <v>1000</v>
      </c>
      <c r="H5" s="127">
        <v>0</v>
      </c>
      <c r="I5" s="243">
        <v>1000</v>
      </c>
      <c r="J5" s="39"/>
      <c r="L5" s="40"/>
      <c r="M5" s="40"/>
      <c r="N5" s="40"/>
    </row>
    <row r="6" spans="1:14" ht="15.4" customHeight="1" x14ac:dyDescent="0.2">
      <c r="A6" s="171" t="s">
        <v>525</v>
      </c>
      <c r="B6" s="17" t="s">
        <v>65</v>
      </c>
      <c r="C6" s="17" t="s">
        <v>426</v>
      </c>
      <c r="D6" s="26" t="s">
        <v>226</v>
      </c>
      <c r="E6" s="24" t="s">
        <v>227</v>
      </c>
      <c r="F6" s="17">
        <v>313</v>
      </c>
      <c r="G6" s="45">
        <v>1000</v>
      </c>
      <c r="H6" s="127">
        <v>0</v>
      </c>
      <c r="I6" s="243">
        <v>1000</v>
      </c>
      <c r="J6" s="39"/>
      <c r="L6" s="40"/>
      <c r="M6" s="40"/>
      <c r="N6" s="40"/>
    </row>
    <row r="7" spans="1:14" ht="15.4" customHeight="1" x14ac:dyDescent="0.2">
      <c r="A7" s="171" t="s">
        <v>525</v>
      </c>
      <c r="B7" s="17" t="s">
        <v>65</v>
      </c>
      <c r="C7" s="17" t="s">
        <v>426</v>
      </c>
      <c r="D7" s="26" t="s">
        <v>228</v>
      </c>
      <c r="E7" s="26" t="s">
        <v>229</v>
      </c>
      <c r="F7" s="17">
        <v>330</v>
      </c>
      <c r="G7" s="45">
        <v>1000</v>
      </c>
      <c r="H7" s="127">
        <v>0</v>
      </c>
      <c r="I7" s="243">
        <v>1000</v>
      </c>
      <c r="J7" s="39"/>
      <c r="L7" s="40"/>
      <c r="M7" s="40"/>
      <c r="N7" s="40"/>
    </row>
    <row r="8" spans="1:14" ht="15.4" customHeight="1" x14ac:dyDescent="0.2">
      <c r="A8" s="171" t="s">
        <v>525</v>
      </c>
      <c r="B8" s="17" t="s">
        <v>65</v>
      </c>
      <c r="C8" s="17" t="s">
        <v>426</v>
      </c>
      <c r="D8" s="26" t="s">
        <v>230</v>
      </c>
      <c r="E8" s="23" t="s">
        <v>231</v>
      </c>
      <c r="F8" s="17">
        <v>272</v>
      </c>
      <c r="G8" s="45">
        <v>1000</v>
      </c>
      <c r="H8" s="127">
        <v>0</v>
      </c>
      <c r="I8" s="243">
        <v>1000</v>
      </c>
      <c r="J8" s="39"/>
      <c r="L8" s="40"/>
      <c r="M8" s="40"/>
      <c r="N8" s="40"/>
    </row>
    <row r="9" spans="1:14" ht="15.4" customHeight="1" x14ac:dyDescent="0.2">
      <c r="A9" s="171" t="s">
        <v>525</v>
      </c>
      <c r="B9" s="17" t="s">
        <v>65</v>
      </c>
      <c r="C9" s="17" t="s">
        <v>426</v>
      </c>
      <c r="D9" s="26" t="s">
        <v>234</v>
      </c>
      <c r="E9" s="23" t="s">
        <v>235</v>
      </c>
      <c r="F9" s="17">
        <v>209</v>
      </c>
      <c r="G9" s="46">
        <v>1000</v>
      </c>
      <c r="H9" s="127">
        <v>0</v>
      </c>
      <c r="I9" s="232">
        <v>1000</v>
      </c>
      <c r="J9" s="39"/>
      <c r="L9" s="40"/>
      <c r="M9" s="40"/>
      <c r="N9" s="40"/>
    </row>
    <row r="10" spans="1:14" ht="15.4" customHeight="1" x14ac:dyDescent="0.2">
      <c r="A10" s="171" t="s">
        <v>525</v>
      </c>
      <c r="B10" s="17" t="s">
        <v>65</v>
      </c>
      <c r="C10" s="17" t="s">
        <v>426</v>
      </c>
      <c r="D10" s="26" t="s">
        <v>236</v>
      </c>
      <c r="E10" s="23" t="s">
        <v>237</v>
      </c>
      <c r="F10" s="17">
        <v>192</v>
      </c>
      <c r="G10" s="45">
        <v>1000</v>
      </c>
      <c r="H10" s="127">
        <v>0</v>
      </c>
      <c r="I10" s="243">
        <v>1000</v>
      </c>
      <c r="J10" s="39"/>
      <c r="L10" s="40"/>
      <c r="M10" s="40"/>
      <c r="N10" s="40"/>
    </row>
    <row r="11" spans="1:14" ht="15.4" customHeight="1" x14ac:dyDescent="0.2">
      <c r="A11" s="171" t="s">
        <v>525</v>
      </c>
      <c r="B11" s="17" t="s">
        <v>65</v>
      </c>
      <c r="C11" s="17" t="s">
        <v>426</v>
      </c>
      <c r="D11" s="26" t="s">
        <v>238</v>
      </c>
      <c r="E11" s="23" t="s">
        <v>239</v>
      </c>
      <c r="F11" s="17">
        <v>297</v>
      </c>
      <c r="G11" s="45">
        <v>1000</v>
      </c>
      <c r="H11" s="127">
        <v>0</v>
      </c>
      <c r="I11" s="243">
        <v>1000</v>
      </c>
      <c r="J11" s="39"/>
      <c r="L11" s="40"/>
      <c r="M11" s="40"/>
      <c r="N11" s="40"/>
    </row>
    <row r="12" spans="1:14" ht="15.4" customHeight="1" x14ac:dyDescent="0.2">
      <c r="A12" s="171" t="s">
        <v>525</v>
      </c>
      <c r="B12" s="17" t="s">
        <v>65</v>
      </c>
      <c r="C12" s="17" t="s">
        <v>426</v>
      </c>
      <c r="D12" s="26" t="s">
        <v>240</v>
      </c>
      <c r="E12" s="24" t="s">
        <v>241</v>
      </c>
      <c r="F12" s="17">
        <v>166</v>
      </c>
      <c r="G12" s="45">
        <v>1000</v>
      </c>
      <c r="H12" s="127">
        <v>0</v>
      </c>
      <c r="I12" s="243">
        <v>1000</v>
      </c>
      <c r="J12" s="39"/>
      <c r="L12" s="40"/>
      <c r="M12" s="40"/>
      <c r="N12" s="40"/>
    </row>
    <row r="13" spans="1:14" ht="15.4" customHeight="1" x14ac:dyDescent="0.2">
      <c r="A13" s="171" t="s">
        <v>525</v>
      </c>
      <c r="B13" s="17" t="s">
        <v>65</v>
      </c>
      <c r="C13" s="17" t="s">
        <v>426</v>
      </c>
      <c r="D13" s="26" t="s">
        <v>254</v>
      </c>
      <c r="E13" s="23" t="s">
        <v>255</v>
      </c>
      <c r="F13" s="17">
        <v>32</v>
      </c>
      <c r="G13" s="45">
        <v>1000</v>
      </c>
      <c r="H13" s="127">
        <v>0</v>
      </c>
      <c r="I13" s="243">
        <v>1000</v>
      </c>
      <c r="J13" s="39"/>
      <c r="L13" s="40"/>
      <c r="M13" s="40"/>
      <c r="N13" s="40"/>
    </row>
    <row r="14" spans="1:14" ht="15.4" customHeight="1" x14ac:dyDescent="0.2">
      <c r="A14" s="171" t="s">
        <v>525</v>
      </c>
      <c r="B14" s="17" t="s">
        <v>65</v>
      </c>
      <c r="C14" s="17" t="s">
        <v>426</v>
      </c>
      <c r="D14" s="26" t="s">
        <v>242</v>
      </c>
      <c r="E14" s="47" t="s">
        <v>243</v>
      </c>
      <c r="F14" s="17">
        <v>153</v>
      </c>
      <c r="G14" s="48">
        <v>1000</v>
      </c>
      <c r="H14" s="127">
        <v>0</v>
      </c>
      <c r="I14" s="243">
        <v>1000</v>
      </c>
      <c r="J14" s="39"/>
      <c r="L14" s="40"/>
      <c r="M14" s="40"/>
      <c r="N14" s="40"/>
    </row>
    <row r="15" spans="1:14" ht="15.4" customHeight="1" x14ac:dyDescent="0.2">
      <c r="A15" s="171" t="s">
        <v>525</v>
      </c>
      <c r="B15" s="17" t="s">
        <v>65</v>
      </c>
      <c r="C15" s="17" t="s">
        <v>426</v>
      </c>
      <c r="D15" s="26" t="s">
        <v>244</v>
      </c>
      <c r="E15" s="23" t="s">
        <v>239</v>
      </c>
      <c r="F15" s="17">
        <v>48</v>
      </c>
      <c r="G15" s="45">
        <v>1000</v>
      </c>
      <c r="H15" s="127">
        <v>0</v>
      </c>
      <c r="I15" s="243">
        <v>1000</v>
      </c>
      <c r="J15" s="39"/>
      <c r="L15" s="40"/>
      <c r="M15" s="40"/>
      <c r="N15" s="40"/>
    </row>
    <row r="16" spans="1:14" ht="15.4" customHeight="1" x14ac:dyDescent="0.2">
      <c r="A16" s="171" t="s">
        <v>525</v>
      </c>
      <c r="B16" s="17" t="s">
        <v>65</v>
      </c>
      <c r="C16" s="17" t="s">
        <v>426</v>
      </c>
      <c r="D16" s="26" t="s">
        <v>245</v>
      </c>
      <c r="E16" s="23" t="s">
        <v>246</v>
      </c>
      <c r="F16" s="17">
        <v>335</v>
      </c>
      <c r="G16" s="48">
        <v>1000</v>
      </c>
      <c r="H16" s="127">
        <v>0</v>
      </c>
      <c r="I16" s="243">
        <v>1000</v>
      </c>
      <c r="J16" s="39"/>
      <c r="L16" s="40"/>
      <c r="M16" s="40"/>
      <c r="N16" s="40"/>
    </row>
    <row r="17" spans="1:14" ht="15.4" customHeight="1" x14ac:dyDescent="0.2">
      <c r="A17" s="171" t="s">
        <v>525</v>
      </c>
      <c r="B17" s="17" t="s">
        <v>65</v>
      </c>
      <c r="C17" s="17" t="s">
        <v>426</v>
      </c>
      <c r="D17" s="26" t="s">
        <v>256</v>
      </c>
      <c r="E17" s="23" t="s">
        <v>257</v>
      </c>
      <c r="F17" s="17">
        <v>374</v>
      </c>
      <c r="G17" s="45">
        <v>1000</v>
      </c>
      <c r="H17" s="127">
        <v>0</v>
      </c>
      <c r="I17" s="243">
        <v>1000</v>
      </c>
      <c r="J17" s="39"/>
      <c r="L17" s="40"/>
      <c r="M17" s="40"/>
      <c r="N17" s="40"/>
    </row>
    <row r="18" spans="1:14" ht="15.4" customHeight="1" x14ac:dyDescent="0.2">
      <c r="A18" s="171" t="s">
        <v>525</v>
      </c>
      <c r="B18" s="17" t="s">
        <v>65</v>
      </c>
      <c r="C18" s="17" t="s">
        <v>426</v>
      </c>
      <c r="D18" s="26" t="s">
        <v>249</v>
      </c>
      <c r="E18" s="23" t="s">
        <v>250</v>
      </c>
      <c r="F18" s="17">
        <v>258</v>
      </c>
      <c r="G18" s="45">
        <v>1000</v>
      </c>
      <c r="H18" s="127">
        <v>0</v>
      </c>
      <c r="I18" s="243">
        <v>1000</v>
      </c>
      <c r="J18" s="39"/>
      <c r="L18" s="40"/>
      <c r="M18" s="40"/>
      <c r="N18" s="40"/>
    </row>
    <row r="19" spans="1:14" ht="15.4" customHeight="1" x14ac:dyDescent="0.2">
      <c r="A19" s="171" t="s">
        <v>525</v>
      </c>
      <c r="B19" s="17" t="s">
        <v>65</v>
      </c>
      <c r="C19" s="17" t="s">
        <v>426</v>
      </c>
      <c r="D19" s="26" t="s">
        <v>251</v>
      </c>
      <c r="E19" s="23" t="s">
        <v>239</v>
      </c>
      <c r="F19" s="17">
        <v>260</v>
      </c>
      <c r="G19" s="45">
        <v>1000</v>
      </c>
      <c r="H19" s="127">
        <v>0</v>
      </c>
      <c r="I19" s="243">
        <v>1000</v>
      </c>
      <c r="J19" s="39"/>
      <c r="L19" s="40"/>
      <c r="M19" s="40"/>
      <c r="N19" s="40"/>
    </row>
    <row r="20" spans="1:14" ht="15.4" customHeight="1" x14ac:dyDescent="0.2">
      <c r="A20" s="171" t="s">
        <v>525</v>
      </c>
      <c r="B20" s="17" t="s">
        <v>65</v>
      </c>
      <c r="C20" s="17" t="s">
        <v>426</v>
      </c>
      <c r="D20" s="26" t="s">
        <v>252</v>
      </c>
      <c r="E20" s="23" t="s">
        <v>253</v>
      </c>
      <c r="F20" s="17">
        <v>367</v>
      </c>
      <c r="G20" s="45">
        <v>1000</v>
      </c>
      <c r="H20" s="127">
        <v>0</v>
      </c>
      <c r="I20" s="243">
        <v>1000</v>
      </c>
      <c r="J20" s="39"/>
      <c r="L20" s="40"/>
      <c r="M20" s="40"/>
      <c r="N20" s="40"/>
    </row>
    <row r="21" spans="1:14" ht="15.4" customHeight="1" x14ac:dyDescent="0.25">
      <c r="A21" s="157" t="s">
        <v>440</v>
      </c>
      <c r="B21" s="158" t="s">
        <v>447</v>
      </c>
      <c r="C21" s="158" t="s">
        <v>447</v>
      </c>
      <c r="D21" s="158" t="s">
        <v>447</v>
      </c>
      <c r="E21" s="158" t="s">
        <v>447</v>
      </c>
      <c r="F21" s="244" t="s">
        <v>447</v>
      </c>
      <c r="G21" s="214">
        <f>SUM(G3:G20)</f>
        <v>18000</v>
      </c>
      <c r="H21" s="161">
        <f>SUM(H3:H20)</f>
        <v>0</v>
      </c>
      <c r="I21" s="245">
        <f t="shared" ref="I21:I26" si="0">G21+H21</f>
        <v>18000</v>
      </c>
      <c r="J21" s="39"/>
      <c r="L21" s="40"/>
      <c r="M21" s="40"/>
      <c r="N21" s="40"/>
    </row>
    <row r="22" spans="1:14" s="238" customFormat="1" ht="15.4" customHeight="1" x14ac:dyDescent="0.25">
      <c r="A22" s="246" t="s">
        <v>494</v>
      </c>
      <c r="B22" s="178"/>
      <c r="C22" s="178"/>
      <c r="D22" s="178"/>
      <c r="E22" s="178"/>
      <c r="F22" s="178"/>
      <c r="G22" s="178"/>
      <c r="H22" s="178"/>
      <c r="I22" s="178"/>
      <c r="J22" s="5"/>
      <c r="K22" s="5"/>
      <c r="L22" s="5"/>
      <c r="M22" s="5"/>
      <c r="N22" s="5"/>
    </row>
    <row r="23" spans="1:14" s="5" customFormat="1" ht="47.25" x14ac:dyDescent="0.25">
      <c r="A23" s="121" t="s">
        <v>523</v>
      </c>
      <c r="B23" s="20" t="s">
        <v>7</v>
      </c>
      <c r="C23" s="20" t="s">
        <v>526</v>
      </c>
      <c r="D23" s="20" t="s">
        <v>8</v>
      </c>
      <c r="E23" s="20" t="s">
        <v>0</v>
      </c>
      <c r="F23" s="20" t="s">
        <v>432</v>
      </c>
      <c r="G23" s="20" t="s">
        <v>433</v>
      </c>
      <c r="H23" s="20" t="s">
        <v>527</v>
      </c>
      <c r="I23" s="241" t="s">
        <v>435</v>
      </c>
    </row>
    <row r="24" spans="1:14" s="5" customFormat="1" ht="15.4" customHeight="1" x14ac:dyDescent="0.25">
      <c r="A24" s="126" t="s">
        <v>1</v>
      </c>
      <c r="B24" s="143" t="s">
        <v>447</v>
      </c>
      <c r="C24" s="143" t="s">
        <v>447</v>
      </c>
      <c r="D24" s="143" t="s">
        <v>447</v>
      </c>
      <c r="E24" s="143" t="s">
        <v>447</v>
      </c>
      <c r="F24" s="143" t="s">
        <v>447</v>
      </c>
      <c r="G24" s="142">
        <v>106518984</v>
      </c>
      <c r="H24" s="97">
        <v>0</v>
      </c>
      <c r="I24" s="142">
        <v>106518984</v>
      </c>
    </row>
    <row r="25" spans="1:14" s="5" customFormat="1" ht="15.4" customHeight="1" x14ac:dyDescent="0.25">
      <c r="A25" s="126" t="s">
        <v>3</v>
      </c>
      <c r="B25" s="143" t="s">
        <v>447</v>
      </c>
      <c r="C25" s="143" t="s">
        <v>447</v>
      </c>
      <c r="D25" s="143" t="s">
        <v>447</v>
      </c>
      <c r="E25" s="143" t="s">
        <v>447</v>
      </c>
      <c r="F25" s="143" t="s">
        <v>447</v>
      </c>
      <c r="G25" s="142">
        <v>18000</v>
      </c>
      <c r="H25" s="97">
        <v>0</v>
      </c>
      <c r="I25" s="142">
        <v>18000</v>
      </c>
    </row>
    <row r="26" spans="1:14" ht="16.5" customHeight="1" x14ac:dyDescent="0.25">
      <c r="A26" s="248" t="s">
        <v>530</v>
      </c>
      <c r="B26" s="158" t="s">
        <v>531</v>
      </c>
      <c r="C26" s="158" t="s">
        <v>447</v>
      </c>
      <c r="D26" s="158" t="s">
        <v>447</v>
      </c>
      <c r="E26" s="158" t="s">
        <v>447</v>
      </c>
      <c r="F26" s="244" t="s">
        <v>447</v>
      </c>
      <c r="G26" s="214">
        <f>G21</f>
        <v>18000</v>
      </c>
      <c r="H26" s="161">
        <f>H21</f>
        <v>0</v>
      </c>
      <c r="I26" s="214">
        <f t="shared" si="0"/>
        <v>18000</v>
      </c>
    </row>
    <row r="27" spans="1:14" ht="15.4" customHeight="1" x14ac:dyDescent="0.25">
      <c r="A27" s="242" t="s">
        <v>502</v>
      </c>
      <c r="B27" s="157"/>
      <c r="C27" s="157"/>
      <c r="D27" s="157"/>
      <c r="E27" s="157"/>
      <c r="F27" s="157"/>
      <c r="G27" s="157"/>
      <c r="H27" s="157"/>
      <c r="I27" s="157"/>
    </row>
    <row r="28" spans="1:14" ht="17.25" customHeight="1" x14ac:dyDescent="0.25">
      <c r="A28" s="1" t="s">
        <v>528</v>
      </c>
      <c r="B28"/>
      <c r="C28"/>
      <c r="D28"/>
      <c r="E28"/>
      <c r="F28"/>
      <c r="G28"/>
      <c r="H28"/>
      <c r="I28" s="38"/>
    </row>
    <row r="29" spans="1:14" ht="19.5" customHeight="1" x14ac:dyDescent="0.25">
      <c r="A29"/>
      <c r="B29"/>
      <c r="C29"/>
      <c r="D29"/>
      <c r="E29"/>
      <c r="F29"/>
      <c r="G29"/>
      <c r="H29"/>
      <c r="I29" s="38"/>
    </row>
    <row r="30" spans="1:14" x14ac:dyDescent="0.2">
      <c r="B30" s="272"/>
      <c r="C30" s="272"/>
      <c r="D30" s="272"/>
      <c r="E30" s="272"/>
      <c r="F30" s="272"/>
      <c r="G30" s="272"/>
      <c r="H30" s="272"/>
      <c r="I30" s="272"/>
    </row>
    <row r="31" spans="1:14" x14ac:dyDescent="0.2">
      <c r="B31" s="272"/>
      <c r="C31" s="272"/>
      <c r="D31" s="272"/>
      <c r="E31" s="272"/>
      <c r="F31" s="272"/>
      <c r="G31" s="272"/>
      <c r="H31" s="272"/>
      <c r="I31" s="272"/>
    </row>
    <row r="32" spans="1:14" x14ac:dyDescent="0.2">
      <c r="I32" s="44"/>
    </row>
    <row r="33" spans="9:9" x14ac:dyDescent="0.2">
      <c r="I33" s="44"/>
    </row>
    <row r="34" spans="9:9" x14ac:dyDescent="0.2">
      <c r="I34" s="44"/>
    </row>
    <row r="35" spans="9:9" x14ac:dyDescent="0.2">
      <c r="I35" s="44"/>
    </row>
    <row r="36" spans="9:9" x14ac:dyDescent="0.2">
      <c r="I36" s="44"/>
    </row>
    <row r="37" spans="9:9" x14ac:dyDescent="0.2">
      <c r="I37" s="44"/>
    </row>
    <row r="38" spans="9:9" x14ac:dyDescent="0.2">
      <c r="I38" s="44"/>
    </row>
    <row r="39" spans="9:9" x14ac:dyDescent="0.2">
      <c r="I39" s="44"/>
    </row>
    <row r="40" spans="9:9" x14ac:dyDescent="0.2">
      <c r="I40" s="44"/>
    </row>
    <row r="41" spans="9:9" x14ac:dyDescent="0.2">
      <c r="I41" s="44"/>
    </row>
    <row r="42" spans="9:9" x14ac:dyDescent="0.2">
      <c r="I42" s="44"/>
    </row>
    <row r="43" spans="9:9" x14ac:dyDescent="0.2">
      <c r="I43" s="44"/>
    </row>
    <row r="44" spans="9:9" x14ac:dyDescent="0.2">
      <c r="I44" s="44"/>
    </row>
    <row r="45" spans="9:9" x14ac:dyDescent="0.2">
      <c r="I45" s="44"/>
    </row>
    <row r="46" spans="9:9" x14ac:dyDescent="0.2">
      <c r="I46" s="44"/>
    </row>
    <row r="47" spans="9:9" x14ac:dyDescent="0.2">
      <c r="I47" s="44"/>
    </row>
    <row r="48" spans="9:9" x14ac:dyDescent="0.2">
      <c r="I48" s="44"/>
    </row>
    <row r="49" spans="9:9" x14ac:dyDescent="0.2">
      <c r="I49" s="44"/>
    </row>
    <row r="50" spans="9:9" x14ac:dyDescent="0.2">
      <c r="I50" s="44"/>
    </row>
    <row r="51" spans="9:9" x14ac:dyDescent="0.2">
      <c r="I51" s="44"/>
    </row>
    <row r="52" spans="9:9" x14ac:dyDescent="0.2">
      <c r="I52" s="44"/>
    </row>
    <row r="53" spans="9:9" x14ac:dyDescent="0.2">
      <c r="I53" s="44"/>
    </row>
    <row r="54" spans="9:9" x14ac:dyDescent="0.2">
      <c r="I54" s="44"/>
    </row>
    <row r="55" spans="9:9" x14ac:dyDescent="0.2">
      <c r="I55" s="44"/>
    </row>
    <row r="56" spans="9:9" x14ac:dyDescent="0.2">
      <c r="I56" s="44"/>
    </row>
    <row r="57" spans="9:9" x14ac:dyDescent="0.2">
      <c r="I57" s="44"/>
    </row>
    <row r="58" spans="9:9" x14ac:dyDescent="0.2">
      <c r="I58" s="44"/>
    </row>
    <row r="59" spans="9:9" x14ac:dyDescent="0.2">
      <c r="I59" s="44"/>
    </row>
    <row r="60" spans="9:9" x14ac:dyDescent="0.2">
      <c r="I60" s="44"/>
    </row>
    <row r="61" spans="9:9" x14ac:dyDescent="0.2">
      <c r="I61" s="44"/>
    </row>
    <row r="62" spans="9:9" x14ac:dyDescent="0.2">
      <c r="I62" s="44"/>
    </row>
    <row r="63" spans="9:9" x14ac:dyDescent="0.2">
      <c r="I63" s="44"/>
    </row>
    <row r="64" spans="9:9" x14ac:dyDescent="0.2">
      <c r="I64" s="44"/>
    </row>
    <row r="65" spans="9:9" x14ac:dyDescent="0.2">
      <c r="I65" s="44"/>
    </row>
    <row r="66" spans="9:9" x14ac:dyDescent="0.2">
      <c r="I66" s="44"/>
    </row>
    <row r="67" spans="9:9" x14ac:dyDescent="0.2">
      <c r="I67" s="44"/>
    </row>
    <row r="68" spans="9:9" x14ac:dyDescent="0.2">
      <c r="I68" s="44"/>
    </row>
    <row r="69" spans="9:9" x14ac:dyDescent="0.2">
      <c r="I69" s="44"/>
    </row>
    <row r="70" spans="9:9" x14ac:dyDescent="0.2">
      <c r="I70" s="44"/>
    </row>
    <row r="71" spans="9:9" x14ac:dyDescent="0.2">
      <c r="I71" s="44"/>
    </row>
    <row r="72" spans="9:9" x14ac:dyDescent="0.2">
      <c r="I72" s="44"/>
    </row>
    <row r="73" spans="9:9" x14ac:dyDescent="0.2">
      <c r="I73" s="44"/>
    </row>
    <row r="74" spans="9:9" x14ac:dyDescent="0.2">
      <c r="I74" s="44"/>
    </row>
    <row r="75" spans="9:9" x14ac:dyDescent="0.2">
      <c r="I75" s="44"/>
    </row>
    <row r="76" spans="9:9" x14ac:dyDescent="0.2">
      <c r="I76" s="44"/>
    </row>
    <row r="77" spans="9:9" x14ac:dyDescent="0.2">
      <c r="I77" s="44"/>
    </row>
    <row r="78" spans="9:9" x14ac:dyDescent="0.2">
      <c r="I78" s="44"/>
    </row>
    <row r="79" spans="9:9" x14ac:dyDescent="0.2">
      <c r="I79" s="44"/>
    </row>
    <row r="80" spans="9:9" x14ac:dyDescent="0.2">
      <c r="I80" s="44"/>
    </row>
    <row r="81" spans="9:9" x14ac:dyDescent="0.2">
      <c r="I81" s="44"/>
    </row>
    <row r="82" spans="9:9" x14ac:dyDescent="0.2">
      <c r="I82" s="44"/>
    </row>
    <row r="83" spans="9:9" x14ac:dyDescent="0.2">
      <c r="I83" s="44"/>
    </row>
    <row r="84" spans="9:9" x14ac:dyDescent="0.2">
      <c r="I84" s="44"/>
    </row>
    <row r="85" spans="9:9" x14ac:dyDescent="0.2">
      <c r="I85" s="44"/>
    </row>
    <row r="86" spans="9:9" x14ac:dyDescent="0.2">
      <c r="I86" s="44"/>
    </row>
    <row r="87" spans="9:9" x14ac:dyDescent="0.2">
      <c r="I87" s="44"/>
    </row>
    <row r="88" spans="9:9" x14ac:dyDescent="0.2">
      <c r="I88" s="44"/>
    </row>
    <row r="89" spans="9:9" x14ac:dyDescent="0.2">
      <c r="I89" s="44"/>
    </row>
    <row r="90" spans="9:9" x14ac:dyDescent="0.2">
      <c r="I90" s="44"/>
    </row>
    <row r="91" spans="9:9" x14ac:dyDescent="0.2">
      <c r="I91" s="44"/>
    </row>
    <row r="92" spans="9:9" x14ac:dyDescent="0.2">
      <c r="I92" s="44"/>
    </row>
    <row r="93" spans="9:9" x14ac:dyDescent="0.2">
      <c r="I93" s="44"/>
    </row>
    <row r="94" spans="9:9" x14ac:dyDescent="0.2">
      <c r="I94" s="44"/>
    </row>
    <row r="95" spans="9:9" x14ac:dyDescent="0.2">
      <c r="I95" s="44"/>
    </row>
    <row r="96" spans="9:9" x14ac:dyDescent="0.2">
      <c r="I96" s="44"/>
    </row>
    <row r="97" spans="9:9" x14ac:dyDescent="0.2">
      <c r="I97" s="44"/>
    </row>
    <row r="98" spans="9:9" x14ac:dyDescent="0.2">
      <c r="I98" s="44"/>
    </row>
    <row r="99" spans="9:9" x14ac:dyDescent="0.2">
      <c r="I99" s="44"/>
    </row>
    <row r="100" spans="9:9" x14ac:dyDescent="0.2">
      <c r="I100" s="44"/>
    </row>
    <row r="101" spans="9:9" x14ac:dyDescent="0.2">
      <c r="I101" s="44"/>
    </row>
    <row r="102" spans="9:9" x14ac:dyDescent="0.2">
      <c r="I102" s="44"/>
    </row>
    <row r="103" spans="9:9" x14ac:dyDescent="0.2">
      <c r="I103" s="44"/>
    </row>
    <row r="104" spans="9:9" x14ac:dyDescent="0.2">
      <c r="I104" s="44"/>
    </row>
    <row r="105" spans="9:9" x14ac:dyDescent="0.2">
      <c r="I105" s="44"/>
    </row>
    <row r="106" spans="9:9" x14ac:dyDescent="0.2">
      <c r="I106" s="44"/>
    </row>
    <row r="107" spans="9:9" x14ac:dyDescent="0.2">
      <c r="I107" s="44"/>
    </row>
    <row r="108" spans="9:9" x14ac:dyDescent="0.2">
      <c r="I108" s="44"/>
    </row>
    <row r="109" spans="9:9" x14ac:dyDescent="0.2">
      <c r="I109" s="44"/>
    </row>
    <row r="110" spans="9:9" x14ac:dyDescent="0.2">
      <c r="I110" s="44"/>
    </row>
    <row r="111" spans="9:9" x14ac:dyDescent="0.2">
      <c r="I111" s="44"/>
    </row>
    <row r="112" spans="9:9" x14ac:dyDescent="0.2">
      <c r="I112" s="44"/>
    </row>
    <row r="113" spans="9:9" x14ac:dyDescent="0.2">
      <c r="I113" s="44"/>
    </row>
    <row r="114" spans="9:9" x14ac:dyDescent="0.2">
      <c r="I114" s="44"/>
    </row>
    <row r="115" spans="9:9" x14ac:dyDescent="0.2">
      <c r="I115" s="44"/>
    </row>
    <row r="116" spans="9:9" x14ac:dyDescent="0.2">
      <c r="I116" s="44"/>
    </row>
    <row r="117" spans="9:9" x14ac:dyDescent="0.2">
      <c r="I117" s="44"/>
    </row>
    <row r="118" spans="9:9" x14ac:dyDescent="0.2">
      <c r="I118" s="44"/>
    </row>
    <row r="119" spans="9:9" x14ac:dyDescent="0.2">
      <c r="I119" s="44"/>
    </row>
    <row r="120" spans="9:9" x14ac:dyDescent="0.2">
      <c r="I120" s="44"/>
    </row>
    <row r="121" spans="9:9" x14ac:dyDescent="0.2">
      <c r="I121" s="44"/>
    </row>
    <row r="122" spans="9:9" x14ac:dyDescent="0.2">
      <c r="I122" s="44"/>
    </row>
    <row r="123" spans="9:9" x14ac:dyDescent="0.2">
      <c r="I123" s="44"/>
    </row>
    <row r="124" spans="9:9" x14ac:dyDescent="0.2">
      <c r="I124" s="44"/>
    </row>
    <row r="125" spans="9:9" x14ac:dyDescent="0.2">
      <c r="I125" s="44"/>
    </row>
    <row r="126" spans="9:9" x14ac:dyDescent="0.2">
      <c r="I126" s="44"/>
    </row>
    <row r="127" spans="9:9" x14ac:dyDescent="0.2">
      <c r="I127" s="44"/>
    </row>
    <row r="128" spans="9:9" x14ac:dyDescent="0.2">
      <c r="I128" s="44"/>
    </row>
    <row r="129" spans="9:9" x14ac:dyDescent="0.2">
      <c r="I129" s="44"/>
    </row>
    <row r="130" spans="9:9" x14ac:dyDescent="0.2">
      <c r="I130" s="44"/>
    </row>
    <row r="131" spans="9:9" x14ac:dyDescent="0.2">
      <c r="I131" s="44"/>
    </row>
    <row r="132" spans="9:9" x14ac:dyDescent="0.2">
      <c r="I132" s="44"/>
    </row>
    <row r="133" spans="9:9" x14ac:dyDescent="0.2">
      <c r="I133" s="44"/>
    </row>
  </sheetData>
  <mergeCells count="2">
    <mergeCell ref="B30:I30"/>
    <mergeCell ref="B31:I31"/>
  </mergeCells>
  <hyperlinks>
    <hyperlink ref="A26" location="'A1-Schools'!A28" display="Grand Total Local Agencies and School Districts4" xr:uid="{1CA68BAB-96BD-4A57-9A69-213D16504761}"/>
  </hyperlinks>
  <printOptions horizontalCentered="1" gridLines="1"/>
  <pageMargins left="0.3" right="0.3" top="1.1000000000000001" bottom="0.75" header="0.3" footer="0.1"/>
  <pageSetup scale="44" fitToHeight="0" orientation="landscape" r:id="rId1"/>
  <headerFooter>
    <oddHeader xml:space="preserve">&amp;C&amp;"Arial,Bold"&amp;12State Controller's Office
Schedule A1: Detail of State-Mandated Program Payments by Fiscal Year 
As of April 1, 2026
</oddHeader>
    <oddFooter>&amp;L&amp;"Arial,Regular"&amp;12Schedule A1: Detail of State-Mandated Program Payments by Fiscal Year
School Districts&amp;R&amp;"Arial,Regular"&amp;12Page &amp;P of &amp;N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7"/>
  <sheetViews>
    <sheetView topLeftCell="A16" zoomScale="70" zoomScaleNormal="70" zoomScaleSheetLayoutView="80" zoomScalePageLayoutView="70" workbookViewId="0">
      <selection activeCell="A35" sqref="A35"/>
    </sheetView>
  </sheetViews>
  <sheetFormatPr defaultColWidth="9.28515625" defaultRowHeight="15" x14ac:dyDescent="0.2"/>
  <cols>
    <col min="1" max="1" width="88.5703125" style="273" customWidth="1"/>
    <col min="2" max="2" width="3.7109375" style="273" customWidth="1"/>
    <col min="3" max="3" width="20.28515625" style="273" customWidth="1"/>
    <col min="4" max="4" width="14" style="273" customWidth="1"/>
    <col min="5" max="5" width="18.85546875" style="273" bestFit="1" customWidth="1"/>
    <col min="6" max="6" width="21" style="276" customWidth="1"/>
    <col min="7" max="7" width="3.5703125" style="273" customWidth="1"/>
    <col min="8" max="8" width="20" style="273" bestFit="1" customWidth="1"/>
    <col min="9" max="9" width="3.5703125" style="273" customWidth="1"/>
    <col min="10" max="10" width="18.85546875" style="273" customWidth="1"/>
    <col min="11" max="11" width="3" style="273" customWidth="1"/>
    <col min="12" max="12" width="18" style="273" bestFit="1" customWidth="1"/>
    <col min="13" max="13" width="16.42578125" style="273" bestFit="1" customWidth="1"/>
    <col min="14" max="14" width="3.42578125" style="273" customWidth="1"/>
    <col min="15" max="15" width="20" style="273" bestFit="1" customWidth="1"/>
    <col min="16" max="16" width="3.5703125" style="273" customWidth="1"/>
    <col min="17" max="17" width="2.28515625" style="273" customWidth="1"/>
    <col min="18" max="18" width="16.42578125" style="273" bestFit="1" customWidth="1"/>
    <col min="19" max="19" width="16.7109375" style="273" bestFit="1" customWidth="1"/>
    <col min="20" max="20" width="16.42578125" style="273" bestFit="1" customWidth="1"/>
    <col min="21" max="21" width="24.7109375" style="274" bestFit="1" customWidth="1"/>
    <col min="22" max="16384" width="9.28515625" style="273"/>
  </cols>
  <sheetData>
    <row r="1" spans="1:19" ht="47.25" x14ac:dyDescent="0.25">
      <c r="A1" s="205" t="s">
        <v>555</v>
      </c>
      <c r="B1" s="206"/>
      <c r="C1" s="206"/>
      <c r="D1" s="206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6"/>
    </row>
    <row r="2" spans="1:19" ht="51.75" customHeight="1" x14ac:dyDescent="0.25">
      <c r="A2" s="20" t="s">
        <v>9</v>
      </c>
      <c r="B2" s="287" t="s">
        <v>447</v>
      </c>
      <c r="C2" s="20" t="s">
        <v>7</v>
      </c>
      <c r="D2" s="131" t="s">
        <v>10</v>
      </c>
      <c r="E2" s="208" t="s">
        <v>11</v>
      </c>
      <c r="F2" s="208" t="s">
        <v>12</v>
      </c>
      <c r="G2" s="288" t="s">
        <v>519</v>
      </c>
      <c r="H2" s="138" t="s">
        <v>543</v>
      </c>
      <c r="I2" s="186" t="s">
        <v>544</v>
      </c>
      <c r="J2" s="138" t="s">
        <v>545</v>
      </c>
      <c r="K2" s="186" t="s">
        <v>546</v>
      </c>
      <c r="L2" s="208" t="s">
        <v>13</v>
      </c>
      <c r="M2" s="138" t="s">
        <v>547</v>
      </c>
      <c r="N2" s="186" t="s">
        <v>548</v>
      </c>
      <c r="O2" s="138" t="s">
        <v>549</v>
      </c>
      <c r="P2" s="339" t="s">
        <v>550</v>
      </c>
    </row>
    <row r="3" spans="1:19" ht="15.75" x14ac:dyDescent="0.25">
      <c r="A3" s="67" t="s">
        <v>14</v>
      </c>
      <c r="B3" s="297" t="s">
        <v>447</v>
      </c>
      <c r="C3" s="298" t="s">
        <v>447</v>
      </c>
      <c r="D3" s="298" t="s">
        <v>447</v>
      </c>
      <c r="E3" s="298" t="s">
        <v>447</v>
      </c>
      <c r="F3" s="298" t="s">
        <v>447</v>
      </c>
      <c r="G3" s="298" t="s">
        <v>534</v>
      </c>
      <c r="H3" s="298" t="s">
        <v>447</v>
      </c>
      <c r="I3" s="298" t="s">
        <v>447</v>
      </c>
      <c r="J3" s="298" t="s">
        <v>447</v>
      </c>
      <c r="K3" s="298" t="s">
        <v>447</v>
      </c>
      <c r="L3" s="298" t="s">
        <v>447</v>
      </c>
      <c r="M3" s="298" t="s">
        <v>447</v>
      </c>
      <c r="N3" s="298" t="s">
        <v>447</v>
      </c>
      <c r="O3" s="298" t="s">
        <v>447</v>
      </c>
      <c r="P3" s="299" t="s">
        <v>447</v>
      </c>
    </row>
    <row r="4" spans="1:19" ht="18" customHeight="1" x14ac:dyDescent="0.2">
      <c r="A4" s="23" t="s">
        <v>1</v>
      </c>
      <c r="B4" s="300" t="s">
        <v>447</v>
      </c>
      <c r="C4" s="17" t="s">
        <v>24</v>
      </c>
      <c r="D4" s="17" t="s">
        <v>15</v>
      </c>
      <c r="E4" s="275">
        <v>1045949043</v>
      </c>
      <c r="F4" s="275">
        <v>505651198</v>
      </c>
      <c r="G4" s="318">
        <v>1</v>
      </c>
      <c r="H4" s="68">
        <v>540297845</v>
      </c>
      <c r="I4" s="301" t="s">
        <v>447</v>
      </c>
      <c r="J4" s="32">
        <v>98213694</v>
      </c>
      <c r="K4" s="301" t="s">
        <v>447</v>
      </c>
      <c r="L4" s="32">
        <v>82295721</v>
      </c>
      <c r="M4" s="32">
        <v>15917973</v>
      </c>
      <c r="N4" s="301" t="s">
        <v>447</v>
      </c>
      <c r="O4" s="32">
        <v>524379872</v>
      </c>
      <c r="P4" s="301" t="s">
        <v>447</v>
      </c>
      <c r="Q4" s="276"/>
      <c r="R4" s="276"/>
      <c r="S4" s="276"/>
    </row>
    <row r="5" spans="1:19" ht="18" customHeight="1" x14ac:dyDescent="0.25">
      <c r="A5" s="181" t="s">
        <v>2</v>
      </c>
      <c r="B5" s="158" t="s">
        <v>447</v>
      </c>
      <c r="C5" s="236" t="s">
        <v>447</v>
      </c>
      <c r="D5" s="330" t="s">
        <v>447</v>
      </c>
      <c r="E5" s="293">
        <f>SUM(E4)</f>
        <v>1045949043</v>
      </c>
      <c r="F5" s="293">
        <f>SUM(F4)</f>
        <v>505651198</v>
      </c>
      <c r="G5" s="340" t="s">
        <v>447</v>
      </c>
      <c r="H5" s="293">
        <f>SUM(H4)</f>
        <v>540297845</v>
      </c>
      <c r="I5" s="340" t="s">
        <v>447</v>
      </c>
      <c r="J5" s="293">
        <f>SUM(J4)</f>
        <v>98213694</v>
      </c>
      <c r="K5" s="340" t="s">
        <v>447</v>
      </c>
      <c r="L5" s="293">
        <f>SUM(L4)</f>
        <v>82295721</v>
      </c>
      <c r="M5" s="293">
        <f>SUM(M4)</f>
        <v>15917973</v>
      </c>
      <c r="N5" s="340" t="s">
        <v>447</v>
      </c>
      <c r="O5" s="293">
        <f>SUM(O4)</f>
        <v>524379872</v>
      </c>
      <c r="P5" s="340" t="s">
        <v>447</v>
      </c>
      <c r="Q5" s="276"/>
      <c r="R5" s="276"/>
      <c r="S5" s="276"/>
    </row>
    <row r="6" spans="1:19" ht="18" customHeight="1" x14ac:dyDescent="0.25">
      <c r="A6" s="296" t="s">
        <v>494</v>
      </c>
      <c r="B6" s="67"/>
      <c r="C6" s="210"/>
      <c r="D6" s="210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0"/>
      <c r="Q6" s="276"/>
      <c r="R6" s="276"/>
      <c r="S6" s="276"/>
    </row>
    <row r="7" spans="1:19" ht="53.25" customHeight="1" x14ac:dyDescent="0.25">
      <c r="A7" s="121" t="s">
        <v>9</v>
      </c>
      <c r="B7" s="287" t="s">
        <v>447</v>
      </c>
      <c r="C7" s="20" t="s">
        <v>7</v>
      </c>
      <c r="D7" s="131" t="s">
        <v>10</v>
      </c>
      <c r="E7" s="208" t="s">
        <v>11</v>
      </c>
      <c r="F7" s="208" t="s">
        <v>12</v>
      </c>
      <c r="G7" s="288" t="s">
        <v>519</v>
      </c>
      <c r="H7" s="138" t="s">
        <v>543</v>
      </c>
      <c r="I7" s="186" t="s">
        <v>551</v>
      </c>
      <c r="J7" s="138" t="s">
        <v>545</v>
      </c>
      <c r="K7" s="186" t="s">
        <v>552</v>
      </c>
      <c r="L7" s="208" t="s">
        <v>13</v>
      </c>
      <c r="M7" s="138" t="s">
        <v>547</v>
      </c>
      <c r="N7" s="186" t="s">
        <v>553</v>
      </c>
      <c r="O7" s="138" t="s">
        <v>549</v>
      </c>
      <c r="P7" s="339" t="s">
        <v>554</v>
      </c>
      <c r="Q7" s="276"/>
    </row>
    <row r="8" spans="1:19" ht="18" customHeight="1" x14ac:dyDescent="0.25">
      <c r="A8" s="67" t="s">
        <v>16</v>
      </c>
      <c r="B8" s="297" t="s">
        <v>447</v>
      </c>
      <c r="C8" s="298" t="s">
        <v>447</v>
      </c>
      <c r="D8" s="298" t="s">
        <v>447</v>
      </c>
      <c r="E8" s="298" t="s">
        <v>447</v>
      </c>
      <c r="F8" s="298" t="s">
        <v>447</v>
      </c>
      <c r="G8" s="298" t="s">
        <v>514</v>
      </c>
      <c r="H8" s="298" t="s">
        <v>447</v>
      </c>
      <c r="I8" s="298" t="s">
        <v>447</v>
      </c>
      <c r="J8" s="298" t="s">
        <v>447</v>
      </c>
      <c r="K8" s="298" t="s">
        <v>447</v>
      </c>
      <c r="L8" s="298" t="s">
        <v>447</v>
      </c>
      <c r="M8" s="298" t="s">
        <v>447</v>
      </c>
      <c r="N8" s="298" t="s">
        <v>447</v>
      </c>
      <c r="O8" s="298" t="s">
        <v>447</v>
      </c>
      <c r="P8" s="299" t="s">
        <v>447</v>
      </c>
      <c r="R8" s="276"/>
      <c r="S8" s="276"/>
    </row>
    <row r="9" spans="1:19" ht="18" customHeight="1" x14ac:dyDescent="0.2">
      <c r="A9" s="319" t="s">
        <v>3</v>
      </c>
      <c r="B9" s="300" t="s">
        <v>447</v>
      </c>
      <c r="C9" s="17" t="s">
        <v>24</v>
      </c>
      <c r="D9" s="17" t="s">
        <v>15</v>
      </c>
      <c r="E9" s="275">
        <v>5999031179</v>
      </c>
      <c r="F9" s="275">
        <v>5321216772</v>
      </c>
      <c r="G9" s="318">
        <v>2</v>
      </c>
      <c r="H9" s="68">
        <v>677814407</v>
      </c>
      <c r="I9" s="300" t="s">
        <v>447</v>
      </c>
      <c r="J9" s="32">
        <v>195318306</v>
      </c>
      <c r="K9" s="300" t="s">
        <v>447</v>
      </c>
      <c r="L9" s="68">
        <v>143612106</v>
      </c>
      <c r="M9" s="68">
        <v>51706200</v>
      </c>
      <c r="N9" s="300" t="s">
        <v>447</v>
      </c>
      <c r="O9" s="32">
        <v>626108207</v>
      </c>
      <c r="P9" s="300" t="s">
        <v>447</v>
      </c>
      <c r="Q9" s="276"/>
      <c r="R9" s="276"/>
      <c r="S9" s="276"/>
    </row>
    <row r="10" spans="1:19" ht="18" customHeight="1" x14ac:dyDescent="0.2">
      <c r="A10" s="319" t="s">
        <v>4</v>
      </c>
      <c r="B10" s="300" t="s">
        <v>447</v>
      </c>
      <c r="C10" s="17" t="s">
        <v>17</v>
      </c>
      <c r="D10" s="17" t="s">
        <v>15</v>
      </c>
      <c r="E10" s="275">
        <v>162623509</v>
      </c>
      <c r="F10" s="275">
        <v>151913713</v>
      </c>
      <c r="G10" s="318">
        <v>2</v>
      </c>
      <c r="H10" s="32">
        <v>10709796</v>
      </c>
      <c r="I10" s="300" t="s">
        <v>447</v>
      </c>
      <c r="J10" s="314">
        <v>24929129</v>
      </c>
      <c r="K10" s="300" t="s">
        <v>447</v>
      </c>
      <c r="L10" s="32">
        <v>12137711</v>
      </c>
      <c r="M10" s="32">
        <v>12791418</v>
      </c>
      <c r="N10" s="300" t="s">
        <v>447</v>
      </c>
      <c r="O10" s="32">
        <v>-2081622</v>
      </c>
      <c r="P10" s="300" t="s">
        <v>447</v>
      </c>
      <c r="Q10" s="276"/>
      <c r="R10" s="276"/>
      <c r="S10" s="276"/>
    </row>
    <row r="11" spans="1:19" ht="18" customHeight="1" x14ac:dyDescent="0.25">
      <c r="A11" s="157" t="s">
        <v>5</v>
      </c>
      <c r="B11" s="158" t="s">
        <v>447</v>
      </c>
      <c r="C11" s="236" t="s">
        <v>447</v>
      </c>
      <c r="D11" s="330" t="s">
        <v>447</v>
      </c>
      <c r="E11" s="293">
        <f>SUM(E9:E10)</f>
        <v>6161654688</v>
      </c>
      <c r="F11" s="182">
        <f>SUM(F9:F10)</f>
        <v>5473130485</v>
      </c>
      <c r="G11" s="341" t="s">
        <v>514</v>
      </c>
      <c r="H11" s="182">
        <f>SUM(H9:H10)</f>
        <v>688524203</v>
      </c>
      <c r="I11" s="341" t="s">
        <v>447</v>
      </c>
      <c r="J11" s="182">
        <f>SUM(J9:J10)</f>
        <v>220247435</v>
      </c>
      <c r="K11" s="341" t="s">
        <v>447</v>
      </c>
      <c r="L11" s="293">
        <f>SUM(L9:L10)</f>
        <v>155749817</v>
      </c>
      <c r="M11" s="293">
        <f>SUM(M9:M10)</f>
        <v>64497618</v>
      </c>
      <c r="N11" s="341" t="s">
        <v>447</v>
      </c>
      <c r="O11" s="293">
        <f>SUM(O9:O10)</f>
        <v>624026585</v>
      </c>
      <c r="P11" s="341" t="s">
        <v>447</v>
      </c>
      <c r="Q11" s="276"/>
      <c r="R11" s="276"/>
      <c r="S11" s="276"/>
    </row>
    <row r="12" spans="1:19" ht="18" customHeight="1" x14ac:dyDescent="0.25">
      <c r="A12" s="296" t="s">
        <v>494</v>
      </c>
      <c r="B12" s="67"/>
      <c r="C12" s="210"/>
      <c r="D12" s="210"/>
      <c r="E12" s="291"/>
      <c r="F12" s="292"/>
      <c r="G12" s="291"/>
      <c r="H12" s="292"/>
      <c r="I12" s="292"/>
      <c r="J12" s="292"/>
      <c r="K12" s="292"/>
      <c r="L12" s="291"/>
      <c r="M12" s="291"/>
      <c r="N12" s="291"/>
      <c r="O12" s="291"/>
      <c r="P12" s="290"/>
      <c r="Q12" s="276"/>
      <c r="R12" s="276"/>
      <c r="S12" s="276"/>
    </row>
    <row r="13" spans="1:19" ht="54" customHeight="1" x14ac:dyDescent="0.25">
      <c r="A13" s="121" t="s">
        <v>9</v>
      </c>
      <c r="B13" s="287" t="s">
        <v>447</v>
      </c>
      <c r="C13" s="20" t="s">
        <v>7</v>
      </c>
      <c r="D13" s="131" t="s">
        <v>10</v>
      </c>
      <c r="E13" s="208" t="s">
        <v>11</v>
      </c>
      <c r="F13" s="208" t="s">
        <v>12</v>
      </c>
      <c r="G13" s="288" t="s">
        <v>519</v>
      </c>
      <c r="H13" s="138" t="s">
        <v>543</v>
      </c>
      <c r="I13" s="186" t="s">
        <v>551</v>
      </c>
      <c r="J13" s="138" t="s">
        <v>545</v>
      </c>
      <c r="K13" s="186" t="s">
        <v>552</v>
      </c>
      <c r="L13" s="208" t="s">
        <v>13</v>
      </c>
      <c r="M13" s="138" t="s">
        <v>547</v>
      </c>
      <c r="N13" s="186" t="s">
        <v>553</v>
      </c>
      <c r="O13" s="138" t="s">
        <v>549</v>
      </c>
      <c r="P13" s="289" t="s">
        <v>554</v>
      </c>
      <c r="Q13" s="276"/>
      <c r="R13" s="276"/>
      <c r="S13" s="276"/>
    </row>
    <row r="14" spans="1:19" ht="18" customHeight="1" x14ac:dyDescent="0.2">
      <c r="A14" s="319" t="s">
        <v>1</v>
      </c>
      <c r="B14" s="316" t="s">
        <v>447</v>
      </c>
      <c r="C14" s="17" t="s">
        <v>24</v>
      </c>
      <c r="D14" s="17" t="s">
        <v>15</v>
      </c>
      <c r="E14" s="275">
        <v>1045949043</v>
      </c>
      <c r="F14" s="32">
        <v>505651198</v>
      </c>
      <c r="G14" s="316" t="s">
        <v>447</v>
      </c>
      <c r="H14" s="32">
        <v>540297845</v>
      </c>
      <c r="I14" s="317" t="s">
        <v>447</v>
      </c>
      <c r="J14" s="32">
        <v>98213694</v>
      </c>
      <c r="K14" s="317" t="s">
        <v>447</v>
      </c>
      <c r="L14" s="275">
        <v>82295721</v>
      </c>
      <c r="M14" s="275">
        <v>15917973</v>
      </c>
      <c r="N14" s="316" t="s">
        <v>447</v>
      </c>
      <c r="O14" s="275">
        <v>524379872</v>
      </c>
      <c r="P14" s="333" t="s">
        <v>447</v>
      </c>
      <c r="Q14" s="276"/>
      <c r="R14" s="276"/>
      <c r="S14" s="276"/>
    </row>
    <row r="15" spans="1:19" ht="18" customHeight="1" x14ac:dyDescent="0.2">
      <c r="A15" s="319" t="s">
        <v>3</v>
      </c>
      <c r="B15" s="316" t="s">
        <v>447</v>
      </c>
      <c r="C15" s="17" t="s">
        <v>24</v>
      </c>
      <c r="D15" s="17" t="s">
        <v>15</v>
      </c>
      <c r="E15" s="275">
        <v>5999031179</v>
      </c>
      <c r="F15" s="32">
        <v>5321216772</v>
      </c>
      <c r="G15" s="316" t="s">
        <v>447</v>
      </c>
      <c r="H15" s="32">
        <v>677814407</v>
      </c>
      <c r="I15" s="317" t="s">
        <v>447</v>
      </c>
      <c r="J15" s="32">
        <v>195318306</v>
      </c>
      <c r="K15" s="317" t="s">
        <v>447</v>
      </c>
      <c r="L15" s="275">
        <v>143612106</v>
      </c>
      <c r="M15" s="275">
        <v>51706200</v>
      </c>
      <c r="N15" s="316" t="s">
        <v>447</v>
      </c>
      <c r="O15" s="275">
        <v>626108207</v>
      </c>
      <c r="P15" s="333" t="s">
        <v>447</v>
      </c>
      <c r="Q15" s="276"/>
      <c r="R15" s="276"/>
      <c r="S15" s="276"/>
    </row>
    <row r="16" spans="1:19" ht="18" customHeight="1" x14ac:dyDescent="0.2">
      <c r="A16" s="342" t="s">
        <v>4</v>
      </c>
      <c r="B16" s="316" t="s">
        <v>447</v>
      </c>
      <c r="C16" s="17" t="s">
        <v>17</v>
      </c>
      <c r="D16" s="315" t="s">
        <v>15</v>
      </c>
      <c r="E16" s="275">
        <v>162623509</v>
      </c>
      <c r="F16" s="32">
        <v>151913713</v>
      </c>
      <c r="G16" s="316" t="s">
        <v>447</v>
      </c>
      <c r="H16" s="32">
        <v>10709796</v>
      </c>
      <c r="I16" s="317" t="s">
        <v>447</v>
      </c>
      <c r="J16" s="32">
        <v>24929129</v>
      </c>
      <c r="K16" s="317" t="s">
        <v>447</v>
      </c>
      <c r="L16" s="275">
        <v>12137711</v>
      </c>
      <c r="M16" s="275">
        <v>12791418</v>
      </c>
      <c r="N16" s="316" t="s">
        <v>447</v>
      </c>
      <c r="O16" s="275">
        <v>-2081622</v>
      </c>
      <c r="P16" s="333" t="s">
        <v>447</v>
      </c>
      <c r="Q16" s="276"/>
      <c r="R16" s="276"/>
      <c r="S16" s="276"/>
    </row>
    <row r="17" spans="1:21" ht="18" customHeight="1" x14ac:dyDescent="0.25">
      <c r="A17" s="334" t="s">
        <v>558</v>
      </c>
      <c r="B17" s="246" t="s">
        <v>557</v>
      </c>
      <c r="C17" s="236" t="s">
        <v>447</v>
      </c>
      <c r="D17" s="330" t="s">
        <v>447</v>
      </c>
      <c r="E17" s="293">
        <f>SUM(E14:E16)</f>
        <v>7207603731</v>
      </c>
      <c r="F17" s="293">
        <f>SUM(F14:F16)</f>
        <v>5978781683</v>
      </c>
      <c r="G17" s="331" t="s">
        <v>447</v>
      </c>
      <c r="H17" s="293">
        <f t="shared" ref="G17:P17" si="0">SUM(H14:H16)</f>
        <v>1228822048</v>
      </c>
      <c r="I17" s="331" t="s">
        <v>447</v>
      </c>
      <c r="J17" s="293">
        <f t="shared" si="0"/>
        <v>318461129</v>
      </c>
      <c r="K17" s="331" t="s">
        <v>447</v>
      </c>
      <c r="L17" s="293">
        <f t="shared" si="0"/>
        <v>238045538</v>
      </c>
      <c r="M17" s="293">
        <f t="shared" si="0"/>
        <v>80415591</v>
      </c>
      <c r="N17" s="331" t="s">
        <v>447</v>
      </c>
      <c r="O17" s="293">
        <f t="shared" si="0"/>
        <v>1148406457</v>
      </c>
      <c r="P17" s="332" t="s">
        <v>447</v>
      </c>
      <c r="Q17" s="276"/>
      <c r="R17" s="276"/>
      <c r="S17" s="276"/>
    </row>
    <row r="18" spans="1:21" ht="18" customHeight="1" x14ac:dyDescent="0.25">
      <c r="A18" s="296" t="s">
        <v>494</v>
      </c>
      <c r="B18" s="67"/>
      <c r="C18" s="294"/>
      <c r="D18" s="210"/>
      <c r="E18" s="291"/>
      <c r="F18" s="292"/>
      <c r="G18" s="291"/>
      <c r="H18" s="292"/>
      <c r="I18" s="292"/>
      <c r="J18" s="292"/>
      <c r="K18" s="292"/>
      <c r="L18" s="291"/>
      <c r="M18" s="291"/>
      <c r="N18" s="291"/>
      <c r="O18" s="291"/>
      <c r="P18" s="290"/>
      <c r="Q18" s="276"/>
      <c r="R18" s="2"/>
      <c r="S18" s="2"/>
      <c r="T18" s="2"/>
      <c r="U18" s="19"/>
    </row>
    <row r="19" spans="1:21" s="2" customFormat="1" ht="51" customHeight="1" x14ac:dyDescent="0.25">
      <c r="A19" s="121" t="s">
        <v>9</v>
      </c>
      <c r="B19" s="287" t="s">
        <v>447</v>
      </c>
      <c r="C19" s="20" t="s">
        <v>7</v>
      </c>
      <c r="D19" s="131" t="s">
        <v>10</v>
      </c>
      <c r="E19" s="208" t="s">
        <v>11</v>
      </c>
      <c r="F19" s="208" t="s">
        <v>12</v>
      </c>
      <c r="G19" s="288" t="s">
        <v>519</v>
      </c>
      <c r="H19" s="138" t="s">
        <v>543</v>
      </c>
      <c r="I19" s="186" t="s">
        <v>551</v>
      </c>
      <c r="J19" s="138" t="s">
        <v>545</v>
      </c>
      <c r="K19" s="186" t="s">
        <v>552</v>
      </c>
      <c r="L19" s="208" t="s">
        <v>13</v>
      </c>
      <c r="M19" s="138" t="s">
        <v>547</v>
      </c>
      <c r="N19" s="186" t="s">
        <v>553</v>
      </c>
      <c r="O19" s="138" t="s">
        <v>549</v>
      </c>
      <c r="P19" s="339" t="s">
        <v>554</v>
      </c>
      <c r="Q19" s="6"/>
      <c r="R19" s="273"/>
      <c r="S19" s="273"/>
      <c r="T19" s="273"/>
      <c r="U19" s="274"/>
    </row>
    <row r="20" spans="1:21" ht="15.75" x14ac:dyDescent="0.25">
      <c r="A20" s="67" t="s">
        <v>14</v>
      </c>
      <c r="B20" s="297" t="s">
        <v>447</v>
      </c>
      <c r="C20" s="298" t="s">
        <v>447</v>
      </c>
      <c r="D20" s="298" t="s">
        <v>447</v>
      </c>
      <c r="E20" s="298" t="s">
        <v>447</v>
      </c>
      <c r="F20" s="298" t="s">
        <v>447</v>
      </c>
      <c r="G20" s="298" t="s">
        <v>447</v>
      </c>
      <c r="H20" s="298" t="s">
        <v>447</v>
      </c>
      <c r="I20" s="298" t="s">
        <v>447</v>
      </c>
      <c r="J20" s="298" t="s">
        <v>447</v>
      </c>
      <c r="K20" s="298" t="s">
        <v>447</v>
      </c>
      <c r="L20" s="298" t="s">
        <v>447</v>
      </c>
      <c r="M20" s="298" t="s">
        <v>447</v>
      </c>
      <c r="N20" s="298" t="s">
        <v>447</v>
      </c>
      <c r="O20" s="298" t="s">
        <v>447</v>
      </c>
      <c r="P20" s="299" t="s">
        <v>447</v>
      </c>
      <c r="Q20" s="277"/>
      <c r="R20" s="276"/>
      <c r="S20" s="276"/>
    </row>
    <row r="21" spans="1:21" ht="18" customHeight="1" x14ac:dyDescent="0.2">
      <c r="A21" s="319" t="s">
        <v>1</v>
      </c>
      <c r="B21" s="23"/>
      <c r="C21" s="17" t="s">
        <v>24</v>
      </c>
      <c r="D21" s="17" t="s">
        <v>18</v>
      </c>
      <c r="E21" s="32">
        <v>352678899</v>
      </c>
      <c r="F21" s="97">
        <v>0</v>
      </c>
      <c r="G21" s="317" t="s">
        <v>447</v>
      </c>
      <c r="H21" s="276">
        <v>352678899</v>
      </c>
      <c r="I21" s="317" t="s">
        <v>447</v>
      </c>
      <c r="J21" s="97">
        <v>0</v>
      </c>
      <c r="K21" s="317" t="s">
        <v>447</v>
      </c>
      <c r="L21" s="97">
        <v>0</v>
      </c>
      <c r="M21" s="97">
        <v>0</v>
      </c>
      <c r="N21" s="317" t="s">
        <v>447</v>
      </c>
      <c r="O21" s="32">
        <v>352678899</v>
      </c>
      <c r="P21" s="317" t="s">
        <v>447</v>
      </c>
      <c r="Q21" s="276"/>
      <c r="R21" s="276"/>
      <c r="S21" s="276"/>
    </row>
    <row r="22" spans="1:21" ht="18" customHeight="1" x14ac:dyDescent="0.25">
      <c r="A22" s="157" t="s">
        <v>2</v>
      </c>
      <c r="B22" s="158" t="s">
        <v>447</v>
      </c>
      <c r="C22" s="236" t="s">
        <v>447</v>
      </c>
      <c r="D22" s="330" t="s">
        <v>447</v>
      </c>
      <c r="E22" s="293">
        <f>SUM(E21:E21)</f>
        <v>352678899</v>
      </c>
      <c r="F22" s="98">
        <f t="shared" ref="F22:O22" si="1">SUM(F21:F21)</f>
        <v>0</v>
      </c>
      <c r="G22" s="338" t="s">
        <v>447</v>
      </c>
      <c r="H22" s="293">
        <f t="shared" si="1"/>
        <v>352678899</v>
      </c>
      <c r="I22" s="338" t="s">
        <v>447</v>
      </c>
      <c r="J22" s="98">
        <f t="shared" si="1"/>
        <v>0</v>
      </c>
      <c r="K22" s="338" t="s">
        <v>447</v>
      </c>
      <c r="L22" s="98">
        <f t="shared" si="1"/>
        <v>0</v>
      </c>
      <c r="M22" s="98">
        <f t="shared" si="1"/>
        <v>0</v>
      </c>
      <c r="N22" s="338" t="s">
        <v>447</v>
      </c>
      <c r="O22" s="293">
        <f t="shared" si="1"/>
        <v>352678899</v>
      </c>
      <c r="P22" s="338" t="s">
        <v>447</v>
      </c>
      <c r="Q22" s="276"/>
      <c r="R22" s="276"/>
      <c r="S22" s="276"/>
    </row>
    <row r="23" spans="1:21" ht="18" customHeight="1" x14ac:dyDescent="0.25">
      <c r="A23" s="296" t="s">
        <v>494</v>
      </c>
      <c r="B23" s="67"/>
      <c r="C23" s="210"/>
      <c r="D23" s="210"/>
      <c r="E23" s="291"/>
      <c r="F23" s="292"/>
      <c r="G23" s="291"/>
      <c r="H23" s="292"/>
      <c r="I23" s="292"/>
      <c r="J23" s="292"/>
      <c r="K23" s="292"/>
      <c r="L23" s="292"/>
      <c r="M23" s="292"/>
      <c r="N23" s="292"/>
      <c r="O23" s="292"/>
      <c r="P23" s="290"/>
      <c r="Q23" s="276"/>
      <c r="R23" s="276"/>
      <c r="S23" s="276"/>
    </row>
    <row r="24" spans="1:21" ht="53.25" customHeight="1" x14ac:dyDescent="0.25">
      <c r="A24" s="321" t="s">
        <v>9</v>
      </c>
      <c r="B24" s="322" t="s">
        <v>447</v>
      </c>
      <c r="C24" s="323" t="s">
        <v>7</v>
      </c>
      <c r="D24" s="324" t="s">
        <v>10</v>
      </c>
      <c r="E24" s="325" t="s">
        <v>11</v>
      </c>
      <c r="F24" s="325" t="s">
        <v>12</v>
      </c>
      <c r="G24" s="326" t="s">
        <v>519</v>
      </c>
      <c r="H24" s="327" t="s">
        <v>543</v>
      </c>
      <c r="I24" s="328" t="s">
        <v>551</v>
      </c>
      <c r="J24" s="327" t="s">
        <v>545</v>
      </c>
      <c r="K24" s="328" t="s">
        <v>552</v>
      </c>
      <c r="L24" s="325" t="s">
        <v>13</v>
      </c>
      <c r="M24" s="327" t="s">
        <v>547</v>
      </c>
      <c r="N24" s="328" t="s">
        <v>553</v>
      </c>
      <c r="O24" s="327" t="s">
        <v>549</v>
      </c>
      <c r="P24" s="337" t="s">
        <v>554</v>
      </c>
      <c r="Q24" s="276"/>
    </row>
    <row r="25" spans="1:21" ht="18" customHeight="1" x14ac:dyDescent="0.25">
      <c r="A25" s="67" t="s">
        <v>16</v>
      </c>
      <c r="B25" s="297" t="s">
        <v>447</v>
      </c>
      <c r="C25" s="298" t="s">
        <v>447</v>
      </c>
      <c r="D25" s="298" t="s">
        <v>447</v>
      </c>
      <c r="E25" s="298" t="s">
        <v>447</v>
      </c>
      <c r="F25" s="298" t="s">
        <v>447</v>
      </c>
      <c r="G25" s="298" t="s">
        <v>447</v>
      </c>
      <c r="H25" s="298" t="s">
        <v>447</v>
      </c>
      <c r="I25" s="298" t="s">
        <v>447</v>
      </c>
      <c r="J25" s="298" t="s">
        <v>447</v>
      </c>
      <c r="K25" s="298" t="s">
        <v>447</v>
      </c>
      <c r="L25" s="298" t="s">
        <v>447</v>
      </c>
      <c r="M25" s="298" t="s">
        <v>447</v>
      </c>
      <c r="N25" s="298" t="s">
        <v>447</v>
      </c>
      <c r="O25" s="298" t="s">
        <v>447</v>
      </c>
      <c r="P25" s="299" t="s">
        <v>447</v>
      </c>
      <c r="Q25" s="277"/>
      <c r="R25" s="276"/>
      <c r="S25" s="276"/>
    </row>
    <row r="26" spans="1:21" ht="18" customHeight="1" x14ac:dyDescent="0.2">
      <c r="A26" s="319" t="s">
        <v>3</v>
      </c>
      <c r="B26" s="23"/>
      <c r="C26" s="17" t="s">
        <v>24</v>
      </c>
      <c r="D26" s="17" t="s">
        <v>18</v>
      </c>
      <c r="E26" s="275">
        <f>'B2 Unfunded-Schools'!E11</f>
        <v>10996857</v>
      </c>
      <c r="F26" s="97">
        <f>'B2 Unfunded-Schools'!F11</f>
        <v>0</v>
      </c>
      <c r="G26" s="317" t="s">
        <v>447</v>
      </c>
      <c r="H26" s="32">
        <f>'B2 Unfunded-Schools'!G11</f>
        <v>10996857</v>
      </c>
      <c r="I26" s="317" t="s">
        <v>447</v>
      </c>
      <c r="J26" s="97">
        <f>'B2 Unfunded-Schools'!H11</f>
        <v>0</v>
      </c>
      <c r="K26" s="317" t="s">
        <v>447</v>
      </c>
      <c r="L26" s="97">
        <f>'B2 Unfunded-Schools'!I11</f>
        <v>0</v>
      </c>
      <c r="M26" s="97">
        <f>'B2 Unfunded-Schools'!J11</f>
        <v>0</v>
      </c>
      <c r="N26" s="317" t="s">
        <v>447</v>
      </c>
      <c r="O26" s="32">
        <f>'B2 Unfunded-Schools'!K11</f>
        <v>10996857</v>
      </c>
      <c r="P26" s="317" t="s">
        <v>447</v>
      </c>
      <c r="Q26" s="276"/>
      <c r="R26" s="276"/>
      <c r="S26" s="276"/>
    </row>
    <row r="27" spans="1:21" ht="18" customHeight="1" x14ac:dyDescent="0.25">
      <c r="A27" s="157" t="s">
        <v>19</v>
      </c>
      <c r="B27" s="158" t="s">
        <v>447</v>
      </c>
      <c r="C27" s="236" t="s">
        <v>447</v>
      </c>
      <c r="D27" s="330" t="s">
        <v>447</v>
      </c>
      <c r="E27" s="293">
        <f t="shared" ref="E27:O27" si="2">E26</f>
        <v>10996857</v>
      </c>
      <c r="F27" s="98">
        <f t="shared" si="2"/>
        <v>0</v>
      </c>
      <c r="G27" s="338" t="s">
        <v>447</v>
      </c>
      <c r="H27" s="293">
        <f t="shared" si="2"/>
        <v>10996857</v>
      </c>
      <c r="I27" s="338" t="s">
        <v>447</v>
      </c>
      <c r="J27" s="98">
        <f t="shared" si="2"/>
        <v>0</v>
      </c>
      <c r="K27" s="338" t="s">
        <v>447</v>
      </c>
      <c r="L27" s="98">
        <f t="shared" si="2"/>
        <v>0</v>
      </c>
      <c r="M27" s="98">
        <f t="shared" si="2"/>
        <v>0</v>
      </c>
      <c r="N27" s="338" t="s">
        <v>447</v>
      </c>
      <c r="O27" s="293">
        <f t="shared" si="2"/>
        <v>10996857</v>
      </c>
      <c r="P27" s="338" t="s">
        <v>447</v>
      </c>
      <c r="Q27" s="276"/>
      <c r="R27" s="276"/>
      <c r="S27" s="276"/>
    </row>
    <row r="28" spans="1:21" ht="18" customHeight="1" x14ac:dyDescent="0.25">
      <c r="A28" s="296" t="s">
        <v>494</v>
      </c>
      <c r="B28" s="67"/>
      <c r="C28" s="210"/>
      <c r="D28" s="210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0"/>
      <c r="Q28" s="276"/>
      <c r="R28" s="276"/>
      <c r="S28" s="276"/>
    </row>
    <row r="29" spans="1:21" ht="53.25" customHeight="1" x14ac:dyDescent="0.25">
      <c r="A29" s="321" t="s">
        <v>9</v>
      </c>
      <c r="B29" s="322" t="s">
        <v>447</v>
      </c>
      <c r="C29" s="323" t="s">
        <v>7</v>
      </c>
      <c r="D29" s="324" t="s">
        <v>10</v>
      </c>
      <c r="E29" s="325" t="s">
        <v>11</v>
      </c>
      <c r="F29" s="325" t="s">
        <v>12</v>
      </c>
      <c r="G29" s="326" t="s">
        <v>519</v>
      </c>
      <c r="H29" s="327" t="s">
        <v>543</v>
      </c>
      <c r="I29" s="328" t="s">
        <v>551</v>
      </c>
      <c r="J29" s="327" t="s">
        <v>545</v>
      </c>
      <c r="K29" s="328" t="s">
        <v>552</v>
      </c>
      <c r="L29" s="325" t="s">
        <v>13</v>
      </c>
      <c r="M29" s="327" t="s">
        <v>547</v>
      </c>
      <c r="N29" s="328" t="s">
        <v>553</v>
      </c>
      <c r="O29" s="327" t="s">
        <v>549</v>
      </c>
      <c r="P29" s="329" t="s">
        <v>554</v>
      </c>
      <c r="Q29" s="276"/>
      <c r="R29" s="276"/>
      <c r="S29" s="276"/>
    </row>
    <row r="30" spans="1:21" ht="18" customHeight="1" x14ac:dyDescent="0.25">
      <c r="A30" s="319" t="s">
        <v>1</v>
      </c>
      <c r="B30" s="130"/>
      <c r="C30" s="17" t="s">
        <v>24</v>
      </c>
      <c r="D30" s="17" t="s">
        <v>18</v>
      </c>
      <c r="E30" s="275">
        <v>352678899</v>
      </c>
      <c r="F30" s="275">
        <v>0</v>
      </c>
      <c r="G30" s="316" t="s">
        <v>447</v>
      </c>
      <c r="H30" s="275">
        <v>352678899</v>
      </c>
      <c r="I30" s="316" t="s">
        <v>447</v>
      </c>
      <c r="J30" s="275">
        <v>0</v>
      </c>
      <c r="K30" s="316" t="s">
        <v>447</v>
      </c>
      <c r="L30" s="275">
        <v>0</v>
      </c>
      <c r="M30" s="275">
        <v>0</v>
      </c>
      <c r="N30" s="316" t="s">
        <v>447</v>
      </c>
      <c r="O30" s="275">
        <v>352678899</v>
      </c>
      <c r="P30" s="320" t="s">
        <v>447</v>
      </c>
      <c r="Q30" s="276"/>
      <c r="R30" s="276"/>
      <c r="S30" s="276"/>
    </row>
    <row r="31" spans="1:21" ht="18" customHeight="1" x14ac:dyDescent="0.25">
      <c r="A31" s="319" t="s">
        <v>3</v>
      </c>
      <c r="B31" s="130"/>
      <c r="C31" s="17" t="s">
        <v>24</v>
      </c>
      <c r="D31" s="17" t="s">
        <v>18</v>
      </c>
      <c r="E31" s="275">
        <v>10996857</v>
      </c>
      <c r="F31" s="275">
        <v>0</v>
      </c>
      <c r="G31" s="316" t="s">
        <v>447</v>
      </c>
      <c r="H31" s="275">
        <v>10996857</v>
      </c>
      <c r="I31" s="316" t="s">
        <v>447</v>
      </c>
      <c r="J31" s="275">
        <v>0</v>
      </c>
      <c r="K31" s="316" t="s">
        <v>447</v>
      </c>
      <c r="L31" s="275">
        <v>0</v>
      </c>
      <c r="M31" s="275">
        <v>0</v>
      </c>
      <c r="N31" s="316" t="s">
        <v>447</v>
      </c>
      <c r="O31" s="275">
        <v>10996857</v>
      </c>
      <c r="P31" s="333" t="s">
        <v>447</v>
      </c>
      <c r="Q31" s="276"/>
      <c r="R31" s="276"/>
      <c r="S31" s="276"/>
    </row>
    <row r="32" spans="1:21" ht="18" customHeight="1" x14ac:dyDescent="0.25">
      <c r="A32" s="334" t="s">
        <v>559</v>
      </c>
      <c r="B32" s="158" t="s">
        <v>556</v>
      </c>
      <c r="C32" s="236" t="s">
        <v>447</v>
      </c>
      <c r="D32" s="330" t="s">
        <v>447</v>
      </c>
      <c r="E32" s="293">
        <f>E30+E31</f>
        <v>363675756</v>
      </c>
      <c r="F32" s="293">
        <f t="shared" ref="F32:O32" si="3">F30+F31</f>
        <v>0</v>
      </c>
      <c r="G32" s="335" t="s">
        <v>447</v>
      </c>
      <c r="H32" s="293">
        <f t="shared" si="3"/>
        <v>363675756</v>
      </c>
      <c r="I32" s="335" t="s">
        <v>447</v>
      </c>
      <c r="J32" s="293">
        <f t="shared" si="3"/>
        <v>0</v>
      </c>
      <c r="K32" s="335" t="s">
        <v>447</v>
      </c>
      <c r="L32" s="293">
        <f t="shared" si="3"/>
        <v>0</v>
      </c>
      <c r="M32" s="293">
        <f t="shared" si="3"/>
        <v>0</v>
      </c>
      <c r="N32" s="335" t="s">
        <v>447</v>
      </c>
      <c r="O32" s="293">
        <f t="shared" si="3"/>
        <v>363675756</v>
      </c>
      <c r="P32" s="336" t="s">
        <v>447</v>
      </c>
      <c r="Q32" s="276"/>
      <c r="R32" s="277"/>
    </row>
    <row r="33" spans="1:19" ht="15.75" x14ac:dyDescent="0.25">
      <c r="A33" s="296" t="s">
        <v>494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0"/>
      <c r="Q33" s="277"/>
      <c r="R33" s="277"/>
    </row>
    <row r="34" spans="1:19" ht="51" customHeight="1" x14ac:dyDescent="0.25">
      <c r="A34" s="321" t="s">
        <v>9</v>
      </c>
      <c r="B34" s="322" t="s">
        <v>447</v>
      </c>
      <c r="C34" s="323" t="s">
        <v>7</v>
      </c>
      <c r="D34" s="324" t="s">
        <v>10</v>
      </c>
      <c r="E34" s="325" t="s">
        <v>11</v>
      </c>
      <c r="F34" s="325" t="s">
        <v>12</v>
      </c>
      <c r="G34" s="326" t="s">
        <v>519</v>
      </c>
      <c r="H34" s="327" t="s">
        <v>543</v>
      </c>
      <c r="I34" s="328" t="s">
        <v>551</v>
      </c>
      <c r="J34" s="327" t="s">
        <v>545</v>
      </c>
      <c r="K34" s="328" t="s">
        <v>552</v>
      </c>
      <c r="L34" s="325" t="s">
        <v>13</v>
      </c>
      <c r="M34" s="327" t="s">
        <v>547</v>
      </c>
      <c r="N34" s="328" t="s">
        <v>553</v>
      </c>
      <c r="O34" s="327" t="s">
        <v>549</v>
      </c>
      <c r="P34" s="329" t="s">
        <v>554</v>
      </c>
      <c r="Q34" s="277"/>
      <c r="R34" s="277"/>
    </row>
    <row r="35" spans="1:19" ht="15.75" x14ac:dyDescent="0.25">
      <c r="A35" s="319" t="s">
        <v>1</v>
      </c>
      <c r="B35" s="143" t="s">
        <v>447</v>
      </c>
      <c r="C35" s="143" t="s">
        <v>447</v>
      </c>
      <c r="D35" s="143" t="s">
        <v>447</v>
      </c>
      <c r="E35" s="33">
        <f>E30+E14</f>
        <v>1398627942</v>
      </c>
      <c r="F35" s="33">
        <f t="shared" ref="F35:O35" si="4">F30+F14</f>
        <v>505651198</v>
      </c>
      <c r="G35" s="316" t="s">
        <v>447</v>
      </c>
      <c r="H35" s="33">
        <f t="shared" si="4"/>
        <v>892976744</v>
      </c>
      <c r="I35" s="316" t="s">
        <v>447</v>
      </c>
      <c r="J35" s="33">
        <f t="shared" si="4"/>
        <v>98213694</v>
      </c>
      <c r="K35" s="316" t="s">
        <v>447</v>
      </c>
      <c r="L35" s="33">
        <f t="shared" si="4"/>
        <v>82295721</v>
      </c>
      <c r="M35" s="33">
        <f t="shared" si="4"/>
        <v>15917973</v>
      </c>
      <c r="N35" s="316" t="s">
        <v>447</v>
      </c>
      <c r="O35" s="33">
        <f t="shared" si="4"/>
        <v>877058771</v>
      </c>
      <c r="P35" s="320" t="s">
        <v>447</v>
      </c>
      <c r="Q35" s="277"/>
      <c r="R35" s="277"/>
    </row>
    <row r="36" spans="1:19" ht="15.75" x14ac:dyDescent="0.25">
      <c r="A36" s="319" t="s">
        <v>3</v>
      </c>
      <c r="B36" s="143" t="s">
        <v>447</v>
      </c>
      <c r="C36" s="143" t="s">
        <v>447</v>
      </c>
      <c r="D36" s="143" t="s">
        <v>447</v>
      </c>
      <c r="E36" s="33">
        <f>E31+E15</f>
        <v>6010028036</v>
      </c>
      <c r="F36" s="33">
        <f t="shared" ref="F36:O36" si="5">F31+F15</f>
        <v>5321216772</v>
      </c>
      <c r="G36" s="316" t="s">
        <v>447</v>
      </c>
      <c r="H36" s="33">
        <f t="shared" si="5"/>
        <v>688811264</v>
      </c>
      <c r="I36" s="316" t="s">
        <v>447</v>
      </c>
      <c r="J36" s="33">
        <f t="shared" si="5"/>
        <v>195318306</v>
      </c>
      <c r="K36" s="316" t="s">
        <v>447</v>
      </c>
      <c r="L36" s="33">
        <f t="shared" si="5"/>
        <v>143612106</v>
      </c>
      <c r="M36" s="33">
        <f t="shared" si="5"/>
        <v>51706200</v>
      </c>
      <c r="N36" s="316" t="s">
        <v>447</v>
      </c>
      <c r="O36" s="33">
        <f t="shared" si="5"/>
        <v>637105064</v>
      </c>
      <c r="P36" s="320" t="s">
        <v>447</v>
      </c>
      <c r="Q36" s="277"/>
      <c r="R36" s="277"/>
    </row>
    <row r="37" spans="1:19" ht="15.75" x14ac:dyDescent="0.25">
      <c r="A37" s="319" t="s">
        <v>4</v>
      </c>
      <c r="B37" s="143" t="s">
        <v>447</v>
      </c>
      <c r="C37" s="143" t="s">
        <v>447</v>
      </c>
      <c r="D37" s="143" t="s">
        <v>447</v>
      </c>
      <c r="E37" s="33">
        <f>E16</f>
        <v>162623509</v>
      </c>
      <c r="F37" s="33">
        <f t="shared" ref="F37:O37" si="6">F16</f>
        <v>151913713</v>
      </c>
      <c r="G37" s="316" t="s">
        <v>447</v>
      </c>
      <c r="H37" s="33">
        <f t="shared" si="6"/>
        <v>10709796</v>
      </c>
      <c r="I37" s="316" t="s">
        <v>447</v>
      </c>
      <c r="J37" s="33">
        <f t="shared" si="6"/>
        <v>24929129</v>
      </c>
      <c r="K37" s="316" t="s">
        <v>447</v>
      </c>
      <c r="L37" s="33">
        <f t="shared" si="6"/>
        <v>12137711</v>
      </c>
      <c r="M37" s="33">
        <f t="shared" si="6"/>
        <v>12791418</v>
      </c>
      <c r="N37" s="316" t="s">
        <v>447</v>
      </c>
      <c r="O37" s="33">
        <f t="shared" si="6"/>
        <v>-2081622</v>
      </c>
      <c r="P37" s="320" t="s">
        <v>447</v>
      </c>
      <c r="Q37" s="277"/>
      <c r="R37" s="276"/>
      <c r="S37" s="276"/>
    </row>
    <row r="38" spans="1:19" ht="18" customHeight="1" x14ac:dyDescent="0.25">
      <c r="A38" s="157" t="s">
        <v>6</v>
      </c>
      <c r="B38" s="158" t="s">
        <v>447</v>
      </c>
      <c r="C38" s="236" t="s">
        <v>447</v>
      </c>
      <c r="D38" s="330" t="s">
        <v>447</v>
      </c>
      <c r="E38" s="293">
        <f>SUM(E35:E37)</f>
        <v>7571279487</v>
      </c>
      <c r="F38" s="293">
        <f t="shared" ref="F38:P38" si="7">SUM(F35:F37)</f>
        <v>5978781683</v>
      </c>
      <c r="G38" s="331" t="s">
        <v>447</v>
      </c>
      <c r="H38" s="293">
        <f t="shared" si="7"/>
        <v>1592497804</v>
      </c>
      <c r="I38" s="331" t="s">
        <v>447</v>
      </c>
      <c r="J38" s="293">
        <f t="shared" si="7"/>
        <v>318461129</v>
      </c>
      <c r="K38" s="331" t="s">
        <v>447</v>
      </c>
      <c r="L38" s="293">
        <f t="shared" si="7"/>
        <v>238045538</v>
      </c>
      <c r="M38" s="293">
        <f t="shared" si="7"/>
        <v>80415591</v>
      </c>
      <c r="N38" s="331" t="s">
        <v>447</v>
      </c>
      <c r="O38" s="293">
        <f t="shared" si="7"/>
        <v>1512082213</v>
      </c>
      <c r="P38" s="332" t="s">
        <v>447</v>
      </c>
      <c r="Q38" s="276"/>
    </row>
    <row r="39" spans="1:19" ht="20.25" customHeight="1" x14ac:dyDescent="0.2">
      <c r="A39" s="278" t="s">
        <v>487</v>
      </c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80"/>
    </row>
    <row r="40" spans="1:19" ht="17.25" customHeight="1" x14ac:dyDescent="0.25">
      <c r="A40" s="285" t="s">
        <v>535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2"/>
    </row>
    <row r="41" spans="1:19" ht="17.25" customHeight="1" x14ac:dyDescent="0.25">
      <c r="A41" s="285" t="s">
        <v>517</v>
      </c>
      <c r="B41" s="281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2"/>
    </row>
    <row r="42" spans="1:19" ht="17.25" customHeight="1" x14ac:dyDescent="0.25">
      <c r="A42" s="285" t="s">
        <v>537</v>
      </c>
      <c r="B42" s="281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2"/>
    </row>
    <row r="43" spans="1:19" ht="17.25" customHeight="1" x14ac:dyDescent="0.25">
      <c r="A43" s="285" t="s">
        <v>538</v>
      </c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2"/>
    </row>
    <row r="44" spans="1:19" ht="17.25" customHeight="1" x14ac:dyDescent="0.25">
      <c r="A44" s="285" t="s">
        <v>539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82"/>
    </row>
    <row r="45" spans="1:19" ht="17.25" customHeight="1" x14ac:dyDescent="0.25">
      <c r="A45" s="285" t="s">
        <v>540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81"/>
      <c r="P45" s="282"/>
    </row>
    <row r="46" spans="1:19" ht="17.25" customHeight="1" x14ac:dyDescent="0.25">
      <c r="A46" s="285" t="s">
        <v>541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82"/>
    </row>
    <row r="47" spans="1:19" ht="20.25" customHeight="1" x14ac:dyDescent="0.25">
      <c r="A47" s="286" t="s">
        <v>542</v>
      </c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4"/>
    </row>
  </sheetData>
  <hyperlinks>
    <hyperlink ref="H2" location="'Schedule B Summary '!A42" display="'Schedule B Summary '!A42" xr:uid="{6E731AEC-413A-48BB-BBC3-E1B2839FE574}"/>
    <hyperlink ref="J2" location="'Schedule B Summary '!A43" display="'Schedule B Summary '!A43" xr:uid="{1F39CBB2-3AEB-4726-980C-D809FACD134C}"/>
    <hyperlink ref="M2" location="'Schedule B Summary '!A44" display="'Schedule B Summary '!A44" xr:uid="{360EB48E-06C4-4A75-A85A-779B59AFF61D}"/>
    <hyperlink ref="O2" location="'Schedule B Summary '!A45" display="'Schedule B Summary '!A45" xr:uid="{F8220714-D19E-4D70-80E2-6E0D494A0C6A}"/>
    <hyperlink ref="H7" location="'Schedule B Summary'!A39" display="'Schedule B Summary'!A39" xr:uid="{CBEB2474-13ED-4994-ACFE-55044CBDD006}"/>
    <hyperlink ref="J7" location="'Schedule B Summary'!A39" display="'Schedule B Summary'!A39" xr:uid="{C861B376-F7B2-4B29-991F-871145714A14}"/>
    <hyperlink ref="M7" location="'Schedule B Summary'!A39" display="'Schedule B Summary'!A39" xr:uid="{2A3F8641-43D8-439D-BB97-0B0853ED0A4B}"/>
    <hyperlink ref="O7" location="'Schedule B Summary'!A39" display="'Schedule B Summary'!A39" xr:uid="{4102560E-3549-4C28-A2FF-C96681E12CE3}"/>
    <hyperlink ref="H13" location="'Schedule B Summary'!A39" display="'Schedule B Summary'!A39" xr:uid="{0ACC4D9B-ECDB-4943-A2CF-6E9E62E2F9CA}"/>
    <hyperlink ref="J13" location="'Schedule B Summary'!A39" display="'Schedule B Summary'!A39" xr:uid="{11ECBA6B-42DF-416C-8F5B-5C545DC110DD}"/>
    <hyperlink ref="M13" location="'Schedule B Summary'!A39" display="'Schedule B Summary'!A39" xr:uid="{B6C9D537-7434-4460-AD24-EF1F230356ED}"/>
    <hyperlink ref="O13" location="'Schedule B Summary'!A39" display="'Schedule B Summary'!A39" xr:uid="{955BCC00-39A4-4151-A91F-2ED5B1A5A439}"/>
    <hyperlink ref="H19" location="'Schedule B Summary'!A39" display="'Schedule B Summary'!A39" xr:uid="{57EFCC3B-0D9C-4CCD-88A1-72E785D63771}"/>
    <hyperlink ref="J19" location="'Schedule B Summary'!A39" display="'Schedule B Summary'!A39" xr:uid="{B79F5F7F-C40C-4E11-A0E0-2113EE267CC6}"/>
    <hyperlink ref="M19" location="'Schedule B Summary'!A39" display="'Schedule B Summary'!A39" xr:uid="{66C65A54-A6CB-4F76-B569-13F5E9E2F6CF}"/>
    <hyperlink ref="O19" location="'Schedule B Summary'!A39" display="'Schedule B Summary'!A39" xr:uid="{A37DD7A1-26D8-419D-8730-91EFA3D549B9}"/>
    <hyperlink ref="H24" location="'Schedule B Summary'!A39" display="'Schedule B Summary'!A39" xr:uid="{5275812D-7FF5-4D7A-988A-71FFCE945F60}"/>
    <hyperlink ref="J24" location="'Schedule B Summary'!A39" display="'Schedule B Summary'!A39" xr:uid="{21D85AD0-A077-479B-88A8-23D7A1FA41FC}"/>
    <hyperlink ref="M24" location="'Schedule B Summary'!A39" display="'Schedule B Summary'!A39" xr:uid="{858A38AD-EF23-4FF4-96C2-99B95FBC6E10}"/>
    <hyperlink ref="O24" location="'Schedule B Summary'!A39" display="'Schedule B Summary'!A39" xr:uid="{75A016BB-BEEE-4F0C-B1F6-80D08E18A1A4}"/>
    <hyperlink ref="H29" location="'Schedule B Summary'!A39" display="'Schedule B Summary'!A39" xr:uid="{8263C135-20F0-4101-835D-19D8A62AB4C2}"/>
    <hyperlink ref="J29" location="'Schedule B Summary'!A39" display="'Schedule B Summary'!A39" xr:uid="{45E77D21-873D-4F16-8699-941F64D69B62}"/>
    <hyperlink ref="M29" location="'Schedule B Summary'!A39" display="'Schedule B Summary'!A39" xr:uid="{966FD917-0304-447C-8858-B2E7ED6C98AD}"/>
    <hyperlink ref="O29" location="'Schedule B Summary'!A39" display="'Schedule B Summary'!A39" xr:uid="{DE83F683-C68E-462F-B414-2B5464BC934B}"/>
    <hyperlink ref="H34" location="'Schedule B Summary'!A39" display="'Schedule B Summary'!A39" xr:uid="{381CB793-D11E-4BDF-93AD-33345AE8489A}"/>
    <hyperlink ref="J34" location="'Schedule B Summary'!A39" display="'Schedule B Summary'!A39" xr:uid="{7E07D5EA-54AA-4AE3-AC84-2E13CF93C8CC}"/>
    <hyperlink ref="M34" location="'Schedule B Summary'!A39" display="'Schedule B Summary'!A39" xr:uid="{49BA69E2-D93F-49A1-A611-D7E4744D6166}"/>
    <hyperlink ref="O34" location="'Schedule B Summary'!A39" display="'Schedule B Summary'!A39" xr:uid="{FFD61308-78EA-49B2-8F6C-22FE0CC1457B}"/>
    <hyperlink ref="G4" location="'Schedule B Summary '!A40" display="'Schedule B Summary '!A40" xr:uid="{6F8BAB04-23C5-4801-BD8D-ABBC2A02D733}"/>
    <hyperlink ref="G9" location="'Schedule B Summary '!A41" display="'Schedule B Summary '!A41" xr:uid="{57593FF4-5271-48B7-BB51-E9ECD0B807DF}"/>
    <hyperlink ref="G10" location="'Schedule B Summary '!A41" display="'Schedule B Summary '!A41" xr:uid="{2F755E38-A814-4C98-89D6-F340902D99CB}"/>
    <hyperlink ref="A17" location="'Schedule B Summary '!A46" display="Total Schedule B1: Funded Mandates7" xr:uid="{AA1E94FE-802D-4C10-93DC-5DF0D2D72014}"/>
    <hyperlink ref="A32" location="'Schedule B Summary '!A39" display="Total Schedule B2: Unfunded Mandates7, 8" xr:uid="{CDF2AA63-FAB5-4EA3-BD55-66D49475B49C}"/>
  </hyperlinks>
  <printOptions horizontalCentered="1" gridLines="1"/>
  <pageMargins left="0.3" right="0.3" top="1.1000000000000001" bottom="0.75" header="0.3" footer="0.1"/>
  <pageSetup scale="48" fitToHeight="0" orientation="landscape" r:id="rId1"/>
  <headerFooter>
    <oddHeader>&amp;C&amp;"Arial,Bold"&amp;12State Controller's Office
Schedule B: Summary of Funded and Unfunded State-Mandated Programs
As of April 1, 2026</oddHeader>
    <oddFooter>&amp;L&amp;"Arial,Regular"&amp;12Schedule B: Summary of Funded and Unfunded State-Mandated Programs&amp;R&amp;"Arial,Regular"&amp;12Page &amp;P of &amp;N</oddFooter>
  </headerFooter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33"/>
  <sheetViews>
    <sheetView zoomScale="90" zoomScaleNormal="90" zoomScaleSheetLayoutView="70" zoomScalePageLayoutView="80" workbookViewId="0">
      <selection activeCell="D10" sqref="D10"/>
    </sheetView>
  </sheetViews>
  <sheetFormatPr defaultColWidth="9.28515625" defaultRowHeight="15.75" x14ac:dyDescent="0.25"/>
  <cols>
    <col min="1" max="1" width="60.28515625" style="22" customWidth="1"/>
    <col min="2" max="2" width="16.7109375" style="4" customWidth="1"/>
    <col min="3" max="3" width="11.28515625" style="7" customWidth="1"/>
    <col min="4" max="4" width="12.28515625" style="7" bestFit="1" customWidth="1"/>
    <col min="5" max="5" width="18.28515625" style="11" bestFit="1" customWidth="1"/>
    <col min="6" max="6" width="21.140625" style="12" bestFit="1" customWidth="1"/>
    <col min="7" max="7" width="2.85546875" style="12" customWidth="1"/>
    <col min="8" max="8" width="16.28515625" style="11" bestFit="1" customWidth="1"/>
    <col min="9" max="9" width="19.42578125" style="12" bestFit="1" customWidth="1"/>
    <col min="10" max="10" width="18" style="12" bestFit="1" customWidth="1"/>
    <col min="11" max="11" width="18.28515625" style="11" bestFit="1" customWidth="1"/>
    <col min="12" max="12" width="16.28515625" style="11" bestFit="1" customWidth="1"/>
    <col min="13" max="13" width="170.7109375" style="9" bestFit="1" customWidth="1"/>
    <col min="14" max="16384" width="9.28515625" style="255"/>
  </cols>
  <sheetData>
    <row r="1" spans="1:12" ht="54.6" customHeight="1" x14ac:dyDescent="0.25">
      <c r="A1" s="133" t="s">
        <v>515</v>
      </c>
      <c r="B1" s="256"/>
      <c r="C1" s="257"/>
      <c r="D1" s="257"/>
      <c r="E1" s="257"/>
      <c r="F1" s="257"/>
      <c r="G1" s="258"/>
      <c r="H1" s="259"/>
      <c r="I1" s="259"/>
      <c r="J1" s="258"/>
      <c r="K1" s="258"/>
      <c r="L1" s="258"/>
    </row>
    <row r="2" spans="1:12" ht="60" customHeight="1" x14ac:dyDescent="0.25">
      <c r="A2" s="20" t="s">
        <v>8</v>
      </c>
      <c r="B2" s="20" t="s">
        <v>0</v>
      </c>
      <c r="C2" s="20" t="s">
        <v>20</v>
      </c>
      <c r="D2" s="20" t="s">
        <v>7</v>
      </c>
      <c r="E2" s="122" t="s">
        <v>11</v>
      </c>
      <c r="F2" s="138" t="s">
        <v>533</v>
      </c>
      <c r="G2" s="260" t="s">
        <v>534</v>
      </c>
      <c r="H2" s="122" t="s">
        <v>504</v>
      </c>
      <c r="I2" s="122" t="s">
        <v>497</v>
      </c>
      <c r="J2" s="122" t="s">
        <v>22</v>
      </c>
      <c r="K2" s="122" t="s">
        <v>498</v>
      </c>
      <c r="L2" s="123" t="s">
        <v>21</v>
      </c>
    </row>
    <row r="3" spans="1:12" ht="15" customHeight="1" x14ac:dyDescent="0.2">
      <c r="A3" s="26" t="s">
        <v>83</v>
      </c>
      <c r="B3" s="23" t="s">
        <v>84</v>
      </c>
      <c r="C3" s="17">
        <v>246</v>
      </c>
      <c r="D3" s="17" t="s">
        <v>68</v>
      </c>
      <c r="E3" s="68">
        <v>2438065</v>
      </c>
      <c r="F3" s="127">
        <v>0</v>
      </c>
      <c r="G3" s="254" t="s">
        <v>447</v>
      </c>
      <c r="H3" s="68">
        <v>2438065</v>
      </c>
      <c r="I3" s="127">
        <v>0</v>
      </c>
      <c r="J3" s="127">
        <v>0</v>
      </c>
      <c r="K3" s="127">
        <v>0</v>
      </c>
      <c r="L3" s="172">
        <v>2438065</v>
      </c>
    </row>
    <row r="4" spans="1:12" ht="15" customHeight="1" x14ac:dyDescent="0.2">
      <c r="A4" s="26" t="s">
        <v>85</v>
      </c>
      <c r="B4" s="23" t="s">
        <v>86</v>
      </c>
      <c r="C4" s="17">
        <v>152</v>
      </c>
      <c r="D4" s="17" t="s">
        <v>68</v>
      </c>
      <c r="E4" s="68">
        <v>624244</v>
      </c>
      <c r="F4" s="127">
        <v>0</v>
      </c>
      <c r="G4" s="254" t="s">
        <v>447</v>
      </c>
      <c r="H4" s="68">
        <v>624244</v>
      </c>
      <c r="I4" s="127">
        <v>0</v>
      </c>
      <c r="J4" s="127">
        <v>0</v>
      </c>
      <c r="K4" s="127">
        <v>0</v>
      </c>
      <c r="L4" s="172">
        <v>624244</v>
      </c>
    </row>
    <row r="5" spans="1:12" ht="15" customHeight="1" x14ac:dyDescent="0.2">
      <c r="A5" s="26" t="s">
        <v>87</v>
      </c>
      <c r="B5" s="23" t="s">
        <v>88</v>
      </c>
      <c r="C5" s="17">
        <v>90</v>
      </c>
      <c r="D5" s="17" t="s">
        <v>68</v>
      </c>
      <c r="E5" s="68">
        <v>591197</v>
      </c>
      <c r="F5" s="127">
        <v>0</v>
      </c>
      <c r="G5" s="254" t="s">
        <v>447</v>
      </c>
      <c r="H5" s="68">
        <v>591197</v>
      </c>
      <c r="I5" s="127">
        <v>0</v>
      </c>
      <c r="J5" s="127">
        <v>0</v>
      </c>
      <c r="K5" s="127">
        <v>0</v>
      </c>
      <c r="L5" s="172">
        <v>591197</v>
      </c>
    </row>
    <row r="6" spans="1:12" ht="15" customHeight="1" x14ac:dyDescent="0.2">
      <c r="A6" s="26" t="s">
        <v>89</v>
      </c>
      <c r="B6" s="23" t="s">
        <v>90</v>
      </c>
      <c r="C6" s="17">
        <v>262</v>
      </c>
      <c r="D6" s="17" t="s">
        <v>68</v>
      </c>
      <c r="E6" s="68">
        <v>237659</v>
      </c>
      <c r="F6" s="127">
        <v>0</v>
      </c>
      <c r="G6" s="254" t="s">
        <v>447</v>
      </c>
      <c r="H6" s="68">
        <v>237659</v>
      </c>
      <c r="I6" s="127">
        <v>0</v>
      </c>
      <c r="J6" s="127">
        <v>0</v>
      </c>
      <c r="K6" s="127">
        <v>0</v>
      </c>
      <c r="L6" s="172">
        <v>237659</v>
      </c>
    </row>
    <row r="7" spans="1:12" ht="15" customHeight="1" x14ac:dyDescent="0.2">
      <c r="A7" s="26" t="s">
        <v>91</v>
      </c>
      <c r="B7" s="23" t="s">
        <v>92</v>
      </c>
      <c r="C7" s="17">
        <v>13</v>
      </c>
      <c r="D7" s="17" t="s">
        <v>68</v>
      </c>
      <c r="E7" s="68">
        <v>8371093</v>
      </c>
      <c r="F7" s="127">
        <v>0</v>
      </c>
      <c r="G7" s="254" t="s">
        <v>447</v>
      </c>
      <c r="H7" s="68">
        <v>8371093</v>
      </c>
      <c r="I7" s="127">
        <v>0</v>
      </c>
      <c r="J7" s="127">
        <v>0</v>
      </c>
      <c r="K7" s="127">
        <v>0</v>
      </c>
      <c r="L7" s="172">
        <v>8371093</v>
      </c>
    </row>
    <row r="8" spans="1:12" ht="15" customHeight="1" x14ac:dyDescent="0.2">
      <c r="A8" s="26" t="s">
        <v>93</v>
      </c>
      <c r="B8" s="23" t="s">
        <v>94</v>
      </c>
      <c r="C8" s="17">
        <v>167</v>
      </c>
      <c r="D8" s="17" t="s">
        <v>68</v>
      </c>
      <c r="E8" s="68">
        <v>10514391</v>
      </c>
      <c r="F8" s="127">
        <v>0</v>
      </c>
      <c r="G8" s="254" t="s">
        <v>447</v>
      </c>
      <c r="H8" s="68">
        <v>10514391</v>
      </c>
      <c r="I8" s="127">
        <v>0</v>
      </c>
      <c r="J8" s="127">
        <v>0</v>
      </c>
      <c r="K8" s="127">
        <v>0</v>
      </c>
      <c r="L8" s="172">
        <v>10514391</v>
      </c>
    </row>
    <row r="9" spans="1:12" ht="15" customHeight="1" x14ac:dyDescent="0.2">
      <c r="A9" s="26" t="s">
        <v>95</v>
      </c>
      <c r="B9" s="23" t="s">
        <v>96</v>
      </c>
      <c r="C9" s="17">
        <v>274</v>
      </c>
      <c r="D9" s="17" t="s">
        <v>68</v>
      </c>
      <c r="E9" s="68">
        <v>2916929</v>
      </c>
      <c r="F9" s="127">
        <v>0</v>
      </c>
      <c r="G9" s="254" t="s">
        <v>447</v>
      </c>
      <c r="H9" s="68">
        <v>2916929</v>
      </c>
      <c r="I9" s="127">
        <v>0</v>
      </c>
      <c r="J9" s="127">
        <v>0</v>
      </c>
      <c r="K9" s="127">
        <v>0</v>
      </c>
      <c r="L9" s="172">
        <v>2916929</v>
      </c>
    </row>
    <row r="10" spans="1:12" ht="30" x14ac:dyDescent="0.2">
      <c r="A10" s="26" t="s">
        <v>97</v>
      </c>
      <c r="B10" s="23" t="s">
        <v>98</v>
      </c>
      <c r="C10" s="17">
        <v>177</v>
      </c>
      <c r="D10" s="17" t="s">
        <v>68</v>
      </c>
      <c r="E10" s="68">
        <v>1780801</v>
      </c>
      <c r="F10" s="127">
        <v>0</v>
      </c>
      <c r="G10" s="254" t="s">
        <v>447</v>
      </c>
      <c r="H10" s="68">
        <v>1780801</v>
      </c>
      <c r="I10" s="127">
        <v>0</v>
      </c>
      <c r="J10" s="127">
        <v>0</v>
      </c>
      <c r="K10" s="127">
        <v>0</v>
      </c>
      <c r="L10" s="172">
        <v>1780801</v>
      </c>
    </row>
    <row r="11" spans="1:12" ht="15" customHeight="1" x14ac:dyDescent="0.2">
      <c r="A11" s="26" t="s">
        <v>99</v>
      </c>
      <c r="B11" s="23" t="s">
        <v>100</v>
      </c>
      <c r="C11" s="17">
        <v>197</v>
      </c>
      <c r="D11" s="17" t="s">
        <v>68</v>
      </c>
      <c r="E11" s="68">
        <v>3395144</v>
      </c>
      <c r="F11" s="127">
        <v>0</v>
      </c>
      <c r="G11" s="254" t="s">
        <v>447</v>
      </c>
      <c r="H11" s="68">
        <v>3395144</v>
      </c>
      <c r="I11" s="127">
        <v>0</v>
      </c>
      <c r="J11" s="127">
        <v>0</v>
      </c>
      <c r="K11" s="127">
        <v>0</v>
      </c>
      <c r="L11" s="172">
        <v>3395144</v>
      </c>
    </row>
    <row r="12" spans="1:12" ht="15" customHeight="1" x14ac:dyDescent="0.2">
      <c r="A12" s="26" t="s">
        <v>101</v>
      </c>
      <c r="B12" s="23" t="s">
        <v>102</v>
      </c>
      <c r="C12" s="17">
        <v>380</v>
      </c>
      <c r="D12" s="17" t="s">
        <v>68</v>
      </c>
      <c r="E12" s="68">
        <v>470179</v>
      </c>
      <c r="F12" s="127">
        <v>0</v>
      </c>
      <c r="G12" s="254" t="s">
        <v>447</v>
      </c>
      <c r="H12" s="68">
        <v>470179</v>
      </c>
      <c r="I12" s="127">
        <v>0</v>
      </c>
      <c r="J12" s="127">
        <v>0</v>
      </c>
      <c r="K12" s="127">
        <v>0</v>
      </c>
      <c r="L12" s="172">
        <v>470179</v>
      </c>
    </row>
    <row r="13" spans="1:12" ht="15" customHeight="1" x14ac:dyDescent="0.2">
      <c r="A13" s="26" t="s">
        <v>103</v>
      </c>
      <c r="B13" s="23" t="s">
        <v>104</v>
      </c>
      <c r="C13" s="17">
        <v>371</v>
      </c>
      <c r="D13" s="17" t="s">
        <v>68</v>
      </c>
      <c r="E13" s="68">
        <v>26059</v>
      </c>
      <c r="F13" s="127">
        <v>0</v>
      </c>
      <c r="G13" s="254" t="s">
        <v>447</v>
      </c>
      <c r="H13" s="68">
        <v>26059</v>
      </c>
      <c r="I13" s="127">
        <v>0</v>
      </c>
      <c r="J13" s="127">
        <v>0</v>
      </c>
      <c r="K13" s="127">
        <v>0</v>
      </c>
      <c r="L13" s="172">
        <v>26059</v>
      </c>
    </row>
    <row r="14" spans="1:12" ht="15" customHeight="1" x14ac:dyDescent="0.2">
      <c r="A14" s="26" t="s">
        <v>105</v>
      </c>
      <c r="B14" s="23" t="s">
        <v>106</v>
      </c>
      <c r="C14" s="17">
        <v>334</v>
      </c>
      <c r="D14" s="17" t="s">
        <v>68</v>
      </c>
      <c r="E14" s="68">
        <v>8555</v>
      </c>
      <c r="F14" s="127">
        <v>0</v>
      </c>
      <c r="G14" s="254" t="s">
        <v>447</v>
      </c>
      <c r="H14" s="68">
        <v>8555</v>
      </c>
      <c r="I14" s="127">
        <v>0</v>
      </c>
      <c r="J14" s="127">
        <v>0</v>
      </c>
      <c r="K14" s="127">
        <v>0</v>
      </c>
      <c r="L14" s="172">
        <v>8555</v>
      </c>
    </row>
    <row r="15" spans="1:12" ht="15" customHeight="1" x14ac:dyDescent="0.2">
      <c r="A15" s="26" t="s">
        <v>107</v>
      </c>
      <c r="B15" s="23" t="s">
        <v>108</v>
      </c>
      <c r="C15" s="17">
        <v>43</v>
      </c>
      <c r="D15" s="17" t="s">
        <v>68</v>
      </c>
      <c r="E15" s="68">
        <v>19952</v>
      </c>
      <c r="F15" s="127">
        <v>0</v>
      </c>
      <c r="G15" s="254" t="s">
        <v>447</v>
      </c>
      <c r="H15" s="68">
        <v>19952</v>
      </c>
      <c r="I15" s="127">
        <v>0</v>
      </c>
      <c r="J15" s="127">
        <v>0</v>
      </c>
      <c r="K15" s="127">
        <v>0</v>
      </c>
      <c r="L15" s="172">
        <v>19952</v>
      </c>
    </row>
    <row r="16" spans="1:12" ht="15" customHeight="1" x14ac:dyDescent="0.2">
      <c r="A16" s="26" t="s">
        <v>109</v>
      </c>
      <c r="B16" s="23" t="s">
        <v>110</v>
      </c>
      <c r="C16" s="17">
        <v>361</v>
      </c>
      <c r="D16" s="17" t="s">
        <v>68</v>
      </c>
      <c r="E16" s="68">
        <v>9125</v>
      </c>
      <c r="F16" s="127">
        <v>0</v>
      </c>
      <c r="G16" s="254" t="s">
        <v>447</v>
      </c>
      <c r="H16" s="68">
        <v>9125</v>
      </c>
      <c r="I16" s="127">
        <v>0</v>
      </c>
      <c r="J16" s="127">
        <v>0</v>
      </c>
      <c r="K16" s="127">
        <v>0</v>
      </c>
      <c r="L16" s="172">
        <v>9125</v>
      </c>
    </row>
    <row r="17" spans="1:12" ht="15" customHeight="1" x14ac:dyDescent="0.2">
      <c r="A17" s="26" t="s">
        <v>111</v>
      </c>
      <c r="B17" s="23" t="s">
        <v>112</v>
      </c>
      <c r="C17" s="17">
        <v>373</v>
      </c>
      <c r="D17" s="17" t="s">
        <v>68</v>
      </c>
      <c r="E17" s="68">
        <v>422140</v>
      </c>
      <c r="F17" s="127">
        <v>0</v>
      </c>
      <c r="G17" s="254" t="s">
        <v>447</v>
      </c>
      <c r="H17" s="68">
        <v>422140</v>
      </c>
      <c r="I17" s="127">
        <v>0</v>
      </c>
      <c r="J17" s="127">
        <v>0</v>
      </c>
      <c r="K17" s="127">
        <v>0</v>
      </c>
      <c r="L17" s="172">
        <v>422140</v>
      </c>
    </row>
    <row r="18" spans="1:12" ht="30" x14ac:dyDescent="0.2">
      <c r="A18" s="26" t="s">
        <v>113</v>
      </c>
      <c r="B18" s="23" t="s">
        <v>114</v>
      </c>
      <c r="C18" s="17">
        <v>264</v>
      </c>
      <c r="D18" s="17" t="s">
        <v>68</v>
      </c>
      <c r="E18" s="68">
        <v>1290851</v>
      </c>
      <c r="F18" s="127">
        <v>0</v>
      </c>
      <c r="G18" s="254" t="s">
        <v>447</v>
      </c>
      <c r="H18" s="68">
        <v>1290851</v>
      </c>
      <c r="I18" s="127">
        <v>0</v>
      </c>
      <c r="J18" s="127">
        <v>0</v>
      </c>
      <c r="K18" s="127">
        <v>0</v>
      </c>
      <c r="L18" s="172">
        <v>1290851</v>
      </c>
    </row>
    <row r="19" spans="1:12" ht="15" customHeight="1" x14ac:dyDescent="0.2">
      <c r="A19" s="26" t="s">
        <v>115</v>
      </c>
      <c r="B19" s="23" t="s">
        <v>78</v>
      </c>
      <c r="C19" s="17">
        <v>187</v>
      </c>
      <c r="D19" s="17" t="s">
        <v>68</v>
      </c>
      <c r="E19" s="68">
        <v>9423950</v>
      </c>
      <c r="F19" s="127">
        <v>0</v>
      </c>
      <c r="G19" s="254" t="s">
        <v>447</v>
      </c>
      <c r="H19" s="68">
        <v>9423950</v>
      </c>
      <c r="I19" s="127">
        <v>0</v>
      </c>
      <c r="J19" s="127">
        <v>0</v>
      </c>
      <c r="K19" s="127">
        <v>0</v>
      </c>
      <c r="L19" s="172">
        <v>9423950</v>
      </c>
    </row>
    <row r="20" spans="1:12" ht="15" customHeight="1" x14ac:dyDescent="0.2">
      <c r="A20" s="26" t="s">
        <v>116</v>
      </c>
      <c r="B20" s="23" t="s">
        <v>117</v>
      </c>
      <c r="C20" s="17">
        <v>121</v>
      </c>
      <c r="D20" s="17" t="s">
        <v>68</v>
      </c>
      <c r="E20" s="68">
        <v>60632</v>
      </c>
      <c r="F20" s="127">
        <v>0</v>
      </c>
      <c r="G20" s="254" t="s">
        <v>447</v>
      </c>
      <c r="H20" s="68">
        <v>60632</v>
      </c>
      <c r="I20" s="127">
        <v>0</v>
      </c>
      <c r="J20" s="127">
        <v>0</v>
      </c>
      <c r="K20" s="127">
        <v>0</v>
      </c>
      <c r="L20" s="172">
        <v>60632</v>
      </c>
    </row>
    <row r="21" spans="1:12" ht="15" customHeight="1" x14ac:dyDescent="0.2">
      <c r="A21" s="26" t="s">
        <v>118</v>
      </c>
      <c r="B21" s="23" t="s">
        <v>119</v>
      </c>
      <c r="C21" s="17">
        <v>375</v>
      </c>
      <c r="D21" s="17" t="s">
        <v>68</v>
      </c>
      <c r="E21" s="68">
        <v>24853649</v>
      </c>
      <c r="F21" s="127">
        <v>0</v>
      </c>
      <c r="G21" s="254" t="s">
        <v>447</v>
      </c>
      <c r="H21" s="68">
        <v>24853649</v>
      </c>
      <c r="I21" s="127">
        <v>0</v>
      </c>
      <c r="J21" s="127">
        <v>0</v>
      </c>
      <c r="K21" s="127">
        <v>0</v>
      </c>
      <c r="L21" s="172">
        <v>24853649</v>
      </c>
    </row>
    <row r="22" spans="1:12" ht="15" customHeight="1" x14ac:dyDescent="0.2">
      <c r="A22" s="26" t="s">
        <v>120</v>
      </c>
      <c r="B22" s="23" t="s">
        <v>121</v>
      </c>
      <c r="C22" s="17">
        <v>127</v>
      </c>
      <c r="D22" s="17" t="s">
        <v>68</v>
      </c>
      <c r="E22" s="68">
        <v>569294</v>
      </c>
      <c r="F22" s="127">
        <v>0</v>
      </c>
      <c r="G22" s="254" t="s">
        <v>447</v>
      </c>
      <c r="H22" s="68">
        <v>569294</v>
      </c>
      <c r="I22" s="127">
        <v>0</v>
      </c>
      <c r="J22" s="127">
        <v>0</v>
      </c>
      <c r="K22" s="127">
        <v>0</v>
      </c>
      <c r="L22" s="172">
        <v>569294</v>
      </c>
    </row>
    <row r="23" spans="1:12" ht="15" customHeight="1" x14ac:dyDescent="0.2">
      <c r="A23" s="26" t="s">
        <v>122</v>
      </c>
      <c r="B23" s="23" t="s">
        <v>123</v>
      </c>
      <c r="C23" s="17">
        <v>378</v>
      </c>
      <c r="D23" s="17" t="s">
        <v>68</v>
      </c>
      <c r="E23" s="68">
        <v>10376218</v>
      </c>
      <c r="F23" s="127">
        <v>0</v>
      </c>
      <c r="G23" s="254" t="s">
        <v>447</v>
      </c>
      <c r="H23" s="68">
        <v>10376218</v>
      </c>
      <c r="I23" s="127">
        <v>0</v>
      </c>
      <c r="J23" s="127">
        <v>0</v>
      </c>
      <c r="K23" s="127">
        <v>0</v>
      </c>
      <c r="L23" s="172">
        <v>10376218</v>
      </c>
    </row>
    <row r="24" spans="1:12" ht="15" customHeight="1" x14ac:dyDescent="0.2">
      <c r="A24" s="26" t="s">
        <v>124</v>
      </c>
      <c r="B24" s="23" t="s">
        <v>125</v>
      </c>
      <c r="C24" s="17">
        <v>175</v>
      </c>
      <c r="D24" s="17" t="s">
        <v>68</v>
      </c>
      <c r="E24" s="68">
        <v>16374881</v>
      </c>
      <c r="F24" s="127">
        <v>0</v>
      </c>
      <c r="G24" s="254" t="s">
        <v>447</v>
      </c>
      <c r="H24" s="68">
        <v>16374881</v>
      </c>
      <c r="I24" s="127">
        <v>0</v>
      </c>
      <c r="J24" s="127">
        <v>0</v>
      </c>
      <c r="K24" s="127">
        <v>0</v>
      </c>
      <c r="L24" s="172">
        <v>16374881</v>
      </c>
    </row>
    <row r="25" spans="1:12" ht="15" customHeight="1" x14ac:dyDescent="0.2">
      <c r="A25" s="26" t="s">
        <v>126</v>
      </c>
      <c r="B25" s="23" t="s">
        <v>127</v>
      </c>
      <c r="C25" s="17">
        <v>360</v>
      </c>
      <c r="D25" s="17" t="s">
        <v>68</v>
      </c>
      <c r="E25" s="68">
        <v>595270</v>
      </c>
      <c r="F25" s="127">
        <v>0</v>
      </c>
      <c r="G25" s="254" t="s">
        <v>447</v>
      </c>
      <c r="H25" s="68">
        <v>595270</v>
      </c>
      <c r="I25" s="127">
        <v>0</v>
      </c>
      <c r="J25" s="127">
        <v>0</v>
      </c>
      <c r="K25" s="127">
        <v>0</v>
      </c>
      <c r="L25" s="172">
        <v>595270</v>
      </c>
    </row>
    <row r="26" spans="1:12" ht="15" customHeight="1" x14ac:dyDescent="0.2">
      <c r="A26" s="26" t="s">
        <v>128</v>
      </c>
      <c r="B26" s="23" t="s">
        <v>129</v>
      </c>
      <c r="C26" s="17">
        <v>163</v>
      </c>
      <c r="D26" s="17" t="s">
        <v>68</v>
      </c>
      <c r="E26" s="68">
        <v>38585</v>
      </c>
      <c r="F26" s="127">
        <v>0</v>
      </c>
      <c r="G26" s="254" t="s">
        <v>447</v>
      </c>
      <c r="H26" s="68">
        <v>38585</v>
      </c>
      <c r="I26" s="127">
        <v>0</v>
      </c>
      <c r="J26" s="127">
        <v>0</v>
      </c>
      <c r="K26" s="127">
        <v>0</v>
      </c>
      <c r="L26" s="172">
        <v>38585</v>
      </c>
    </row>
    <row r="27" spans="1:12" ht="15" customHeight="1" x14ac:dyDescent="0.2">
      <c r="A27" s="26" t="s">
        <v>130</v>
      </c>
      <c r="B27" s="23" t="s">
        <v>131</v>
      </c>
      <c r="C27" s="17">
        <v>345</v>
      </c>
      <c r="D27" s="17" t="s">
        <v>68</v>
      </c>
      <c r="E27" s="68">
        <v>161179</v>
      </c>
      <c r="F27" s="127">
        <v>0</v>
      </c>
      <c r="G27" s="254" t="s">
        <v>447</v>
      </c>
      <c r="H27" s="68">
        <v>161179</v>
      </c>
      <c r="I27" s="127">
        <v>0</v>
      </c>
      <c r="J27" s="127">
        <v>0</v>
      </c>
      <c r="K27" s="127">
        <v>0</v>
      </c>
      <c r="L27" s="172">
        <v>161179</v>
      </c>
    </row>
    <row r="28" spans="1:12" ht="15" customHeight="1" x14ac:dyDescent="0.2">
      <c r="A28" s="26" t="s">
        <v>132</v>
      </c>
      <c r="B28" s="23" t="s">
        <v>133</v>
      </c>
      <c r="C28" s="17">
        <v>372</v>
      </c>
      <c r="D28" s="17" t="s">
        <v>68</v>
      </c>
      <c r="E28" s="68">
        <v>3247964</v>
      </c>
      <c r="F28" s="127">
        <v>0</v>
      </c>
      <c r="G28" s="254" t="s">
        <v>447</v>
      </c>
      <c r="H28" s="68">
        <v>3247964</v>
      </c>
      <c r="I28" s="127">
        <v>0</v>
      </c>
      <c r="J28" s="127">
        <v>0</v>
      </c>
      <c r="K28" s="127">
        <v>0</v>
      </c>
      <c r="L28" s="172">
        <v>3247964</v>
      </c>
    </row>
    <row r="29" spans="1:12" ht="15" customHeight="1" x14ac:dyDescent="0.2">
      <c r="A29" s="26" t="s">
        <v>134</v>
      </c>
      <c r="B29" s="23" t="s">
        <v>135</v>
      </c>
      <c r="C29" s="17">
        <v>377</v>
      </c>
      <c r="D29" s="17" t="s">
        <v>68</v>
      </c>
      <c r="E29" s="68">
        <v>3096956</v>
      </c>
      <c r="F29" s="127">
        <v>0</v>
      </c>
      <c r="G29" s="254" t="s">
        <v>447</v>
      </c>
      <c r="H29" s="68">
        <v>3096956</v>
      </c>
      <c r="I29" s="127">
        <v>0</v>
      </c>
      <c r="J29" s="127">
        <v>0</v>
      </c>
      <c r="K29" s="127">
        <v>0</v>
      </c>
      <c r="L29" s="172">
        <v>3096956</v>
      </c>
    </row>
    <row r="30" spans="1:12" ht="15" customHeight="1" x14ac:dyDescent="0.2">
      <c r="A30" s="26" t="s">
        <v>83</v>
      </c>
      <c r="B30" s="23" t="s">
        <v>84</v>
      </c>
      <c r="C30" s="17">
        <v>246</v>
      </c>
      <c r="D30" s="17" t="s">
        <v>65</v>
      </c>
      <c r="E30" s="68">
        <v>2341481</v>
      </c>
      <c r="F30" s="68">
        <v>1895529</v>
      </c>
      <c r="G30" s="254" t="s">
        <v>447</v>
      </c>
      <c r="H30" s="68">
        <v>445952</v>
      </c>
      <c r="I30" s="127">
        <v>0</v>
      </c>
      <c r="J30" s="127">
        <v>0</v>
      </c>
      <c r="K30" s="127">
        <v>0</v>
      </c>
      <c r="L30" s="172">
        <v>445952</v>
      </c>
    </row>
    <row r="31" spans="1:12" ht="15" customHeight="1" x14ac:dyDescent="0.2">
      <c r="A31" s="26" t="s">
        <v>85</v>
      </c>
      <c r="B31" s="23" t="s">
        <v>86</v>
      </c>
      <c r="C31" s="17">
        <v>152</v>
      </c>
      <c r="D31" s="17" t="s">
        <v>65</v>
      </c>
      <c r="E31" s="68">
        <v>668510</v>
      </c>
      <c r="F31" s="68">
        <v>664478</v>
      </c>
      <c r="G31" s="254" t="s">
        <v>447</v>
      </c>
      <c r="H31" s="68">
        <v>4032</v>
      </c>
      <c r="I31" s="127">
        <v>0</v>
      </c>
      <c r="J31" s="127">
        <v>0</v>
      </c>
      <c r="K31" s="127">
        <v>0</v>
      </c>
      <c r="L31" s="172">
        <v>4032</v>
      </c>
    </row>
    <row r="32" spans="1:12" ht="15" customHeight="1" x14ac:dyDescent="0.2">
      <c r="A32" s="26" t="s">
        <v>136</v>
      </c>
      <c r="B32" s="23" t="s">
        <v>137</v>
      </c>
      <c r="C32" s="17">
        <v>379</v>
      </c>
      <c r="D32" s="17" t="s">
        <v>65</v>
      </c>
      <c r="E32" s="68">
        <v>9828</v>
      </c>
      <c r="F32" s="127">
        <v>0</v>
      </c>
      <c r="G32" s="254" t="s">
        <v>447</v>
      </c>
      <c r="H32" s="68">
        <v>9828</v>
      </c>
      <c r="I32" s="127">
        <v>0</v>
      </c>
      <c r="J32" s="127">
        <v>0</v>
      </c>
      <c r="K32" s="127">
        <v>0</v>
      </c>
      <c r="L32" s="172">
        <v>9828</v>
      </c>
    </row>
    <row r="33" spans="1:12" ht="15" customHeight="1" x14ac:dyDescent="0.2">
      <c r="A33" s="26" t="s">
        <v>87</v>
      </c>
      <c r="B33" s="23" t="s">
        <v>88</v>
      </c>
      <c r="C33" s="17">
        <v>90</v>
      </c>
      <c r="D33" s="17" t="s">
        <v>65</v>
      </c>
      <c r="E33" s="68">
        <v>535791</v>
      </c>
      <c r="F33" s="68">
        <v>443000</v>
      </c>
      <c r="G33" s="254" t="s">
        <v>447</v>
      </c>
      <c r="H33" s="68">
        <v>92791</v>
      </c>
      <c r="I33" s="127">
        <v>0</v>
      </c>
      <c r="J33" s="127">
        <v>0</v>
      </c>
      <c r="K33" s="127">
        <v>0</v>
      </c>
      <c r="L33" s="172">
        <v>92791</v>
      </c>
    </row>
    <row r="34" spans="1:12" ht="15" customHeight="1" x14ac:dyDescent="0.2">
      <c r="A34" s="26" t="s">
        <v>89</v>
      </c>
      <c r="B34" s="23" t="s">
        <v>90</v>
      </c>
      <c r="C34" s="17">
        <v>262</v>
      </c>
      <c r="D34" s="17" t="s">
        <v>65</v>
      </c>
      <c r="E34" s="68">
        <v>228822</v>
      </c>
      <c r="F34" s="68">
        <v>226997</v>
      </c>
      <c r="G34" s="254" t="s">
        <v>447</v>
      </c>
      <c r="H34" s="68">
        <v>1825</v>
      </c>
      <c r="I34" s="127">
        <v>0</v>
      </c>
      <c r="J34" s="127">
        <v>0</v>
      </c>
      <c r="K34" s="127">
        <v>0</v>
      </c>
      <c r="L34" s="172">
        <v>1825</v>
      </c>
    </row>
    <row r="35" spans="1:12" ht="15" customHeight="1" x14ac:dyDescent="0.2">
      <c r="A35" s="26" t="s">
        <v>91</v>
      </c>
      <c r="B35" s="23" t="s">
        <v>92</v>
      </c>
      <c r="C35" s="17">
        <v>13</v>
      </c>
      <c r="D35" s="17" t="s">
        <v>65</v>
      </c>
      <c r="E35" s="68">
        <v>9530275</v>
      </c>
      <c r="F35" s="68">
        <v>9224471</v>
      </c>
      <c r="G35" s="254" t="s">
        <v>447</v>
      </c>
      <c r="H35" s="68">
        <v>305804</v>
      </c>
      <c r="I35" s="127">
        <v>0</v>
      </c>
      <c r="J35" s="127">
        <v>0</v>
      </c>
      <c r="K35" s="127">
        <v>0</v>
      </c>
      <c r="L35" s="172">
        <v>305804</v>
      </c>
    </row>
    <row r="36" spans="1:12" ht="15" customHeight="1" x14ac:dyDescent="0.2">
      <c r="A36" s="26" t="s">
        <v>93</v>
      </c>
      <c r="B36" s="23" t="s">
        <v>94</v>
      </c>
      <c r="C36" s="17">
        <v>167</v>
      </c>
      <c r="D36" s="17" t="s">
        <v>65</v>
      </c>
      <c r="E36" s="68">
        <v>10292255</v>
      </c>
      <c r="F36" s="68">
        <v>10228270</v>
      </c>
      <c r="G36" s="254" t="s">
        <v>447</v>
      </c>
      <c r="H36" s="68">
        <v>63985</v>
      </c>
      <c r="I36" s="68">
        <v>44753</v>
      </c>
      <c r="J36" s="127">
        <v>0</v>
      </c>
      <c r="K36" s="68">
        <v>44753</v>
      </c>
      <c r="L36" s="172">
        <v>19232</v>
      </c>
    </row>
    <row r="37" spans="1:12" ht="15" customHeight="1" x14ac:dyDescent="0.2">
      <c r="A37" s="26" t="s">
        <v>95</v>
      </c>
      <c r="B37" s="23" t="s">
        <v>96</v>
      </c>
      <c r="C37" s="17">
        <v>274</v>
      </c>
      <c r="D37" s="17" t="s">
        <v>65</v>
      </c>
      <c r="E37" s="68">
        <v>2610140</v>
      </c>
      <c r="F37" s="68">
        <v>2583769</v>
      </c>
      <c r="G37" s="254" t="s">
        <v>447</v>
      </c>
      <c r="H37" s="68">
        <v>26371</v>
      </c>
      <c r="I37" s="127">
        <v>0</v>
      </c>
      <c r="J37" s="127">
        <v>0</v>
      </c>
      <c r="K37" s="127">
        <v>0</v>
      </c>
      <c r="L37" s="172">
        <v>26371</v>
      </c>
    </row>
    <row r="38" spans="1:12" ht="15" customHeight="1" x14ac:dyDescent="0.2">
      <c r="A38" s="26" t="s">
        <v>99</v>
      </c>
      <c r="B38" s="23" t="s">
        <v>100</v>
      </c>
      <c r="C38" s="17">
        <v>197</v>
      </c>
      <c r="D38" s="17" t="s">
        <v>65</v>
      </c>
      <c r="E38" s="68">
        <v>3158108</v>
      </c>
      <c r="F38" s="68">
        <v>2162997</v>
      </c>
      <c r="G38" s="254" t="s">
        <v>447</v>
      </c>
      <c r="H38" s="68">
        <v>995111</v>
      </c>
      <c r="I38" s="127">
        <v>0</v>
      </c>
      <c r="J38" s="127">
        <v>0</v>
      </c>
      <c r="K38" s="127">
        <v>0</v>
      </c>
      <c r="L38" s="172">
        <v>995111</v>
      </c>
    </row>
    <row r="39" spans="1:12" ht="15" customHeight="1" x14ac:dyDescent="0.2">
      <c r="A39" s="26" t="s">
        <v>105</v>
      </c>
      <c r="B39" s="23" t="s">
        <v>106</v>
      </c>
      <c r="C39" s="17">
        <v>334</v>
      </c>
      <c r="D39" s="17" t="s">
        <v>65</v>
      </c>
      <c r="E39" s="68">
        <v>27342</v>
      </c>
      <c r="F39" s="68">
        <v>15000</v>
      </c>
      <c r="G39" s="254" t="s">
        <v>447</v>
      </c>
      <c r="H39" s="68">
        <v>12342</v>
      </c>
      <c r="I39" s="127">
        <v>0</v>
      </c>
      <c r="J39" s="127">
        <v>0</v>
      </c>
      <c r="K39" s="127">
        <v>0</v>
      </c>
      <c r="L39" s="172">
        <v>12342</v>
      </c>
    </row>
    <row r="40" spans="1:12" ht="15" customHeight="1" x14ac:dyDescent="0.2">
      <c r="A40" s="26" t="s">
        <v>107</v>
      </c>
      <c r="B40" s="23" t="s">
        <v>108</v>
      </c>
      <c r="C40" s="17">
        <v>43</v>
      </c>
      <c r="D40" s="17" t="s">
        <v>65</v>
      </c>
      <c r="E40" s="68">
        <v>13127</v>
      </c>
      <c r="F40" s="68">
        <v>13000</v>
      </c>
      <c r="G40" s="254" t="s">
        <v>447</v>
      </c>
      <c r="H40" s="68">
        <v>127</v>
      </c>
      <c r="I40" s="127">
        <v>0</v>
      </c>
      <c r="J40" s="127">
        <v>0</v>
      </c>
      <c r="K40" s="127">
        <v>0</v>
      </c>
      <c r="L40" s="172">
        <v>127</v>
      </c>
    </row>
    <row r="41" spans="1:12" ht="15" customHeight="1" x14ac:dyDescent="0.2">
      <c r="A41" s="26" t="s">
        <v>109</v>
      </c>
      <c r="B41" s="23" t="s">
        <v>110</v>
      </c>
      <c r="C41" s="17">
        <v>361</v>
      </c>
      <c r="D41" s="17" t="s">
        <v>65</v>
      </c>
      <c r="E41" s="68">
        <v>10805</v>
      </c>
      <c r="F41" s="68">
        <v>8000</v>
      </c>
      <c r="G41" s="254" t="s">
        <v>447</v>
      </c>
      <c r="H41" s="68">
        <v>2805</v>
      </c>
      <c r="I41" s="127">
        <v>0</v>
      </c>
      <c r="J41" s="127">
        <v>0</v>
      </c>
      <c r="K41" s="127">
        <v>0</v>
      </c>
      <c r="L41" s="172">
        <v>2805</v>
      </c>
    </row>
    <row r="42" spans="1:12" ht="15" customHeight="1" x14ac:dyDescent="0.2">
      <c r="A42" s="26" t="s">
        <v>111</v>
      </c>
      <c r="B42" s="23" t="s">
        <v>112</v>
      </c>
      <c r="C42" s="17">
        <v>373</v>
      </c>
      <c r="D42" s="17" t="s">
        <v>65</v>
      </c>
      <c r="E42" s="68">
        <v>591999</v>
      </c>
      <c r="F42" s="68">
        <v>590940</v>
      </c>
      <c r="G42" s="254" t="s">
        <v>447</v>
      </c>
      <c r="H42" s="68">
        <v>1059</v>
      </c>
      <c r="I42" s="127">
        <v>0</v>
      </c>
      <c r="J42" s="127">
        <v>0</v>
      </c>
      <c r="K42" s="127">
        <v>0</v>
      </c>
      <c r="L42" s="172">
        <v>1059</v>
      </c>
    </row>
    <row r="43" spans="1:12" ht="30" x14ac:dyDescent="0.2">
      <c r="A43" s="26" t="s">
        <v>113</v>
      </c>
      <c r="B43" s="23" t="s">
        <v>114</v>
      </c>
      <c r="C43" s="17">
        <v>264</v>
      </c>
      <c r="D43" s="17" t="s">
        <v>65</v>
      </c>
      <c r="E43" s="68">
        <v>1101358</v>
      </c>
      <c r="F43" s="68">
        <v>918000</v>
      </c>
      <c r="G43" s="254" t="s">
        <v>447</v>
      </c>
      <c r="H43" s="68">
        <v>183358</v>
      </c>
      <c r="I43" s="127">
        <v>0</v>
      </c>
      <c r="J43" s="127">
        <v>0</v>
      </c>
      <c r="K43" s="127">
        <v>0</v>
      </c>
      <c r="L43" s="172">
        <v>183358</v>
      </c>
    </row>
    <row r="44" spans="1:12" ht="15" customHeight="1" x14ac:dyDescent="0.2">
      <c r="A44" s="26" t="s">
        <v>115</v>
      </c>
      <c r="B44" s="23" t="s">
        <v>78</v>
      </c>
      <c r="C44" s="17">
        <v>187</v>
      </c>
      <c r="D44" s="17" t="s">
        <v>65</v>
      </c>
      <c r="E44" s="68">
        <v>7439268</v>
      </c>
      <c r="F44" s="127">
        <v>0</v>
      </c>
      <c r="G44" s="254" t="s">
        <v>447</v>
      </c>
      <c r="H44" s="68">
        <v>7439268</v>
      </c>
      <c r="I44" s="127">
        <v>0</v>
      </c>
      <c r="J44" s="127">
        <v>0</v>
      </c>
      <c r="K44" s="127">
        <v>0</v>
      </c>
      <c r="L44" s="172">
        <v>7439268</v>
      </c>
    </row>
    <row r="45" spans="1:12" ht="15" customHeight="1" x14ac:dyDescent="0.2">
      <c r="A45" s="26" t="s">
        <v>118</v>
      </c>
      <c r="B45" s="23" t="s">
        <v>119</v>
      </c>
      <c r="C45" s="17">
        <v>375</v>
      </c>
      <c r="D45" s="17" t="s">
        <v>65</v>
      </c>
      <c r="E45" s="68">
        <v>23309761</v>
      </c>
      <c r="F45" s="68">
        <v>22944615</v>
      </c>
      <c r="G45" s="254" t="s">
        <v>447</v>
      </c>
      <c r="H45" s="68">
        <v>365146</v>
      </c>
      <c r="I45" s="68">
        <v>36632</v>
      </c>
      <c r="J45" s="127">
        <v>0</v>
      </c>
      <c r="K45" s="68">
        <v>36632</v>
      </c>
      <c r="L45" s="172">
        <v>328514</v>
      </c>
    </row>
    <row r="46" spans="1:12" ht="15" customHeight="1" x14ac:dyDescent="0.2">
      <c r="A46" s="26" t="s">
        <v>120</v>
      </c>
      <c r="B46" s="23" t="s">
        <v>121</v>
      </c>
      <c r="C46" s="17">
        <v>127</v>
      </c>
      <c r="D46" s="17" t="s">
        <v>65</v>
      </c>
      <c r="E46" s="68">
        <v>556968</v>
      </c>
      <c r="F46" s="68">
        <v>553666</v>
      </c>
      <c r="G46" s="254" t="s">
        <v>447</v>
      </c>
      <c r="H46" s="68">
        <v>3302</v>
      </c>
      <c r="I46" s="127">
        <v>0</v>
      </c>
      <c r="J46" s="127">
        <v>0</v>
      </c>
      <c r="K46" s="127">
        <v>0</v>
      </c>
      <c r="L46" s="172">
        <v>3302</v>
      </c>
    </row>
    <row r="47" spans="1:12" ht="15" customHeight="1" x14ac:dyDescent="0.2">
      <c r="A47" s="26" t="s">
        <v>122</v>
      </c>
      <c r="B47" s="23" t="s">
        <v>123</v>
      </c>
      <c r="C47" s="17">
        <v>378</v>
      </c>
      <c r="D47" s="17" t="s">
        <v>65</v>
      </c>
      <c r="E47" s="68">
        <v>9626874</v>
      </c>
      <c r="F47" s="68">
        <v>9615619</v>
      </c>
      <c r="G47" s="254" t="s">
        <v>447</v>
      </c>
      <c r="H47" s="68">
        <v>11255</v>
      </c>
      <c r="I47" s="127">
        <v>0</v>
      </c>
      <c r="J47" s="127">
        <v>0</v>
      </c>
      <c r="K47" s="127">
        <v>0</v>
      </c>
      <c r="L47" s="172">
        <v>11255</v>
      </c>
    </row>
    <row r="48" spans="1:12" ht="15" customHeight="1" x14ac:dyDescent="0.2">
      <c r="A48" s="26" t="s">
        <v>124</v>
      </c>
      <c r="B48" s="23" t="s">
        <v>125</v>
      </c>
      <c r="C48" s="17">
        <v>175</v>
      </c>
      <c r="D48" s="17" t="s">
        <v>65</v>
      </c>
      <c r="E48" s="68">
        <v>15530528</v>
      </c>
      <c r="F48" s="127">
        <v>0</v>
      </c>
      <c r="G48" s="254" t="s">
        <v>447</v>
      </c>
      <c r="H48" s="68">
        <v>15530528</v>
      </c>
      <c r="I48" s="127">
        <v>0</v>
      </c>
      <c r="J48" s="127">
        <v>0</v>
      </c>
      <c r="K48" s="127">
        <v>0</v>
      </c>
      <c r="L48" s="172">
        <v>15530528</v>
      </c>
    </row>
    <row r="49" spans="1:12" ht="15" customHeight="1" x14ac:dyDescent="0.2">
      <c r="A49" s="26" t="s">
        <v>126</v>
      </c>
      <c r="B49" s="23" t="s">
        <v>127</v>
      </c>
      <c r="C49" s="17">
        <v>360</v>
      </c>
      <c r="D49" s="17" t="s">
        <v>65</v>
      </c>
      <c r="E49" s="68">
        <v>723196</v>
      </c>
      <c r="F49" s="68">
        <v>591000</v>
      </c>
      <c r="G49" s="254" t="s">
        <v>447</v>
      </c>
      <c r="H49" s="68">
        <v>132196</v>
      </c>
      <c r="I49" s="127">
        <v>0</v>
      </c>
      <c r="J49" s="127">
        <v>0</v>
      </c>
      <c r="K49" s="127">
        <v>0</v>
      </c>
      <c r="L49" s="172">
        <v>132196</v>
      </c>
    </row>
    <row r="50" spans="1:12" ht="15" customHeight="1" x14ac:dyDescent="0.2">
      <c r="A50" s="26" t="s">
        <v>128</v>
      </c>
      <c r="B50" s="23" t="s">
        <v>129</v>
      </c>
      <c r="C50" s="17">
        <v>163</v>
      </c>
      <c r="D50" s="17" t="s">
        <v>65</v>
      </c>
      <c r="E50" s="68">
        <v>35108</v>
      </c>
      <c r="F50" s="68">
        <v>25000</v>
      </c>
      <c r="G50" s="254" t="s">
        <v>447</v>
      </c>
      <c r="H50" s="68">
        <v>10108</v>
      </c>
      <c r="I50" s="127">
        <v>0</v>
      </c>
      <c r="J50" s="127">
        <v>0</v>
      </c>
      <c r="K50" s="127">
        <v>0</v>
      </c>
      <c r="L50" s="172">
        <v>10108</v>
      </c>
    </row>
    <row r="51" spans="1:12" ht="15" customHeight="1" x14ac:dyDescent="0.2">
      <c r="A51" s="26" t="s">
        <v>130</v>
      </c>
      <c r="B51" s="23" t="s">
        <v>131</v>
      </c>
      <c r="C51" s="17">
        <v>345</v>
      </c>
      <c r="D51" s="17" t="s">
        <v>65</v>
      </c>
      <c r="E51" s="68">
        <v>66244</v>
      </c>
      <c r="F51" s="68">
        <v>66244</v>
      </c>
      <c r="G51" s="254" t="s">
        <v>447</v>
      </c>
      <c r="H51" s="127">
        <v>0</v>
      </c>
      <c r="I51" s="68">
        <v>4661</v>
      </c>
      <c r="J51" s="127">
        <v>0</v>
      </c>
      <c r="K51" s="68">
        <v>4661</v>
      </c>
      <c r="L51" s="172">
        <v>-4661</v>
      </c>
    </row>
    <row r="52" spans="1:12" ht="15" customHeight="1" x14ac:dyDescent="0.2">
      <c r="A52" s="26" t="s">
        <v>132</v>
      </c>
      <c r="B52" s="23" t="s">
        <v>133</v>
      </c>
      <c r="C52" s="17">
        <v>372</v>
      </c>
      <c r="D52" s="17" t="s">
        <v>65</v>
      </c>
      <c r="E52" s="68">
        <v>2830309</v>
      </c>
      <c r="F52" s="68">
        <v>2374000</v>
      </c>
      <c r="G52" s="254" t="s">
        <v>447</v>
      </c>
      <c r="H52" s="68">
        <v>456309</v>
      </c>
      <c r="I52" s="127">
        <v>0</v>
      </c>
      <c r="J52" s="127">
        <v>0</v>
      </c>
      <c r="K52" s="127">
        <v>0</v>
      </c>
      <c r="L52" s="172">
        <v>456309</v>
      </c>
    </row>
    <row r="53" spans="1:12" ht="15" customHeight="1" x14ac:dyDescent="0.2">
      <c r="A53" s="26" t="s">
        <v>134</v>
      </c>
      <c r="B53" s="23" t="s">
        <v>135</v>
      </c>
      <c r="C53" s="17">
        <v>377</v>
      </c>
      <c r="D53" s="17" t="s">
        <v>65</v>
      </c>
      <c r="E53" s="68">
        <v>2463001</v>
      </c>
      <c r="F53" s="68">
        <v>2287000</v>
      </c>
      <c r="G53" s="254" t="s">
        <v>447</v>
      </c>
      <c r="H53" s="68">
        <v>176001</v>
      </c>
      <c r="I53" s="127">
        <v>0</v>
      </c>
      <c r="J53" s="127">
        <v>0</v>
      </c>
      <c r="K53" s="127">
        <v>0</v>
      </c>
      <c r="L53" s="172">
        <v>176001</v>
      </c>
    </row>
    <row r="54" spans="1:12" ht="15" customHeight="1" x14ac:dyDescent="0.2">
      <c r="A54" s="26" t="s">
        <v>136</v>
      </c>
      <c r="B54" s="23" t="s">
        <v>137</v>
      </c>
      <c r="C54" s="17">
        <v>379</v>
      </c>
      <c r="D54" s="17" t="s">
        <v>52</v>
      </c>
      <c r="E54" s="68">
        <v>27737</v>
      </c>
      <c r="F54" s="127">
        <v>0</v>
      </c>
      <c r="G54" s="254" t="s">
        <v>447</v>
      </c>
      <c r="H54" s="68">
        <v>27737</v>
      </c>
      <c r="I54" s="127">
        <v>0</v>
      </c>
      <c r="J54" s="127">
        <v>0</v>
      </c>
      <c r="K54" s="127">
        <v>0</v>
      </c>
      <c r="L54" s="172">
        <v>27737</v>
      </c>
    </row>
    <row r="55" spans="1:12" ht="15" customHeight="1" x14ac:dyDescent="0.2">
      <c r="A55" s="26" t="s">
        <v>91</v>
      </c>
      <c r="B55" s="23" t="s">
        <v>92</v>
      </c>
      <c r="C55" s="17">
        <v>13</v>
      </c>
      <c r="D55" s="17" t="s">
        <v>52</v>
      </c>
      <c r="E55" s="68">
        <v>9402237</v>
      </c>
      <c r="F55" s="68">
        <v>9402237</v>
      </c>
      <c r="G55" s="254" t="s">
        <v>447</v>
      </c>
      <c r="H55" s="127">
        <v>0</v>
      </c>
      <c r="I55" s="68">
        <v>163524</v>
      </c>
      <c r="J55" s="127">
        <v>0</v>
      </c>
      <c r="K55" s="68">
        <v>163524</v>
      </c>
      <c r="L55" s="172">
        <v>-163524</v>
      </c>
    </row>
    <row r="56" spans="1:12" ht="15" customHeight="1" x14ac:dyDescent="0.2">
      <c r="A56" s="26" t="s">
        <v>93</v>
      </c>
      <c r="B56" s="23" t="s">
        <v>94</v>
      </c>
      <c r="C56" s="17">
        <v>167</v>
      </c>
      <c r="D56" s="17" t="s">
        <v>52</v>
      </c>
      <c r="E56" s="68">
        <v>10376559</v>
      </c>
      <c r="F56" s="68">
        <v>10376559</v>
      </c>
      <c r="G56" s="254" t="s">
        <v>447</v>
      </c>
      <c r="H56" s="127">
        <v>0</v>
      </c>
      <c r="I56" s="68">
        <v>251238</v>
      </c>
      <c r="J56" s="68">
        <v>40897</v>
      </c>
      <c r="K56" s="68">
        <v>210341</v>
      </c>
      <c r="L56" s="172">
        <v>-210341</v>
      </c>
    </row>
    <row r="57" spans="1:12" ht="31.15" customHeight="1" x14ac:dyDescent="0.2">
      <c r="A57" s="26" t="s">
        <v>97</v>
      </c>
      <c r="B57" s="23" t="s">
        <v>98</v>
      </c>
      <c r="C57" s="17">
        <v>177</v>
      </c>
      <c r="D57" s="17" t="s">
        <v>52</v>
      </c>
      <c r="E57" s="68">
        <v>2287899</v>
      </c>
      <c r="F57" s="68">
        <v>2287899</v>
      </c>
      <c r="G57" s="254" t="s">
        <v>447</v>
      </c>
      <c r="H57" s="127">
        <v>0</v>
      </c>
      <c r="I57" s="68">
        <v>13666</v>
      </c>
      <c r="J57" s="127">
        <v>0</v>
      </c>
      <c r="K57" s="68">
        <v>13666</v>
      </c>
      <c r="L57" s="172">
        <v>-13666</v>
      </c>
    </row>
    <row r="58" spans="1:12" ht="15" customHeight="1" x14ac:dyDescent="0.2">
      <c r="A58" s="26" t="s">
        <v>115</v>
      </c>
      <c r="B58" s="23" t="s">
        <v>78</v>
      </c>
      <c r="C58" s="17">
        <v>187</v>
      </c>
      <c r="D58" s="17" t="s">
        <v>52</v>
      </c>
      <c r="E58" s="68">
        <v>9250772</v>
      </c>
      <c r="F58" s="127">
        <v>0</v>
      </c>
      <c r="G58" s="254" t="s">
        <v>447</v>
      </c>
      <c r="H58" s="68">
        <v>9250772</v>
      </c>
      <c r="I58" s="127">
        <v>0</v>
      </c>
      <c r="J58" s="127">
        <v>0</v>
      </c>
      <c r="K58" s="127">
        <v>0</v>
      </c>
      <c r="L58" s="172">
        <v>9250772</v>
      </c>
    </row>
    <row r="59" spans="1:12" ht="15" customHeight="1" x14ac:dyDescent="0.2">
      <c r="A59" s="26" t="s">
        <v>118</v>
      </c>
      <c r="B59" s="23" t="s">
        <v>119</v>
      </c>
      <c r="C59" s="17">
        <v>375</v>
      </c>
      <c r="D59" s="17" t="s">
        <v>52</v>
      </c>
      <c r="E59" s="68">
        <v>23098914</v>
      </c>
      <c r="F59" s="68">
        <v>23098914</v>
      </c>
      <c r="G59" s="254" t="s">
        <v>447</v>
      </c>
      <c r="H59" s="127">
        <v>0</v>
      </c>
      <c r="I59" s="68">
        <v>302475</v>
      </c>
      <c r="J59" s="68">
        <v>4497</v>
      </c>
      <c r="K59" s="68">
        <v>297978</v>
      </c>
      <c r="L59" s="172">
        <v>-297978</v>
      </c>
    </row>
    <row r="60" spans="1:12" ht="15" customHeight="1" x14ac:dyDescent="0.2">
      <c r="A60" s="26" t="s">
        <v>91</v>
      </c>
      <c r="B60" s="23" t="s">
        <v>92</v>
      </c>
      <c r="C60" s="17">
        <v>13</v>
      </c>
      <c r="D60" s="17" t="s">
        <v>69</v>
      </c>
      <c r="E60" s="68">
        <v>8434189</v>
      </c>
      <c r="F60" s="68">
        <v>8434189</v>
      </c>
      <c r="G60" s="254" t="s">
        <v>447</v>
      </c>
      <c r="H60" s="127">
        <v>0</v>
      </c>
      <c r="I60" s="68">
        <v>3552719</v>
      </c>
      <c r="J60" s="68">
        <v>820520</v>
      </c>
      <c r="K60" s="68">
        <v>2732199</v>
      </c>
      <c r="L60" s="172">
        <v>-2732199</v>
      </c>
    </row>
    <row r="61" spans="1:12" ht="15" customHeight="1" x14ac:dyDescent="0.2">
      <c r="A61" s="26" t="s">
        <v>93</v>
      </c>
      <c r="B61" s="23" t="s">
        <v>94</v>
      </c>
      <c r="C61" s="17">
        <v>167</v>
      </c>
      <c r="D61" s="17" t="s">
        <v>69</v>
      </c>
      <c r="E61" s="68">
        <v>9431953</v>
      </c>
      <c r="F61" s="68">
        <v>9431953</v>
      </c>
      <c r="G61" s="254" t="s">
        <v>447</v>
      </c>
      <c r="H61" s="127">
        <v>0</v>
      </c>
      <c r="I61" s="68">
        <v>1136993</v>
      </c>
      <c r="J61" s="68">
        <v>276092</v>
      </c>
      <c r="K61" s="68">
        <v>860901</v>
      </c>
      <c r="L61" s="172">
        <v>-860901</v>
      </c>
    </row>
    <row r="62" spans="1:12" ht="15" customHeight="1" x14ac:dyDescent="0.2">
      <c r="A62" s="26" t="s">
        <v>115</v>
      </c>
      <c r="B62" s="23" t="s">
        <v>78</v>
      </c>
      <c r="C62" s="17">
        <v>187</v>
      </c>
      <c r="D62" s="17" t="s">
        <v>69</v>
      </c>
      <c r="E62" s="68">
        <v>7263265</v>
      </c>
      <c r="F62" s="127">
        <v>0</v>
      </c>
      <c r="G62" s="254" t="s">
        <v>447</v>
      </c>
      <c r="H62" s="68">
        <v>7263265</v>
      </c>
      <c r="I62" s="127">
        <v>0</v>
      </c>
      <c r="J62" s="127">
        <v>0</v>
      </c>
      <c r="K62" s="127">
        <v>0</v>
      </c>
      <c r="L62" s="172">
        <v>7263265</v>
      </c>
    </row>
    <row r="63" spans="1:12" ht="15" customHeight="1" x14ac:dyDescent="0.2">
      <c r="A63" s="26" t="s">
        <v>118</v>
      </c>
      <c r="B63" s="23" t="s">
        <v>119</v>
      </c>
      <c r="C63" s="17">
        <v>375</v>
      </c>
      <c r="D63" s="17" t="s">
        <v>69</v>
      </c>
      <c r="E63" s="68">
        <v>19442080</v>
      </c>
      <c r="F63" s="68">
        <v>19442080</v>
      </c>
      <c r="G63" s="254" t="s">
        <v>447</v>
      </c>
      <c r="H63" s="127">
        <v>0</v>
      </c>
      <c r="I63" s="68">
        <v>1055496</v>
      </c>
      <c r="J63" s="68">
        <v>191019</v>
      </c>
      <c r="K63" s="68">
        <v>864477</v>
      </c>
      <c r="L63" s="172">
        <v>-864477</v>
      </c>
    </row>
    <row r="64" spans="1:12" ht="15" customHeight="1" x14ac:dyDescent="0.2">
      <c r="A64" s="26" t="s">
        <v>124</v>
      </c>
      <c r="B64" s="23" t="s">
        <v>125</v>
      </c>
      <c r="C64" s="17">
        <v>175</v>
      </c>
      <c r="D64" s="17" t="s">
        <v>69</v>
      </c>
      <c r="E64" s="68">
        <v>16095448</v>
      </c>
      <c r="F64" s="68">
        <v>16095448</v>
      </c>
      <c r="G64" s="254" t="s">
        <v>447</v>
      </c>
      <c r="H64" s="127">
        <v>0</v>
      </c>
      <c r="I64" s="68">
        <v>153157</v>
      </c>
      <c r="J64" s="68">
        <v>85789</v>
      </c>
      <c r="K64" s="68">
        <v>67368</v>
      </c>
      <c r="L64" s="172">
        <v>-67368</v>
      </c>
    </row>
    <row r="65" spans="1:12" ht="15" customHeight="1" x14ac:dyDescent="0.2">
      <c r="A65" s="26" t="s">
        <v>91</v>
      </c>
      <c r="B65" s="23" t="s">
        <v>92</v>
      </c>
      <c r="C65" s="17">
        <v>13</v>
      </c>
      <c r="D65" s="17" t="s">
        <v>70</v>
      </c>
      <c r="E65" s="68">
        <v>5653588</v>
      </c>
      <c r="F65" s="68">
        <v>5653588</v>
      </c>
      <c r="G65" s="254" t="s">
        <v>447</v>
      </c>
      <c r="H65" s="127">
        <v>0</v>
      </c>
      <c r="I65" s="68">
        <v>6853979</v>
      </c>
      <c r="J65" s="68">
        <v>4641624</v>
      </c>
      <c r="K65" s="68">
        <v>2212355</v>
      </c>
      <c r="L65" s="172">
        <v>-2212355</v>
      </c>
    </row>
    <row r="66" spans="1:12" ht="15" customHeight="1" x14ac:dyDescent="0.2">
      <c r="A66" s="26" t="s">
        <v>93</v>
      </c>
      <c r="B66" s="23" t="s">
        <v>94</v>
      </c>
      <c r="C66" s="17">
        <v>167</v>
      </c>
      <c r="D66" s="17" t="s">
        <v>70</v>
      </c>
      <c r="E66" s="68">
        <v>8881669</v>
      </c>
      <c r="F66" s="68">
        <v>8881669</v>
      </c>
      <c r="G66" s="254" t="s">
        <v>447</v>
      </c>
      <c r="H66" s="127">
        <v>0</v>
      </c>
      <c r="I66" s="68">
        <v>1153561</v>
      </c>
      <c r="J66" s="68">
        <v>152891</v>
      </c>
      <c r="K66" s="68">
        <v>1000670</v>
      </c>
      <c r="L66" s="172">
        <v>-1000670</v>
      </c>
    </row>
    <row r="67" spans="1:12" ht="15" customHeight="1" x14ac:dyDescent="0.2">
      <c r="A67" s="26" t="s">
        <v>115</v>
      </c>
      <c r="B67" s="23" t="s">
        <v>78</v>
      </c>
      <c r="C67" s="17">
        <v>187</v>
      </c>
      <c r="D67" s="17" t="s">
        <v>70</v>
      </c>
      <c r="E67" s="68">
        <v>7441853</v>
      </c>
      <c r="F67" s="127">
        <v>0</v>
      </c>
      <c r="G67" s="254" t="s">
        <v>447</v>
      </c>
      <c r="H67" s="68">
        <v>7441853</v>
      </c>
      <c r="I67" s="127">
        <v>0</v>
      </c>
      <c r="J67" s="127">
        <v>0</v>
      </c>
      <c r="K67" s="127">
        <v>0</v>
      </c>
      <c r="L67" s="172">
        <v>7441853</v>
      </c>
    </row>
    <row r="68" spans="1:12" ht="15" customHeight="1" x14ac:dyDescent="0.2">
      <c r="A68" s="26" t="s">
        <v>118</v>
      </c>
      <c r="B68" s="23" t="s">
        <v>119</v>
      </c>
      <c r="C68" s="17">
        <v>375</v>
      </c>
      <c r="D68" s="17" t="s">
        <v>70</v>
      </c>
      <c r="E68" s="68">
        <v>10012785</v>
      </c>
      <c r="F68" s="68">
        <v>10012785</v>
      </c>
      <c r="G68" s="254" t="s">
        <v>447</v>
      </c>
      <c r="H68" s="127">
        <v>0</v>
      </c>
      <c r="I68" s="68">
        <v>826563</v>
      </c>
      <c r="J68" s="68">
        <v>59251</v>
      </c>
      <c r="K68" s="68">
        <v>767312</v>
      </c>
      <c r="L68" s="172">
        <v>-767312</v>
      </c>
    </row>
    <row r="69" spans="1:12" ht="15" customHeight="1" x14ac:dyDescent="0.2">
      <c r="A69" s="26" t="s">
        <v>91</v>
      </c>
      <c r="B69" s="23" t="s">
        <v>92</v>
      </c>
      <c r="C69" s="17">
        <v>13</v>
      </c>
      <c r="D69" s="17" t="s">
        <v>71</v>
      </c>
      <c r="E69" s="68">
        <v>2568248</v>
      </c>
      <c r="F69" s="68">
        <v>2568248</v>
      </c>
      <c r="G69" s="254" t="s">
        <v>447</v>
      </c>
      <c r="H69" s="127">
        <v>0</v>
      </c>
      <c r="I69" s="68">
        <v>10234693</v>
      </c>
      <c r="J69" s="68">
        <v>8916188</v>
      </c>
      <c r="K69" s="68">
        <v>1318505</v>
      </c>
      <c r="L69" s="172">
        <v>-1318505</v>
      </c>
    </row>
    <row r="70" spans="1:12" ht="15" customHeight="1" x14ac:dyDescent="0.2">
      <c r="A70" s="26" t="s">
        <v>93</v>
      </c>
      <c r="B70" s="23" t="s">
        <v>94</v>
      </c>
      <c r="C70" s="17">
        <v>167</v>
      </c>
      <c r="D70" s="17" t="s">
        <v>71</v>
      </c>
      <c r="E70" s="68">
        <v>8500870</v>
      </c>
      <c r="F70" s="68">
        <v>8500870</v>
      </c>
      <c r="G70" s="254" t="s">
        <v>447</v>
      </c>
      <c r="H70" s="127">
        <v>0</v>
      </c>
      <c r="I70" s="68">
        <v>1155412</v>
      </c>
      <c r="J70" s="68">
        <v>122134</v>
      </c>
      <c r="K70" s="68">
        <v>1033278</v>
      </c>
      <c r="L70" s="172">
        <v>-1033278</v>
      </c>
    </row>
    <row r="71" spans="1:12" ht="15" customHeight="1" x14ac:dyDescent="0.2">
      <c r="A71" s="26" t="s">
        <v>115</v>
      </c>
      <c r="B71" s="23" t="s">
        <v>78</v>
      </c>
      <c r="C71" s="17">
        <v>187</v>
      </c>
      <c r="D71" s="17" t="s">
        <v>71</v>
      </c>
      <c r="E71" s="68">
        <v>7051221</v>
      </c>
      <c r="F71" s="127">
        <v>0</v>
      </c>
      <c r="G71" s="254" t="s">
        <v>447</v>
      </c>
      <c r="H71" s="68">
        <v>7051221</v>
      </c>
      <c r="I71" s="127">
        <v>0</v>
      </c>
      <c r="J71" s="127">
        <v>0</v>
      </c>
      <c r="K71" s="127">
        <v>0</v>
      </c>
      <c r="L71" s="172">
        <v>7051221</v>
      </c>
    </row>
    <row r="72" spans="1:12" ht="15" customHeight="1" x14ac:dyDescent="0.2">
      <c r="A72" s="26" t="s">
        <v>118</v>
      </c>
      <c r="B72" s="23" t="s">
        <v>119</v>
      </c>
      <c r="C72" s="17">
        <v>375</v>
      </c>
      <c r="D72" s="17" t="s">
        <v>71</v>
      </c>
      <c r="E72" s="68">
        <v>9958241</v>
      </c>
      <c r="F72" s="68">
        <v>9958241</v>
      </c>
      <c r="G72" s="254" t="s">
        <v>447</v>
      </c>
      <c r="H72" s="127">
        <v>0</v>
      </c>
      <c r="I72" s="68">
        <v>1439561</v>
      </c>
      <c r="J72" s="68">
        <v>995844</v>
      </c>
      <c r="K72" s="68">
        <v>443717</v>
      </c>
      <c r="L72" s="172">
        <v>-443717</v>
      </c>
    </row>
    <row r="73" spans="1:12" ht="15" customHeight="1" x14ac:dyDescent="0.2">
      <c r="A73" s="26" t="s">
        <v>124</v>
      </c>
      <c r="B73" s="23" t="s">
        <v>125</v>
      </c>
      <c r="C73" s="17">
        <v>175</v>
      </c>
      <c r="D73" s="17" t="s">
        <v>71</v>
      </c>
      <c r="E73" s="68">
        <v>14321387</v>
      </c>
      <c r="F73" s="68">
        <v>14321387</v>
      </c>
      <c r="G73" s="254" t="s">
        <v>447</v>
      </c>
      <c r="H73" s="127">
        <v>0</v>
      </c>
      <c r="I73" s="68">
        <v>92887</v>
      </c>
      <c r="J73" s="68">
        <v>30161</v>
      </c>
      <c r="K73" s="68">
        <v>62726</v>
      </c>
      <c r="L73" s="172">
        <v>-62726</v>
      </c>
    </row>
    <row r="74" spans="1:12" ht="15" customHeight="1" x14ac:dyDescent="0.2">
      <c r="A74" s="26" t="s">
        <v>91</v>
      </c>
      <c r="B74" s="23" t="s">
        <v>92</v>
      </c>
      <c r="C74" s="17">
        <v>13</v>
      </c>
      <c r="D74" s="17" t="s">
        <v>72</v>
      </c>
      <c r="E74" s="68">
        <v>2712221</v>
      </c>
      <c r="F74" s="68">
        <v>2712221</v>
      </c>
      <c r="G74" s="254" t="s">
        <v>447</v>
      </c>
      <c r="H74" s="127">
        <v>0</v>
      </c>
      <c r="I74" s="68">
        <v>10168706</v>
      </c>
      <c r="J74" s="68">
        <v>9533299</v>
      </c>
      <c r="K74" s="68">
        <v>635407</v>
      </c>
      <c r="L74" s="172">
        <v>-635407</v>
      </c>
    </row>
    <row r="75" spans="1:12" ht="15" customHeight="1" x14ac:dyDescent="0.2">
      <c r="A75" s="26" t="s">
        <v>93</v>
      </c>
      <c r="B75" s="23" t="s">
        <v>94</v>
      </c>
      <c r="C75" s="17">
        <v>167</v>
      </c>
      <c r="D75" s="17" t="s">
        <v>72</v>
      </c>
      <c r="E75" s="68">
        <v>9244066</v>
      </c>
      <c r="F75" s="68">
        <v>9244066</v>
      </c>
      <c r="G75" s="254" t="s">
        <v>447</v>
      </c>
      <c r="H75" s="127">
        <v>0</v>
      </c>
      <c r="I75" s="68">
        <v>406057</v>
      </c>
      <c r="J75" s="68">
        <v>345810</v>
      </c>
      <c r="K75" s="68">
        <v>60247</v>
      </c>
      <c r="L75" s="172">
        <v>-60247</v>
      </c>
    </row>
    <row r="76" spans="1:12" ht="15" customHeight="1" x14ac:dyDescent="0.2">
      <c r="A76" s="26" t="s">
        <v>115</v>
      </c>
      <c r="B76" s="23" t="s">
        <v>78</v>
      </c>
      <c r="C76" s="17">
        <v>187</v>
      </c>
      <c r="D76" s="17" t="s">
        <v>72</v>
      </c>
      <c r="E76" s="68">
        <v>6705629</v>
      </c>
      <c r="F76" s="127">
        <v>0</v>
      </c>
      <c r="G76" s="254" t="s">
        <v>447</v>
      </c>
      <c r="H76" s="68">
        <v>6705629</v>
      </c>
      <c r="I76" s="127">
        <v>0</v>
      </c>
      <c r="J76" s="127">
        <v>0</v>
      </c>
      <c r="K76" s="127">
        <v>0</v>
      </c>
      <c r="L76" s="172">
        <v>6705629</v>
      </c>
    </row>
    <row r="77" spans="1:12" ht="15" customHeight="1" x14ac:dyDescent="0.2">
      <c r="A77" s="26" t="s">
        <v>118</v>
      </c>
      <c r="B77" s="23" t="s">
        <v>119</v>
      </c>
      <c r="C77" s="17">
        <v>375</v>
      </c>
      <c r="D77" s="17" t="s">
        <v>72</v>
      </c>
      <c r="E77" s="68">
        <v>11885413</v>
      </c>
      <c r="F77" s="68">
        <v>11885413</v>
      </c>
      <c r="G77" s="254" t="s">
        <v>447</v>
      </c>
      <c r="H77" s="127">
        <v>0</v>
      </c>
      <c r="I77" s="68">
        <v>1361133</v>
      </c>
      <c r="J77" s="68">
        <v>1038743</v>
      </c>
      <c r="K77" s="68">
        <v>322390</v>
      </c>
      <c r="L77" s="172">
        <v>-322390</v>
      </c>
    </row>
    <row r="78" spans="1:12" ht="15" customHeight="1" x14ac:dyDescent="0.2">
      <c r="A78" s="26" t="s">
        <v>124</v>
      </c>
      <c r="B78" s="23" t="s">
        <v>125</v>
      </c>
      <c r="C78" s="17">
        <v>175</v>
      </c>
      <c r="D78" s="17" t="s">
        <v>72</v>
      </c>
      <c r="E78" s="68">
        <v>13556535</v>
      </c>
      <c r="F78" s="68">
        <v>13450657</v>
      </c>
      <c r="G78" s="254" t="s">
        <v>447</v>
      </c>
      <c r="H78" s="68">
        <v>105878</v>
      </c>
      <c r="I78" s="68">
        <v>425815</v>
      </c>
      <c r="J78" s="68">
        <v>47939</v>
      </c>
      <c r="K78" s="68">
        <v>377876</v>
      </c>
      <c r="L78" s="172">
        <v>-271998</v>
      </c>
    </row>
    <row r="79" spans="1:12" ht="15" customHeight="1" x14ac:dyDescent="0.2">
      <c r="A79" s="26" t="s">
        <v>91</v>
      </c>
      <c r="B79" s="23" t="s">
        <v>92</v>
      </c>
      <c r="C79" s="17">
        <v>13</v>
      </c>
      <c r="D79" s="17" t="s">
        <v>35</v>
      </c>
      <c r="E79" s="68">
        <v>5421672</v>
      </c>
      <c r="F79" s="68">
        <v>5421672</v>
      </c>
      <c r="G79" s="254" t="s">
        <v>447</v>
      </c>
      <c r="H79" s="127">
        <v>0</v>
      </c>
      <c r="I79" s="68">
        <v>7135063</v>
      </c>
      <c r="J79" s="68">
        <v>6907071</v>
      </c>
      <c r="K79" s="68">
        <v>227992</v>
      </c>
      <c r="L79" s="172">
        <v>-227992</v>
      </c>
    </row>
    <row r="80" spans="1:12" ht="15" customHeight="1" x14ac:dyDescent="0.2">
      <c r="A80" s="26" t="s">
        <v>115</v>
      </c>
      <c r="B80" s="23" t="s">
        <v>78</v>
      </c>
      <c r="C80" s="17">
        <v>187</v>
      </c>
      <c r="D80" s="17" t="s">
        <v>35</v>
      </c>
      <c r="E80" s="68">
        <v>7056213</v>
      </c>
      <c r="F80" s="127">
        <v>0</v>
      </c>
      <c r="G80" s="254" t="s">
        <v>447</v>
      </c>
      <c r="H80" s="68">
        <v>7056213</v>
      </c>
      <c r="I80" s="127">
        <v>0</v>
      </c>
      <c r="J80" s="127">
        <v>0</v>
      </c>
      <c r="K80" s="127">
        <v>0</v>
      </c>
      <c r="L80" s="172">
        <v>7056213</v>
      </c>
    </row>
    <row r="81" spans="1:12" ht="15" customHeight="1" x14ac:dyDescent="0.2">
      <c r="A81" s="26" t="s">
        <v>118</v>
      </c>
      <c r="B81" s="23" t="s">
        <v>119</v>
      </c>
      <c r="C81" s="17">
        <v>375</v>
      </c>
      <c r="D81" s="17" t="s">
        <v>35</v>
      </c>
      <c r="E81" s="68">
        <v>1223636</v>
      </c>
      <c r="F81" s="68">
        <v>1223636</v>
      </c>
      <c r="G81" s="254" t="s">
        <v>447</v>
      </c>
      <c r="H81" s="127">
        <v>0</v>
      </c>
      <c r="I81" s="68">
        <v>179084</v>
      </c>
      <c r="J81" s="68">
        <v>344</v>
      </c>
      <c r="K81" s="68">
        <v>178740</v>
      </c>
      <c r="L81" s="172">
        <v>-178740</v>
      </c>
    </row>
    <row r="82" spans="1:12" ht="30" x14ac:dyDescent="0.2">
      <c r="A82" s="26" t="s">
        <v>138</v>
      </c>
      <c r="B82" s="23" t="s">
        <v>125</v>
      </c>
      <c r="C82" s="17">
        <v>376</v>
      </c>
      <c r="D82" s="17" t="s">
        <v>35</v>
      </c>
      <c r="E82" s="68">
        <v>9547810</v>
      </c>
      <c r="F82" s="127">
        <v>0</v>
      </c>
      <c r="G82" s="254" t="s">
        <v>447</v>
      </c>
      <c r="H82" s="68">
        <v>9547810</v>
      </c>
      <c r="I82" s="127">
        <v>0</v>
      </c>
      <c r="J82" s="127">
        <v>0</v>
      </c>
      <c r="K82" s="127">
        <v>0</v>
      </c>
      <c r="L82" s="172">
        <v>9547810</v>
      </c>
    </row>
    <row r="83" spans="1:12" ht="15" customHeight="1" x14ac:dyDescent="0.2">
      <c r="A83" s="26" t="s">
        <v>95</v>
      </c>
      <c r="B83" s="23" t="s">
        <v>96</v>
      </c>
      <c r="C83" s="17">
        <v>274</v>
      </c>
      <c r="D83" s="17" t="s">
        <v>36</v>
      </c>
      <c r="E83" s="68">
        <v>2188022</v>
      </c>
      <c r="F83" s="68">
        <v>2188022</v>
      </c>
      <c r="G83" s="254" t="s">
        <v>447</v>
      </c>
      <c r="H83" s="127">
        <v>0</v>
      </c>
      <c r="I83" s="68">
        <v>1211</v>
      </c>
      <c r="J83" s="68">
        <v>711</v>
      </c>
      <c r="K83" s="68">
        <v>500</v>
      </c>
      <c r="L83" s="172">
        <v>-500</v>
      </c>
    </row>
    <row r="84" spans="1:12" ht="15" customHeight="1" x14ac:dyDescent="0.2">
      <c r="A84" s="26" t="s">
        <v>115</v>
      </c>
      <c r="B84" s="23" t="s">
        <v>78</v>
      </c>
      <c r="C84" s="17">
        <v>187</v>
      </c>
      <c r="D84" s="17" t="s">
        <v>36</v>
      </c>
      <c r="E84" s="68">
        <v>6167307</v>
      </c>
      <c r="F84" s="127">
        <v>0</v>
      </c>
      <c r="G84" s="254" t="s">
        <v>447</v>
      </c>
      <c r="H84" s="68">
        <v>6167307</v>
      </c>
      <c r="I84" s="127">
        <v>0</v>
      </c>
      <c r="J84" s="127">
        <v>0</v>
      </c>
      <c r="K84" s="127">
        <v>0</v>
      </c>
      <c r="L84" s="172">
        <v>6167307</v>
      </c>
    </row>
    <row r="85" spans="1:12" ht="30" x14ac:dyDescent="0.2">
      <c r="A85" s="26" t="s">
        <v>138</v>
      </c>
      <c r="B85" s="23" t="s">
        <v>125</v>
      </c>
      <c r="C85" s="17">
        <v>376</v>
      </c>
      <c r="D85" s="17" t="s">
        <v>36</v>
      </c>
      <c r="E85" s="68">
        <v>8374074</v>
      </c>
      <c r="F85" s="127">
        <v>0</v>
      </c>
      <c r="G85" s="254" t="s">
        <v>447</v>
      </c>
      <c r="H85" s="68">
        <v>8374074</v>
      </c>
      <c r="I85" s="127">
        <v>0</v>
      </c>
      <c r="J85" s="127">
        <v>0</v>
      </c>
      <c r="K85" s="127">
        <v>0</v>
      </c>
      <c r="L85" s="172">
        <v>8374074</v>
      </c>
    </row>
    <row r="86" spans="1:12" ht="15" customHeight="1" x14ac:dyDescent="0.2">
      <c r="A86" s="26" t="s">
        <v>103</v>
      </c>
      <c r="B86" s="23" t="s">
        <v>104</v>
      </c>
      <c r="C86" s="17">
        <v>371</v>
      </c>
      <c r="D86" s="17" t="s">
        <v>37</v>
      </c>
      <c r="E86" s="68">
        <v>298477</v>
      </c>
      <c r="F86" s="68">
        <v>298477</v>
      </c>
      <c r="G86" s="254" t="s">
        <v>447</v>
      </c>
      <c r="H86" s="127">
        <v>0</v>
      </c>
      <c r="I86" s="68">
        <v>233747</v>
      </c>
      <c r="J86" s="127">
        <v>0</v>
      </c>
      <c r="K86" s="68">
        <v>233747</v>
      </c>
      <c r="L86" s="172">
        <v>-233747</v>
      </c>
    </row>
    <row r="87" spans="1:12" ht="15" customHeight="1" x14ac:dyDescent="0.2">
      <c r="A87" s="26" t="s">
        <v>115</v>
      </c>
      <c r="B87" s="23" t="s">
        <v>78</v>
      </c>
      <c r="C87" s="17">
        <v>187</v>
      </c>
      <c r="D87" s="17" t="s">
        <v>37</v>
      </c>
      <c r="E87" s="68">
        <v>6781918</v>
      </c>
      <c r="F87" s="127">
        <v>0</v>
      </c>
      <c r="G87" s="254" t="s">
        <v>447</v>
      </c>
      <c r="H87" s="68">
        <v>6781918</v>
      </c>
      <c r="I87" s="127">
        <v>0</v>
      </c>
      <c r="J87" s="127">
        <v>0</v>
      </c>
      <c r="K87" s="127">
        <v>0</v>
      </c>
      <c r="L87" s="172">
        <v>6781918</v>
      </c>
    </row>
    <row r="88" spans="1:12" ht="30" x14ac:dyDescent="0.2">
      <c r="A88" s="26" t="s">
        <v>138</v>
      </c>
      <c r="B88" s="23" t="s">
        <v>125</v>
      </c>
      <c r="C88" s="17">
        <v>376</v>
      </c>
      <c r="D88" s="17" t="s">
        <v>37</v>
      </c>
      <c r="E88" s="68">
        <v>8390313</v>
      </c>
      <c r="F88" s="127">
        <v>0</v>
      </c>
      <c r="G88" s="254" t="s">
        <v>447</v>
      </c>
      <c r="H88" s="68">
        <v>8390313</v>
      </c>
      <c r="I88" s="127">
        <v>0</v>
      </c>
      <c r="J88" s="127">
        <v>0</v>
      </c>
      <c r="K88" s="127">
        <v>0</v>
      </c>
      <c r="L88" s="172">
        <v>8390313</v>
      </c>
    </row>
    <row r="89" spans="1:12" ht="15" customHeight="1" x14ac:dyDescent="0.2">
      <c r="A89" s="26" t="s">
        <v>115</v>
      </c>
      <c r="B89" s="23" t="s">
        <v>78</v>
      </c>
      <c r="C89" s="17">
        <v>187</v>
      </c>
      <c r="D89" s="17" t="s">
        <v>29</v>
      </c>
      <c r="E89" s="68">
        <v>6118565</v>
      </c>
      <c r="F89" s="127">
        <v>0</v>
      </c>
      <c r="G89" s="254" t="s">
        <v>447</v>
      </c>
      <c r="H89" s="68">
        <v>6118565</v>
      </c>
      <c r="I89" s="127">
        <v>0</v>
      </c>
      <c r="J89" s="127">
        <v>0</v>
      </c>
      <c r="K89" s="127">
        <v>0</v>
      </c>
      <c r="L89" s="172">
        <v>6118565</v>
      </c>
    </row>
    <row r="90" spans="1:12" ht="30" x14ac:dyDescent="0.2">
      <c r="A90" s="26" t="s">
        <v>138</v>
      </c>
      <c r="B90" s="23" t="s">
        <v>125</v>
      </c>
      <c r="C90" s="17">
        <v>376</v>
      </c>
      <c r="D90" s="17" t="s">
        <v>29</v>
      </c>
      <c r="E90" s="68">
        <v>7879589</v>
      </c>
      <c r="F90" s="127">
        <v>0</v>
      </c>
      <c r="G90" s="254" t="s">
        <v>447</v>
      </c>
      <c r="H90" s="68">
        <v>7879589</v>
      </c>
      <c r="I90" s="127">
        <v>0</v>
      </c>
      <c r="J90" s="127">
        <v>0</v>
      </c>
      <c r="K90" s="127">
        <v>0</v>
      </c>
      <c r="L90" s="172">
        <v>7879589</v>
      </c>
    </row>
    <row r="91" spans="1:12" ht="15" x14ac:dyDescent="0.2">
      <c r="A91" s="26" t="s">
        <v>93</v>
      </c>
      <c r="B91" s="23" t="s">
        <v>94</v>
      </c>
      <c r="C91" s="17">
        <v>167</v>
      </c>
      <c r="D91" s="17" t="s">
        <v>30</v>
      </c>
      <c r="E91" s="68">
        <v>7825991</v>
      </c>
      <c r="F91" s="68">
        <v>7825991</v>
      </c>
      <c r="G91" s="254" t="s">
        <v>447</v>
      </c>
      <c r="H91" s="127">
        <v>0</v>
      </c>
      <c r="I91" s="68">
        <v>132637</v>
      </c>
      <c r="J91" s="68">
        <v>98973</v>
      </c>
      <c r="K91" s="68">
        <v>33664</v>
      </c>
      <c r="L91" s="172">
        <v>-33664</v>
      </c>
    </row>
    <row r="92" spans="1:12" ht="15" x14ac:dyDescent="0.2">
      <c r="A92" s="26" t="s">
        <v>115</v>
      </c>
      <c r="B92" s="23" t="s">
        <v>78</v>
      </c>
      <c r="C92" s="17">
        <v>187</v>
      </c>
      <c r="D92" s="17" t="s">
        <v>30</v>
      </c>
      <c r="E92" s="68">
        <v>6014556</v>
      </c>
      <c r="F92" s="127">
        <v>0</v>
      </c>
      <c r="G92" s="254" t="s">
        <v>447</v>
      </c>
      <c r="H92" s="68">
        <v>6014556</v>
      </c>
      <c r="I92" s="127">
        <v>0</v>
      </c>
      <c r="J92" s="127">
        <v>0</v>
      </c>
      <c r="K92" s="127">
        <v>0</v>
      </c>
      <c r="L92" s="172">
        <v>6014556</v>
      </c>
    </row>
    <row r="93" spans="1:12" ht="30" x14ac:dyDescent="0.2">
      <c r="A93" s="26" t="s">
        <v>138</v>
      </c>
      <c r="B93" s="23" t="s">
        <v>125</v>
      </c>
      <c r="C93" s="17">
        <v>376</v>
      </c>
      <c r="D93" s="17" t="s">
        <v>30</v>
      </c>
      <c r="E93" s="68">
        <v>9713457</v>
      </c>
      <c r="F93" s="127">
        <v>0</v>
      </c>
      <c r="G93" s="254" t="s">
        <v>447</v>
      </c>
      <c r="H93" s="68">
        <v>9713457</v>
      </c>
      <c r="I93" s="127">
        <v>0</v>
      </c>
      <c r="J93" s="127">
        <v>0</v>
      </c>
      <c r="K93" s="127">
        <v>0</v>
      </c>
      <c r="L93" s="172">
        <v>9713457</v>
      </c>
    </row>
    <row r="94" spans="1:12" ht="15" x14ac:dyDescent="0.2">
      <c r="A94" s="26" t="s">
        <v>115</v>
      </c>
      <c r="B94" s="23" t="s">
        <v>78</v>
      </c>
      <c r="C94" s="17">
        <v>187</v>
      </c>
      <c r="D94" s="17" t="s">
        <v>31</v>
      </c>
      <c r="E94" s="68">
        <v>5461966</v>
      </c>
      <c r="F94" s="127">
        <v>0</v>
      </c>
      <c r="G94" s="254" t="s">
        <v>447</v>
      </c>
      <c r="H94" s="68">
        <v>5461966</v>
      </c>
      <c r="I94" s="127">
        <v>0</v>
      </c>
      <c r="J94" s="127">
        <v>0</v>
      </c>
      <c r="K94" s="127">
        <v>0</v>
      </c>
      <c r="L94" s="172">
        <v>5461966</v>
      </c>
    </row>
    <row r="95" spans="1:12" ht="30" x14ac:dyDescent="0.2">
      <c r="A95" s="26" t="s">
        <v>138</v>
      </c>
      <c r="B95" s="23" t="s">
        <v>125</v>
      </c>
      <c r="C95" s="17">
        <v>376</v>
      </c>
      <c r="D95" s="17" t="s">
        <v>31</v>
      </c>
      <c r="E95" s="68">
        <v>11851075</v>
      </c>
      <c r="F95" s="68">
        <v>7675229</v>
      </c>
      <c r="G95" s="254" t="s">
        <v>447</v>
      </c>
      <c r="H95" s="68">
        <v>4175846</v>
      </c>
      <c r="I95" s="127">
        <v>0</v>
      </c>
      <c r="J95" s="127">
        <v>0</v>
      </c>
      <c r="K95" s="127">
        <v>0</v>
      </c>
      <c r="L95" s="172">
        <v>4175846</v>
      </c>
    </row>
    <row r="96" spans="1:12" ht="15" customHeight="1" x14ac:dyDescent="0.2">
      <c r="A96" s="26" t="s">
        <v>139</v>
      </c>
      <c r="B96" s="23" t="s">
        <v>140</v>
      </c>
      <c r="C96" s="17">
        <v>219</v>
      </c>
      <c r="D96" s="17" t="s">
        <v>32</v>
      </c>
      <c r="E96" s="68">
        <v>14066200</v>
      </c>
      <c r="F96" s="127">
        <v>0</v>
      </c>
      <c r="G96" s="254" t="s">
        <v>447</v>
      </c>
      <c r="H96" s="68">
        <v>14066200</v>
      </c>
      <c r="I96" s="127">
        <v>0</v>
      </c>
      <c r="J96" s="127">
        <v>0</v>
      </c>
      <c r="K96" s="127">
        <v>0</v>
      </c>
      <c r="L96" s="172">
        <v>14066200</v>
      </c>
    </row>
    <row r="97" spans="1:12" ht="15" customHeight="1" x14ac:dyDescent="0.2">
      <c r="A97" s="26" t="s">
        <v>115</v>
      </c>
      <c r="B97" s="23" t="s">
        <v>78</v>
      </c>
      <c r="C97" s="17">
        <v>187</v>
      </c>
      <c r="D97" s="17" t="s">
        <v>32</v>
      </c>
      <c r="E97" s="68">
        <v>5760946</v>
      </c>
      <c r="F97" s="127">
        <v>0</v>
      </c>
      <c r="G97" s="254" t="s">
        <v>447</v>
      </c>
      <c r="H97" s="68">
        <v>5760946</v>
      </c>
      <c r="I97" s="127">
        <v>0</v>
      </c>
      <c r="J97" s="127">
        <v>0</v>
      </c>
      <c r="K97" s="127">
        <v>0</v>
      </c>
      <c r="L97" s="172">
        <v>5760946</v>
      </c>
    </row>
    <row r="98" spans="1:12" ht="15" customHeight="1" x14ac:dyDescent="0.2">
      <c r="A98" s="26" t="s">
        <v>141</v>
      </c>
      <c r="B98" s="23" t="s">
        <v>142</v>
      </c>
      <c r="C98" s="17">
        <v>2</v>
      </c>
      <c r="D98" s="17" t="s">
        <v>33</v>
      </c>
      <c r="E98" s="68">
        <v>24780791</v>
      </c>
      <c r="F98" s="127">
        <v>0</v>
      </c>
      <c r="G98" s="254" t="s">
        <v>447</v>
      </c>
      <c r="H98" s="68">
        <v>24780791</v>
      </c>
      <c r="I98" s="127">
        <v>0</v>
      </c>
      <c r="J98" s="127">
        <v>0</v>
      </c>
      <c r="K98" s="127">
        <v>0</v>
      </c>
      <c r="L98" s="172">
        <v>24780791</v>
      </c>
    </row>
    <row r="99" spans="1:12" ht="15" customHeight="1" x14ac:dyDescent="0.2">
      <c r="A99" s="26" t="s">
        <v>143</v>
      </c>
      <c r="B99" s="23" t="s">
        <v>144</v>
      </c>
      <c r="C99" s="17">
        <v>248</v>
      </c>
      <c r="D99" s="17" t="s">
        <v>33</v>
      </c>
      <c r="E99" s="68">
        <v>35138</v>
      </c>
      <c r="F99" s="127">
        <v>0</v>
      </c>
      <c r="G99" s="254" t="s">
        <v>447</v>
      </c>
      <c r="H99" s="68">
        <v>35138</v>
      </c>
      <c r="I99" s="127">
        <v>0</v>
      </c>
      <c r="J99" s="127">
        <v>0</v>
      </c>
      <c r="K99" s="127">
        <v>0</v>
      </c>
      <c r="L99" s="172">
        <v>35138</v>
      </c>
    </row>
    <row r="100" spans="1:12" ht="15" customHeight="1" x14ac:dyDescent="0.2">
      <c r="A100" s="26" t="s">
        <v>145</v>
      </c>
      <c r="B100" s="23" t="s">
        <v>146</v>
      </c>
      <c r="C100" s="17">
        <v>353</v>
      </c>
      <c r="D100" s="17" t="s">
        <v>33</v>
      </c>
      <c r="E100" s="68">
        <v>2060812</v>
      </c>
      <c r="F100" s="68">
        <v>2060812</v>
      </c>
      <c r="G100" s="254" t="s">
        <v>447</v>
      </c>
      <c r="H100" s="127">
        <v>0</v>
      </c>
      <c r="I100" s="68">
        <v>11046</v>
      </c>
      <c r="J100" s="127">
        <v>0</v>
      </c>
      <c r="K100" s="68">
        <v>11046</v>
      </c>
      <c r="L100" s="172">
        <v>-11046</v>
      </c>
    </row>
    <row r="101" spans="1:12" ht="15" customHeight="1" x14ac:dyDescent="0.2">
      <c r="A101" s="26" t="s">
        <v>147</v>
      </c>
      <c r="B101" s="23" t="s">
        <v>148</v>
      </c>
      <c r="C101" s="17">
        <v>289</v>
      </c>
      <c r="D101" s="17" t="s">
        <v>33</v>
      </c>
      <c r="E101" s="68">
        <v>15567</v>
      </c>
      <c r="F101" s="127">
        <v>0</v>
      </c>
      <c r="G101" s="254" t="s">
        <v>447</v>
      </c>
      <c r="H101" s="68">
        <v>15567</v>
      </c>
      <c r="I101" s="127">
        <v>0</v>
      </c>
      <c r="J101" s="127">
        <v>0</v>
      </c>
      <c r="K101" s="127">
        <v>0</v>
      </c>
      <c r="L101" s="172">
        <v>15567</v>
      </c>
    </row>
    <row r="102" spans="1:12" ht="15" customHeight="1" x14ac:dyDescent="0.2">
      <c r="A102" s="26" t="s">
        <v>149</v>
      </c>
      <c r="B102" s="23" t="s">
        <v>150</v>
      </c>
      <c r="C102" s="17">
        <v>41</v>
      </c>
      <c r="D102" s="17" t="s">
        <v>33</v>
      </c>
      <c r="E102" s="68">
        <v>1410809</v>
      </c>
      <c r="F102" s="127">
        <v>0</v>
      </c>
      <c r="G102" s="254" t="s">
        <v>447</v>
      </c>
      <c r="H102" s="68">
        <v>1410809</v>
      </c>
      <c r="I102" s="127">
        <v>0</v>
      </c>
      <c r="J102" s="127">
        <v>0</v>
      </c>
      <c r="K102" s="127">
        <v>0</v>
      </c>
      <c r="L102" s="172">
        <v>1410809</v>
      </c>
    </row>
    <row r="103" spans="1:12" ht="15" customHeight="1" x14ac:dyDescent="0.2">
      <c r="A103" s="26" t="s">
        <v>139</v>
      </c>
      <c r="B103" s="23" t="s">
        <v>140</v>
      </c>
      <c r="C103" s="17">
        <v>219</v>
      </c>
      <c r="D103" s="17" t="s">
        <v>33</v>
      </c>
      <c r="E103" s="68">
        <v>14636054</v>
      </c>
      <c r="F103" s="127">
        <v>0</v>
      </c>
      <c r="G103" s="254" t="s">
        <v>447</v>
      </c>
      <c r="H103" s="68">
        <v>14636054</v>
      </c>
      <c r="I103" s="127">
        <v>0</v>
      </c>
      <c r="J103" s="127">
        <v>0</v>
      </c>
      <c r="K103" s="127">
        <v>0</v>
      </c>
      <c r="L103" s="172">
        <v>14636054</v>
      </c>
    </row>
    <row r="104" spans="1:12" ht="15" customHeight="1" x14ac:dyDescent="0.2">
      <c r="A104" s="26" t="s">
        <v>115</v>
      </c>
      <c r="B104" s="23" t="s">
        <v>78</v>
      </c>
      <c r="C104" s="17">
        <v>187</v>
      </c>
      <c r="D104" s="17" t="s">
        <v>33</v>
      </c>
      <c r="E104" s="68">
        <v>6025129</v>
      </c>
      <c r="F104" s="127">
        <v>0</v>
      </c>
      <c r="G104" s="254" t="s">
        <v>447</v>
      </c>
      <c r="H104" s="68">
        <v>6025129</v>
      </c>
      <c r="I104" s="127">
        <v>0</v>
      </c>
      <c r="J104" s="127">
        <v>0</v>
      </c>
      <c r="K104" s="127">
        <v>0</v>
      </c>
      <c r="L104" s="172">
        <v>6025129</v>
      </c>
    </row>
    <row r="105" spans="1:12" ht="15" customHeight="1" x14ac:dyDescent="0.2">
      <c r="A105" s="26" t="s">
        <v>151</v>
      </c>
      <c r="B105" s="23" t="s">
        <v>152</v>
      </c>
      <c r="C105" s="17">
        <v>56</v>
      </c>
      <c r="D105" s="17" t="s">
        <v>33</v>
      </c>
      <c r="E105" s="68">
        <v>1275498</v>
      </c>
      <c r="F105" s="127">
        <v>0</v>
      </c>
      <c r="G105" s="254" t="s">
        <v>447</v>
      </c>
      <c r="H105" s="68">
        <v>1275498</v>
      </c>
      <c r="I105" s="127">
        <v>0</v>
      </c>
      <c r="J105" s="127">
        <v>0</v>
      </c>
      <c r="K105" s="127">
        <v>0</v>
      </c>
      <c r="L105" s="172">
        <v>1275498</v>
      </c>
    </row>
    <row r="106" spans="1:12" ht="15" customHeight="1" x14ac:dyDescent="0.2">
      <c r="A106" s="26" t="s">
        <v>141</v>
      </c>
      <c r="B106" s="23" t="s">
        <v>142</v>
      </c>
      <c r="C106" s="17">
        <v>2</v>
      </c>
      <c r="D106" s="17" t="s">
        <v>34</v>
      </c>
      <c r="E106" s="68">
        <v>24710823</v>
      </c>
      <c r="F106" s="127">
        <v>0</v>
      </c>
      <c r="G106" s="254" t="s">
        <v>447</v>
      </c>
      <c r="H106" s="68">
        <v>24710823</v>
      </c>
      <c r="I106" s="127">
        <v>0</v>
      </c>
      <c r="J106" s="127">
        <v>0</v>
      </c>
      <c r="K106" s="127">
        <v>0</v>
      </c>
      <c r="L106" s="172">
        <v>24710823</v>
      </c>
    </row>
    <row r="107" spans="1:12" ht="15" customHeight="1" x14ac:dyDescent="0.2">
      <c r="A107" s="26" t="s">
        <v>143</v>
      </c>
      <c r="B107" s="23" t="s">
        <v>144</v>
      </c>
      <c r="C107" s="17">
        <v>248</v>
      </c>
      <c r="D107" s="17" t="s">
        <v>34</v>
      </c>
      <c r="E107" s="68">
        <v>32562</v>
      </c>
      <c r="F107" s="127">
        <v>0</v>
      </c>
      <c r="G107" s="254" t="s">
        <v>447</v>
      </c>
      <c r="H107" s="68">
        <v>32562</v>
      </c>
      <c r="I107" s="127">
        <v>0</v>
      </c>
      <c r="J107" s="127">
        <v>0</v>
      </c>
      <c r="K107" s="127">
        <v>0</v>
      </c>
      <c r="L107" s="172">
        <v>32562</v>
      </c>
    </row>
    <row r="108" spans="1:12" ht="15" customHeight="1" x14ac:dyDescent="0.2">
      <c r="A108" s="26" t="s">
        <v>153</v>
      </c>
      <c r="B108" s="23" t="s">
        <v>154</v>
      </c>
      <c r="C108" s="17">
        <v>213</v>
      </c>
      <c r="D108" s="17" t="s">
        <v>34</v>
      </c>
      <c r="E108" s="68">
        <v>1542144</v>
      </c>
      <c r="F108" s="127">
        <v>0</v>
      </c>
      <c r="G108" s="254" t="s">
        <v>447</v>
      </c>
      <c r="H108" s="68">
        <v>1542144</v>
      </c>
      <c r="I108" s="127">
        <v>0</v>
      </c>
      <c r="J108" s="127">
        <v>0</v>
      </c>
      <c r="K108" s="127">
        <v>0</v>
      </c>
      <c r="L108" s="172">
        <v>1542144</v>
      </c>
    </row>
    <row r="109" spans="1:12" ht="15" customHeight="1" x14ac:dyDescent="0.2">
      <c r="A109" s="26" t="s">
        <v>145</v>
      </c>
      <c r="B109" s="23" t="s">
        <v>146</v>
      </c>
      <c r="C109" s="17">
        <v>353</v>
      </c>
      <c r="D109" s="17" t="s">
        <v>34</v>
      </c>
      <c r="E109" s="68">
        <v>1640194</v>
      </c>
      <c r="F109" s="68">
        <v>1640194</v>
      </c>
      <c r="G109" s="254" t="s">
        <v>447</v>
      </c>
      <c r="H109" s="127">
        <v>0</v>
      </c>
      <c r="I109" s="68">
        <v>9444</v>
      </c>
      <c r="J109" s="127">
        <v>0</v>
      </c>
      <c r="K109" s="68">
        <v>9444</v>
      </c>
      <c r="L109" s="172">
        <v>-9444</v>
      </c>
    </row>
    <row r="110" spans="1:12" ht="15" customHeight="1" x14ac:dyDescent="0.2">
      <c r="A110" s="26" t="s">
        <v>155</v>
      </c>
      <c r="B110" s="23" t="s">
        <v>156</v>
      </c>
      <c r="C110" s="17">
        <v>67</v>
      </c>
      <c r="D110" s="17" t="s">
        <v>34</v>
      </c>
      <c r="E110" s="68">
        <v>12927</v>
      </c>
      <c r="F110" s="127">
        <v>0</v>
      </c>
      <c r="G110" s="254" t="s">
        <v>447</v>
      </c>
      <c r="H110" s="68">
        <v>12927</v>
      </c>
      <c r="I110" s="127">
        <v>0</v>
      </c>
      <c r="J110" s="127">
        <v>0</v>
      </c>
      <c r="K110" s="127">
        <v>0</v>
      </c>
      <c r="L110" s="172">
        <v>12927</v>
      </c>
    </row>
    <row r="111" spans="1:12" ht="15" customHeight="1" x14ac:dyDescent="0.2">
      <c r="A111" s="26" t="s">
        <v>157</v>
      </c>
      <c r="B111" s="23" t="s">
        <v>158</v>
      </c>
      <c r="C111" s="17">
        <v>88</v>
      </c>
      <c r="D111" s="17" t="s">
        <v>34</v>
      </c>
      <c r="E111" s="68">
        <v>8996</v>
      </c>
      <c r="F111" s="127">
        <v>0</v>
      </c>
      <c r="G111" s="254" t="s">
        <v>447</v>
      </c>
      <c r="H111" s="68">
        <v>8996</v>
      </c>
      <c r="I111" s="127">
        <v>0</v>
      </c>
      <c r="J111" s="127">
        <v>0</v>
      </c>
      <c r="K111" s="127">
        <v>0</v>
      </c>
      <c r="L111" s="172">
        <v>8996</v>
      </c>
    </row>
    <row r="112" spans="1:12" ht="15" customHeight="1" x14ac:dyDescent="0.2">
      <c r="A112" s="26" t="s">
        <v>159</v>
      </c>
      <c r="B112" s="23" t="s">
        <v>160</v>
      </c>
      <c r="C112" s="17">
        <v>158</v>
      </c>
      <c r="D112" s="17" t="s">
        <v>34</v>
      </c>
      <c r="E112" s="68">
        <v>25577</v>
      </c>
      <c r="F112" s="127">
        <v>0</v>
      </c>
      <c r="G112" s="254" t="s">
        <v>447</v>
      </c>
      <c r="H112" s="68">
        <v>25577</v>
      </c>
      <c r="I112" s="127">
        <v>0</v>
      </c>
      <c r="J112" s="127">
        <v>0</v>
      </c>
      <c r="K112" s="127">
        <v>0</v>
      </c>
      <c r="L112" s="172">
        <v>25577</v>
      </c>
    </row>
    <row r="113" spans="1:12" ht="15" customHeight="1" x14ac:dyDescent="0.2">
      <c r="A113" s="26" t="s">
        <v>161</v>
      </c>
      <c r="B113" s="23" t="s">
        <v>162</v>
      </c>
      <c r="C113" s="17">
        <v>87</v>
      </c>
      <c r="D113" s="17" t="s">
        <v>34</v>
      </c>
      <c r="E113" s="68">
        <v>40390</v>
      </c>
      <c r="F113" s="127">
        <v>0</v>
      </c>
      <c r="G113" s="254" t="s">
        <v>447</v>
      </c>
      <c r="H113" s="68">
        <v>40390</v>
      </c>
      <c r="I113" s="127">
        <v>0</v>
      </c>
      <c r="J113" s="127">
        <v>0</v>
      </c>
      <c r="K113" s="127">
        <v>0</v>
      </c>
      <c r="L113" s="172">
        <v>40390</v>
      </c>
    </row>
    <row r="114" spans="1:12" ht="15" customHeight="1" x14ac:dyDescent="0.2">
      <c r="A114" s="26" t="s">
        <v>147</v>
      </c>
      <c r="B114" s="23" t="s">
        <v>148</v>
      </c>
      <c r="C114" s="17">
        <v>289</v>
      </c>
      <c r="D114" s="17" t="s">
        <v>34</v>
      </c>
      <c r="E114" s="68">
        <v>20569</v>
      </c>
      <c r="F114" s="127">
        <v>0</v>
      </c>
      <c r="G114" s="254" t="s">
        <v>447</v>
      </c>
      <c r="H114" s="68">
        <v>20569</v>
      </c>
      <c r="I114" s="127">
        <v>0</v>
      </c>
      <c r="J114" s="127">
        <v>0</v>
      </c>
      <c r="K114" s="127">
        <v>0</v>
      </c>
      <c r="L114" s="172">
        <v>20569</v>
      </c>
    </row>
    <row r="115" spans="1:12" ht="15" customHeight="1" x14ac:dyDescent="0.2">
      <c r="A115" s="26" t="s">
        <v>163</v>
      </c>
      <c r="B115" s="23" t="s">
        <v>164</v>
      </c>
      <c r="C115" s="17">
        <v>300</v>
      </c>
      <c r="D115" s="17" t="s">
        <v>34</v>
      </c>
      <c r="E115" s="68">
        <v>7017</v>
      </c>
      <c r="F115" s="127">
        <v>0</v>
      </c>
      <c r="G115" s="254" t="s">
        <v>447</v>
      </c>
      <c r="H115" s="68">
        <v>7017</v>
      </c>
      <c r="I115" s="127">
        <v>0</v>
      </c>
      <c r="J115" s="127">
        <v>0</v>
      </c>
      <c r="K115" s="127">
        <v>0</v>
      </c>
      <c r="L115" s="172">
        <v>7017</v>
      </c>
    </row>
    <row r="116" spans="1:12" ht="15" customHeight="1" x14ac:dyDescent="0.2">
      <c r="A116" s="26" t="s">
        <v>149</v>
      </c>
      <c r="B116" s="23" t="s">
        <v>150</v>
      </c>
      <c r="C116" s="17">
        <v>41</v>
      </c>
      <c r="D116" s="17" t="s">
        <v>34</v>
      </c>
      <c r="E116" s="68">
        <v>5475418</v>
      </c>
      <c r="F116" s="127">
        <v>0</v>
      </c>
      <c r="G116" s="254" t="s">
        <v>447</v>
      </c>
      <c r="H116" s="68">
        <v>5475418</v>
      </c>
      <c r="I116" s="127">
        <v>0</v>
      </c>
      <c r="J116" s="127">
        <v>0</v>
      </c>
      <c r="K116" s="127">
        <v>0</v>
      </c>
      <c r="L116" s="172">
        <v>5475418</v>
      </c>
    </row>
    <row r="117" spans="1:12" ht="15" customHeight="1" x14ac:dyDescent="0.2">
      <c r="A117" s="26" t="s">
        <v>165</v>
      </c>
      <c r="B117" s="23" t="s">
        <v>166</v>
      </c>
      <c r="C117" s="17">
        <v>203</v>
      </c>
      <c r="D117" s="17" t="s">
        <v>34</v>
      </c>
      <c r="E117" s="68">
        <v>219819</v>
      </c>
      <c r="F117" s="127">
        <v>0</v>
      </c>
      <c r="G117" s="254" t="s">
        <v>447</v>
      </c>
      <c r="H117" s="68">
        <v>219819</v>
      </c>
      <c r="I117" s="127">
        <v>0</v>
      </c>
      <c r="J117" s="127">
        <v>0</v>
      </c>
      <c r="K117" s="127">
        <v>0</v>
      </c>
      <c r="L117" s="172">
        <v>219819</v>
      </c>
    </row>
    <row r="118" spans="1:12" ht="30" x14ac:dyDescent="0.2">
      <c r="A118" s="26" t="s">
        <v>167</v>
      </c>
      <c r="B118" s="23" t="s">
        <v>168</v>
      </c>
      <c r="C118" s="17">
        <v>39</v>
      </c>
      <c r="D118" s="17" t="s">
        <v>34</v>
      </c>
      <c r="E118" s="68">
        <v>3011</v>
      </c>
      <c r="F118" s="127">
        <v>0</v>
      </c>
      <c r="G118" s="254" t="s">
        <v>447</v>
      </c>
      <c r="H118" s="68">
        <v>3011</v>
      </c>
      <c r="I118" s="127">
        <v>0</v>
      </c>
      <c r="J118" s="127">
        <v>0</v>
      </c>
      <c r="K118" s="127">
        <v>0</v>
      </c>
      <c r="L118" s="172">
        <v>3011</v>
      </c>
    </row>
    <row r="119" spans="1:12" ht="15" customHeight="1" x14ac:dyDescent="0.2">
      <c r="A119" s="26" t="s">
        <v>169</v>
      </c>
      <c r="B119" s="23" t="s">
        <v>170</v>
      </c>
      <c r="C119" s="17">
        <v>66</v>
      </c>
      <c r="D119" s="17" t="s">
        <v>34</v>
      </c>
      <c r="E119" s="68">
        <v>1345</v>
      </c>
      <c r="F119" s="127">
        <v>0</v>
      </c>
      <c r="G119" s="254" t="s">
        <v>447</v>
      </c>
      <c r="H119" s="68">
        <v>1345</v>
      </c>
      <c r="I119" s="127">
        <v>0</v>
      </c>
      <c r="J119" s="127">
        <v>0</v>
      </c>
      <c r="K119" s="127">
        <v>0</v>
      </c>
      <c r="L119" s="172">
        <v>1345</v>
      </c>
    </row>
    <row r="120" spans="1:12" ht="15" customHeight="1" x14ac:dyDescent="0.2">
      <c r="A120" s="26" t="s">
        <v>171</v>
      </c>
      <c r="B120" s="23" t="s">
        <v>172</v>
      </c>
      <c r="C120" s="17">
        <v>200</v>
      </c>
      <c r="D120" s="17" t="s">
        <v>34</v>
      </c>
      <c r="E120" s="68">
        <v>120902</v>
      </c>
      <c r="F120" s="127">
        <v>0</v>
      </c>
      <c r="G120" s="254" t="s">
        <v>447</v>
      </c>
      <c r="H120" s="68">
        <v>120902</v>
      </c>
      <c r="I120" s="127">
        <v>0</v>
      </c>
      <c r="J120" s="127">
        <v>0</v>
      </c>
      <c r="K120" s="127">
        <v>0</v>
      </c>
      <c r="L120" s="172">
        <v>120902</v>
      </c>
    </row>
    <row r="121" spans="1:12" ht="15" customHeight="1" x14ac:dyDescent="0.2">
      <c r="A121" s="26" t="s">
        <v>139</v>
      </c>
      <c r="B121" s="23" t="s">
        <v>140</v>
      </c>
      <c r="C121" s="17">
        <v>219</v>
      </c>
      <c r="D121" s="17" t="s">
        <v>34</v>
      </c>
      <c r="E121" s="68">
        <v>15411645</v>
      </c>
      <c r="F121" s="127">
        <v>0</v>
      </c>
      <c r="G121" s="254" t="s">
        <v>447</v>
      </c>
      <c r="H121" s="68">
        <v>15411645</v>
      </c>
      <c r="I121" s="127">
        <v>0</v>
      </c>
      <c r="J121" s="127">
        <v>0</v>
      </c>
      <c r="K121" s="127">
        <v>0</v>
      </c>
      <c r="L121" s="172">
        <v>15411645</v>
      </c>
    </row>
    <row r="122" spans="1:12" ht="15" customHeight="1" x14ac:dyDescent="0.2">
      <c r="A122" s="26" t="s">
        <v>173</v>
      </c>
      <c r="B122" s="23" t="s">
        <v>174</v>
      </c>
      <c r="C122" s="17">
        <v>122</v>
      </c>
      <c r="D122" s="17" t="s">
        <v>34</v>
      </c>
      <c r="E122" s="68">
        <v>1466</v>
      </c>
      <c r="F122" s="127">
        <v>0</v>
      </c>
      <c r="G122" s="254" t="s">
        <v>447</v>
      </c>
      <c r="H122" s="68">
        <v>1466</v>
      </c>
      <c r="I122" s="127">
        <v>0</v>
      </c>
      <c r="J122" s="127">
        <v>0</v>
      </c>
      <c r="K122" s="127">
        <v>0</v>
      </c>
      <c r="L122" s="172">
        <v>1466</v>
      </c>
    </row>
    <row r="123" spans="1:12" ht="15" customHeight="1" x14ac:dyDescent="0.2">
      <c r="A123" s="26" t="s">
        <v>115</v>
      </c>
      <c r="B123" s="23" t="s">
        <v>78</v>
      </c>
      <c r="C123" s="17">
        <v>187</v>
      </c>
      <c r="D123" s="17" t="s">
        <v>34</v>
      </c>
      <c r="E123" s="68">
        <v>6503704</v>
      </c>
      <c r="F123" s="127">
        <v>0</v>
      </c>
      <c r="G123" s="254" t="s">
        <v>447</v>
      </c>
      <c r="H123" s="68">
        <v>6503704</v>
      </c>
      <c r="I123" s="127">
        <v>0</v>
      </c>
      <c r="J123" s="127">
        <v>0</v>
      </c>
      <c r="K123" s="127">
        <v>0</v>
      </c>
      <c r="L123" s="172">
        <v>6503704</v>
      </c>
    </row>
    <row r="124" spans="1:12" ht="15" customHeight="1" x14ac:dyDescent="0.2">
      <c r="A124" s="26" t="s">
        <v>175</v>
      </c>
      <c r="B124" s="23" t="s">
        <v>176</v>
      </c>
      <c r="C124" s="17">
        <v>124</v>
      </c>
      <c r="D124" s="17" t="s">
        <v>34</v>
      </c>
      <c r="E124" s="68">
        <v>47464</v>
      </c>
      <c r="F124" s="127">
        <v>0</v>
      </c>
      <c r="G124" s="254" t="s">
        <v>447</v>
      </c>
      <c r="H124" s="68">
        <v>47464</v>
      </c>
      <c r="I124" s="127">
        <v>0</v>
      </c>
      <c r="J124" s="127">
        <v>0</v>
      </c>
      <c r="K124" s="127">
        <v>0</v>
      </c>
      <c r="L124" s="172">
        <v>47464</v>
      </c>
    </row>
    <row r="125" spans="1:12" ht="15" customHeight="1" x14ac:dyDescent="0.2">
      <c r="A125" s="26" t="s">
        <v>177</v>
      </c>
      <c r="B125" s="23" t="s">
        <v>178</v>
      </c>
      <c r="C125" s="17">
        <v>83</v>
      </c>
      <c r="D125" s="17" t="s">
        <v>34</v>
      </c>
      <c r="E125" s="68">
        <v>1310491</v>
      </c>
      <c r="F125" s="127">
        <v>0</v>
      </c>
      <c r="G125" s="254" t="s">
        <v>447</v>
      </c>
      <c r="H125" s="68">
        <v>1310491</v>
      </c>
      <c r="I125" s="127">
        <v>0</v>
      </c>
      <c r="J125" s="127">
        <v>0</v>
      </c>
      <c r="K125" s="127">
        <v>0</v>
      </c>
      <c r="L125" s="172">
        <v>1310491</v>
      </c>
    </row>
    <row r="126" spans="1:12" ht="15" customHeight="1" x14ac:dyDescent="0.2">
      <c r="A126" s="26" t="s">
        <v>179</v>
      </c>
      <c r="B126" s="23" t="s">
        <v>180</v>
      </c>
      <c r="C126" s="17">
        <v>215</v>
      </c>
      <c r="D126" s="17" t="s">
        <v>34</v>
      </c>
      <c r="E126" s="68">
        <v>2177</v>
      </c>
      <c r="F126" s="127">
        <v>0</v>
      </c>
      <c r="G126" s="254" t="s">
        <v>447</v>
      </c>
      <c r="H126" s="68">
        <v>2177</v>
      </c>
      <c r="I126" s="127">
        <v>0</v>
      </c>
      <c r="J126" s="127">
        <v>0</v>
      </c>
      <c r="K126" s="127">
        <v>0</v>
      </c>
      <c r="L126" s="172">
        <v>2177</v>
      </c>
    </row>
    <row r="127" spans="1:12" ht="15" customHeight="1" x14ac:dyDescent="0.2">
      <c r="A127" s="26" t="s">
        <v>181</v>
      </c>
      <c r="B127" s="23" t="s">
        <v>182</v>
      </c>
      <c r="C127" s="17">
        <v>279</v>
      </c>
      <c r="D127" s="17" t="s">
        <v>34</v>
      </c>
      <c r="E127" s="68">
        <v>7804</v>
      </c>
      <c r="F127" s="127">
        <v>0</v>
      </c>
      <c r="G127" s="254" t="s">
        <v>447</v>
      </c>
      <c r="H127" s="68">
        <v>7804</v>
      </c>
      <c r="I127" s="127">
        <v>0</v>
      </c>
      <c r="J127" s="127">
        <v>0</v>
      </c>
      <c r="K127" s="127">
        <v>0</v>
      </c>
      <c r="L127" s="172">
        <v>7804</v>
      </c>
    </row>
    <row r="128" spans="1:12" ht="15" customHeight="1" x14ac:dyDescent="0.2">
      <c r="A128" s="26" t="s">
        <v>183</v>
      </c>
      <c r="B128" s="23" t="s">
        <v>184</v>
      </c>
      <c r="C128" s="17">
        <v>73</v>
      </c>
      <c r="D128" s="17" t="s">
        <v>34</v>
      </c>
      <c r="E128" s="68">
        <v>48090</v>
      </c>
      <c r="F128" s="127">
        <v>0</v>
      </c>
      <c r="G128" s="254" t="s">
        <v>447</v>
      </c>
      <c r="H128" s="68">
        <v>48090</v>
      </c>
      <c r="I128" s="127">
        <v>0</v>
      </c>
      <c r="J128" s="127">
        <v>0</v>
      </c>
      <c r="K128" s="127">
        <v>0</v>
      </c>
      <c r="L128" s="172">
        <v>48090</v>
      </c>
    </row>
    <row r="129" spans="1:12" ht="15" customHeight="1" x14ac:dyDescent="0.2">
      <c r="A129" s="26" t="s">
        <v>185</v>
      </c>
      <c r="B129" s="23" t="s">
        <v>186</v>
      </c>
      <c r="C129" s="17">
        <v>120</v>
      </c>
      <c r="D129" s="17" t="s">
        <v>34</v>
      </c>
      <c r="E129" s="68">
        <v>13379</v>
      </c>
      <c r="F129" s="127">
        <v>0</v>
      </c>
      <c r="G129" s="254" t="s">
        <v>447</v>
      </c>
      <c r="H129" s="68">
        <v>13379</v>
      </c>
      <c r="I129" s="127">
        <v>0</v>
      </c>
      <c r="J129" s="127">
        <v>0</v>
      </c>
      <c r="K129" s="127">
        <v>0</v>
      </c>
      <c r="L129" s="172">
        <v>13379</v>
      </c>
    </row>
    <row r="130" spans="1:12" ht="15" customHeight="1" x14ac:dyDescent="0.2">
      <c r="A130" s="26" t="s">
        <v>151</v>
      </c>
      <c r="B130" s="23" t="s">
        <v>152</v>
      </c>
      <c r="C130" s="17">
        <v>56</v>
      </c>
      <c r="D130" s="17" t="s">
        <v>34</v>
      </c>
      <c r="E130" s="68">
        <v>1205598</v>
      </c>
      <c r="F130" s="127">
        <v>0</v>
      </c>
      <c r="G130" s="254" t="s">
        <v>447</v>
      </c>
      <c r="H130" s="68">
        <v>1205598</v>
      </c>
      <c r="I130" s="127">
        <v>0</v>
      </c>
      <c r="J130" s="127">
        <v>0</v>
      </c>
      <c r="K130" s="127">
        <v>0</v>
      </c>
      <c r="L130" s="172">
        <v>1205598</v>
      </c>
    </row>
    <row r="131" spans="1:12" ht="15" customHeight="1" x14ac:dyDescent="0.2">
      <c r="A131" s="26" t="s">
        <v>153</v>
      </c>
      <c r="B131" s="23" t="s">
        <v>154</v>
      </c>
      <c r="C131" s="17">
        <v>213</v>
      </c>
      <c r="D131" s="17" t="s">
        <v>38</v>
      </c>
      <c r="E131" s="68">
        <v>19859110</v>
      </c>
      <c r="F131" s="127">
        <v>0</v>
      </c>
      <c r="G131" s="254" t="s">
        <v>447</v>
      </c>
      <c r="H131" s="68">
        <v>19859110</v>
      </c>
      <c r="I131" s="127">
        <v>0</v>
      </c>
      <c r="J131" s="127">
        <v>0</v>
      </c>
      <c r="K131" s="127">
        <v>0</v>
      </c>
      <c r="L131" s="172">
        <v>19859110</v>
      </c>
    </row>
    <row r="132" spans="1:12" ht="15" customHeight="1" x14ac:dyDescent="0.2">
      <c r="A132" s="26" t="s">
        <v>145</v>
      </c>
      <c r="B132" s="23" t="s">
        <v>146</v>
      </c>
      <c r="C132" s="17">
        <v>353</v>
      </c>
      <c r="D132" s="17" t="s">
        <v>38</v>
      </c>
      <c r="E132" s="68">
        <v>1558731</v>
      </c>
      <c r="F132" s="68">
        <v>1558731</v>
      </c>
      <c r="G132" s="254" t="s">
        <v>447</v>
      </c>
      <c r="H132" s="127">
        <v>0</v>
      </c>
      <c r="I132" s="68">
        <v>7837</v>
      </c>
      <c r="J132" s="127">
        <v>0</v>
      </c>
      <c r="K132" s="68">
        <v>7837</v>
      </c>
      <c r="L132" s="172">
        <v>-7837</v>
      </c>
    </row>
    <row r="133" spans="1:12" ht="15" customHeight="1" x14ac:dyDescent="0.2">
      <c r="A133" s="26" t="s">
        <v>155</v>
      </c>
      <c r="B133" s="23" t="s">
        <v>156</v>
      </c>
      <c r="C133" s="17">
        <v>67</v>
      </c>
      <c r="D133" s="17" t="s">
        <v>38</v>
      </c>
      <c r="E133" s="68">
        <v>171702</v>
      </c>
      <c r="F133" s="127">
        <v>0</v>
      </c>
      <c r="G133" s="254" t="s">
        <v>447</v>
      </c>
      <c r="H133" s="68">
        <v>171702</v>
      </c>
      <c r="I133" s="127">
        <v>0</v>
      </c>
      <c r="J133" s="127">
        <v>0</v>
      </c>
      <c r="K133" s="127">
        <v>0</v>
      </c>
      <c r="L133" s="172">
        <v>171702</v>
      </c>
    </row>
    <row r="134" spans="1:12" ht="15" customHeight="1" x14ac:dyDescent="0.2">
      <c r="A134" s="26" t="s">
        <v>157</v>
      </c>
      <c r="B134" s="23" t="s">
        <v>158</v>
      </c>
      <c r="C134" s="17">
        <v>88</v>
      </c>
      <c r="D134" s="17" t="s">
        <v>38</v>
      </c>
      <c r="E134" s="68">
        <v>113089</v>
      </c>
      <c r="F134" s="127">
        <v>0</v>
      </c>
      <c r="G134" s="254" t="s">
        <v>447</v>
      </c>
      <c r="H134" s="68">
        <v>113089</v>
      </c>
      <c r="I134" s="127">
        <v>0</v>
      </c>
      <c r="J134" s="127">
        <v>0</v>
      </c>
      <c r="K134" s="127">
        <v>0</v>
      </c>
      <c r="L134" s="172">
        <v>113089</v>
      </c>
    </row>
    <row r="135" spans="1:12" ht="15" customHeight="1" x14ac:dyDescent="0.2">
      <c r="A135" s="26" t="s">
        <v>159</v>
      </c>
      <c r="B135" s="23" t="s">
        <v>160</v>
      </c>
      <c r="C135" s="17">
        <v>158</v>
      </c>
      <c r="D135" s="17" t="s">
        <v>38</v>
      </c>
      <c r="E135" s="68">
        <v>363356</v>
      </c>
      <c r="F135" s="127">
        <v>0</v>
      </c>
      <c r="G135" s="254" t="s">
        <v>447</v>
      </c>
      <c r="H135" s="68">
        <v>363356</v>
      </c>
      <c r="I135" s="127">
        <v>0</v>
      </c>
      <c r="J135" s="127">
        <v>0</v>
      </c>
      <c r="K135" s="127">
        <v>0</v>
      </c>
      <c r="L135" s="172">
        <v>363356</v>
      </c>
    </row>
    <row r="136" spans="1:12" ht="15" customHeight="1" x14ac:dyDescent="0.2">
      <c r="A136" s="26" t="s">
        <v>161</v>
      </c>
      <c r="B136" s="23" t="s">
        <v>162</v>
      </c>
      <c r="C136" s="17">
        <v>87</v>
      </c>
      <c r="D136" s="17" t="s">
        <v>38</v>
      </c>
      <c r="E136" s="68">
        <v>567312</v>
      </c>
      <c r="F136" s="127">
        <v>0</v>
      </c>
      <c r="G136" s="254" t="s">
        <v>447</v>
      </c>
      <c r="H136" s="68">
        <v>567312</v>
      </c>
      <c r="I136" s="127">
        <v>0</v>
      </c>
      <c r="J136" s="127">
        <v>0</v>
      </c>
      <c r="K136" s="127">
        <v>0</v>
      </c>
      <c r="L136" s="172">
        <v>567312</v>
      </c>
    </row>
    <row r="137" spans="1:12" ht="15" customHeight="1" x14ac:dyDescent="0.2">
      <c r="A137" s="26" t="s">
        <v>187</v>
      </c>
      <c r="B137" s="23" t="s">
        <v>188</v>
      </c>
      <c r="C137" s="17">
        <v>266</v>
      </c>
      <c r="D137" s="17" t="s">
        <v>38</v>
      </c>
      <c r="E137" s="68">
        <v>146180</v>
      </c>
      <c r="F137" s="127">
        <v>0</v>
      </c>
      <c r="G137" s="254" t="s">
        <v>447</v>
      </c>
      <c r="H137" s="68">
        <v>146180</v>
      </c>
      <c r="I137" s="127">
        <v>0</v>
      </c>
      <c r="J137" s="127">
        <v>0</v>
      </c>
      <c r="K137" s="127">
        <v>0</v>
      </c>
      <c r="L137" s="172">
        <v>146180</v>
      </c>
    </row>
    <row r="138" spans="1:12" ht="15" customHeight="1" x14ac:dyDescent="0.2">
      <c r="A138" s="26" t="s">
        <v>189</v>
      </c>
      <c r="B138" s="23" t="s">
        <v>190</v>
      </c>
      <c r="C138" s="17">
        <v>257</v>
      </c>
      <c r="D138" s="17" t="s">
        <v>38</v>
      </c>
      <c r="E138" s="68">
        <v>4297</v>
      </c>
      <c r="F138" s="127">
        <v>0</v>
      </c>
      <c r="G138" s="254" t="s">
        <v>447</v>
      </c>
      <c r="H138" s="68">
        <v>4297</v>
      </c>
      <c r="I138" s="127">
        <v>0</v>
      </c>
      <c r="J138" s="127">
        <v>0</v>
      </c>
      <c r="K138" s="127">
        <v>0</v>
      </c>
      <c r="L138" s="172">
        <v>4297</v>
      </c>
    </row>
    <row r="139" spans="1:12" ht="15" customHeight="1" x14ac:dyDescent="0.2">
      <c r="A139" s="26" t="s">
        <v>191</v>
      </c>
      <c r="B139" s="23" t="s">
        <v>192</v>
      </c>
      <c r="C139" s="17">
        <v>35</v>
      </c>
      <c r="D139" s="17" t="s">
        <v>38</v>
      </c>
      <c r="E139" s="68">
        <v>139227</v>
      </c>
      <c r="F139" s="127">
        <v>0</v>
      </c>
      <c r="G139" s="254" t="s">
        <v>447</v>
      </c>
      <c r="H139" s="68">
        <v>139227</v>
      </c>
      <c r="I139" s="127">
        <v>0</v>
      </c>
      <c r="J139" s="127">
        <v>0</v>
      </c>
      <c r="K139" s="127">
        <v>0</v>
      </c>
      <c r="L139" s="172">
        <v>139227</v>
      </c>
    </row>
    <row r="140" spans="1:12" ht="15" customHeight="1" x14ac:dyDescent="0.2">
      <c r="A140" s="26" t="s">
        <v>165</v>
      </c>
      <c r="B140" s="23" t="s">
        <v>166</v>
      </c>
      <c r="C140" s="17">
        <v>203</v>
      </c>
      <c r="D140" s="17" t="s">
        <v>38</v>
      </c>
      <c r="E140" s="68">
        <v>3802424</v>
      </c>
      <c r="F140" s="127">
        <v>0</v>
      </c>
      <c r="G140" s="254" t="s">
        <v>447</v>
      </c>
      <c r="H140" s="68">
        <v>3802424</v>
      </c>
      <c r="I140" s="127">
        <v>0</v>
      </c>
      <c r="J140" s="127">
        <v>0</v>
      </c>
      <c r="K140" s="127">
        <v>0</v>
      </c>
      <c r="L140" s="172">
        <v>3802424</v>
      </c>
    </row>
    <row r="141" spans="1:12" ht="30" x14ac:dyDescent="0.2">
      <c r="A141" s="26" t="s">
        <v>167</v>
      </c>
      <c r="B141" s="23" t="s">
        <v>168</v>
      </c>
      <c r="C141" s="17">
        <v>39</v>
      </c>
      <c r="D141" s="17" t="s">
        <v>38</v>
      </c>
      <c r="E141" s="68">
        <v>40980</v>
      </c>
      <c r="F141" s="127">
        <v>0</v>
      </c>
      <c r="G141" s="254" t="s">
        <v>447</v>
      </c>
      <c r="H141" s="68">
        <v>40980</v>
      </c>
      <c r="I141" s="127">
        <v>0</v>
      </c>
      <c r="J141" s="127">
        <v>0</v>
      </c>
      <c r="K141" s="127">
        <v>0</v>
      </c>
      <c r="L141" s="172">
        <v>40980</v>
      </c>
    </row>
    <row r="142" spans="1:12" ht="15" customHeight="1" x14ac:dyDescent="0.2">
      <c r="A142" s="26" t="s">
        <v>169</v>
      </c>
      <c r="B142" s="23" t="s">
        <v>170</v>
      </c>
      <c r="C142" s="17">
        <v>66</v>
      </c>
      <c r="D142" s="17" t="s">
        <v>38</v>
      </c>
      <c r="E142" s="68">
        <v>17862</v>
      </c>
      <c r="F142" s="127">
        <v>0</v>
      </c>
      <c r="G142" s="254" t="s">
        <v>447</v>
      </c>
      <c r="H142" s="68">
        <v>17862</v>
      </c>
      <c r="I142" s="127">
        <v>0</v>
      </c>
      <c r="J142" s="127">
        <v>0</v>
      </c>
      <c r="K142" s="127">
        <v>0</v>
      </c>
      <c r="L142" s="172">
        <v>17862</v>
      </c>
    </row>
    <row r="143" spans="1:12" ht="15" customHeight="1" x14ac:dyDescent="0.2">
      <c r="A143" s="26" t="s">
        <v>171</v>
      </c>
      <c r="B143" s="23" t="s">
        <v>172</v>
      </c>
      <c r="C143" s="17">
        <v>200</v>
      </c>
      <c r="D143" s="17" t="s">
        <v>38</v>
      </c>
      <c r="E143" s="68">
        <v>2749480</v>
      </c>
      <c r="F143" s="127">
        <v>0</v>
      </c>
      <c r="G143" s="254" t="s">
        <v>447</v>
      </c>
      <c r="H143" s="68">
        <v>2749480</v>
      </c>
      <c r="I143" s="127">
        <v>0</v>
      </c>
      <c r="J143" s="127">
        <v>0</v>
      </c>
      <c r="K143" s="127">
        <v>0</v>
      </c>
      <c r="L143" s="172">
        <v>2749480</v>
      </c>
    </row>
    <row r="144" spans="1:12" ht="15" customHeight="1" x14ac:dyDescent="0.2">
      <c r="A144" s="26" t="s">
        <v>139</v>
      </c>
      <c r="B144" s="23" t="s">
        <v>140</v>
      </c>
      <c r="C144" s="17">
        <v>219</v>
      </c>
      <c r="D144" s="17" t="s">
        <v>38</v>
      </c>
      <c r="E144" s="68">
        <v>15673543</v>
      </c>
      <c r="F144" s="127">
        <v>0</v>
      </c>
      <c r="G144" s="254" t="s">
        <v>447</v>
      </c>
      <c r="H144" s="68">
        <v>15673543</v>
      </c>
      <c r="I144" s="127">
        <v>0</v>
      </c>
      <c r="J144" s="127">
        <v>0</v>
      </c>
      <c r="K144" s="127">
        <v>0</v>
      </c>
      <c r="L144" s="172">
        <v>15673543</v>
      </c>
    </row>
    <row r="145" spans="1:12" ht="15" customHeight="1" x14ac:dyDescent="0.2">
      <c r="A145" s="26" t="s">
        <v>173</v>
      </c>
      <c r="B145" s="23" t="s">
        <v>174</v>
      </c>
      <c r="C145" s="17">
        <v>122</v>
      </c>
      <c r="D145" s="17" t="s">
        <v>38</v>
      </c>
      <c r="E145" s="68">
        <v>64851</v>
      </c>
      <c r="F145" s="127">
        <v>0</v>
      </c>
      <c r="G145" s="254" t="s">
        <v>447</v>
      </c>
      <c r="H145" s="68">
        <v>64851</v>
      </c>
      <c r="I145" s="127">
        <v>0</v>
      </c>
      <c r="J145" s="127">
        <v>0</v>
      </c>
      <c r="K145" s="127">
        <v>0</v>
      </c>
      <c r="L145" s="172">
        <v>64851</v>
      </c>
    </row>
    <row r="146" spans="1:12" ht="15" customHeight="1" x14ac:dyDescent="0.2">
      <c r="A146" s="26" t="s">
        <v>115</v>
      </c>
      <c r="B146" s="23" t="s">
        <v>78</v>
      </c>
      <c r="C146" s="17">
        <v>187</v>
      </c>
      <c r="D146" s="17" t="s">
        <v>38</v>
      </c>
      <c r="E146" s="68">
        <v>6438488</v>
      </c>
      <c r="F146" s="127">
        <v>0</v>
      </c>
      <c r="G146" s="254" t="s">
        <v>447</v>
      </c>
      <c r="H146" s="68">
        <v>6438488</v>
      </c>
      <c r="I146" s="127">
        <v>0</v>
      </c>
      <c r="J146" s="127">
        <v>0</v>
      </c>
      <c r="K146" s="127">
        <v>0</v>
      </c>
      <c r="L146" s="172">
        <v>6438488</v>
      </c>
    </row>
    <row r="147" spans="1:12" ht="15" customHeight="1" x14ac:dyDescent="0.2">
      <c r="A147" s="26" t="s">
        <v>175</v>
      </c>
      <c r="B147" s="23" t="s">
        <v>176</v>
      </c>
      <c r="C147" s="17">
        <v>124</v>
      </c>
      <c r="D147" s="17" t="s">
        <v>38</v>
      </c>
      <c r="E147" s="68">
        <v>1009278</v>
      </c>
      <c r="F147" s="127">
        <v>0</v>
      </c>
      <c r="G147" s="254" t="s">
        <v>447</v>
      </c>
      <c r="H147" s="68">
        <v>1009278</v>
      </c>
      <c r="I147" s="127">
        <v>0</v>
      </c>
      <c r="J147" s="127">
        <v>0</v>
      </c>
      <c r="K147" s="127">
        <v>0</v>
      </c>
      <c r="L147" s="172">
        <v>1009278</v>
      </c>
    </row>
    <row r="148" spans="1:12" ht="15" customHeight="1" x14ac:dyDescent="0.2">
      <c r="A148" s="26" t="s">
        <v>179</v>
      </c>
      <c r="B148" s="23" t="s">
        <v>180</v>
      </c>
      <c r="C148" s="17">
        <v>215</v>
      </c>
      <c r="D148" s="17" t="s">
        <v>38</v>
      </c>
      <c r="E148" s="68">
        <v>112982</v>
      </c>
      <c r="F148" s="127">
        <v>0</v>
      </c>
      <c r="G148" s="254" t="s">
        <v>447</v>
      </c>
      <c r="H148" s="68">
        <v>112982</v>
      </c>
      <c r="I148" s="127">
        <v>0</v>
      </c>
      <c r="J148" s="127">
        <v>0</v>
      </c>
      <c r="K148" s="127">
        <v>0</v>
      </c>
      <c r="L148" s="172">
        <v>112982</v>
      </c>
    </row>
    <row r="149" spans="1:12" ht="15" customHeight="1" x14ac:dyDescent="0.2">
      <c r="A149" s="26" t="s">
        <v>181</v>
      </c>
      <c r="B149" s="23" t="s">
        <v>182</v>
      </c>
      <c r="C149" s="17">
        <v>279</v>
      </c>
      <c r="D149" s="17" t="s">
        <v>38</v>
      </c>
      <c r="E149" s="68">
        <v>142458</v>
      </c>
      <c r="F149" s="127">
        <v>0</v>
      </c>
      <c r="G149" s="254" t="s">
        <v>447</v>
      </c>
      <c r="H149" s="68">
        <v>142458</v>
      </c>
      <c r="I149" s="127">
        <v>0</v>
      </c>
      <c r="J149" s="127">
        <v>0</v>
      </c>
      <c r="K149" s="127">
        <v>0</v>
      </c>
      <c r="L149" s="172">
        <v>142458</v>
      </c>
    </row>
    <row r="150" spans="1:12" ht="15" customHeight="1" x14ac:dyDescent="0.2">
      <c r="A150" s="26" t="s">
        <v>193</v>
      </c>
      <c r="B150" s="23" t="s">
        <v>194</v>
      </c>
      <c r="C150" s="17">
        <v>255</v>
      </c>
      <c r="D150" s="17" t="s">
        <v>38</v>
      </c>
      <c r="E150" s="68">
        <v>1122</v>
      </c>
      <c r="F150" s="127">
        <v>0</v>
      </c>
      <c r="G150" s="254" t="s">
        <v>447</v>
      </c>
      <c r="H150" s="68">
        <v>1122</v>
      </c>
      <c r="I150" s="127">
        <v>0</v>
      </c>
      <c r="J150" s="127">
        <v>0</v>
      </c>
      <c r="K150" s="127">
        <v>0</v>
      </c>
      <c r="L150" s="172">
        <v>1122</v>
      </c>
    </row>
    <row r="151" spans="1:12" ht="15" customHeight="1" x14ac:dyDescent="0.2">
      <c r="A151" s="26" t="s">
        <v>183</v>
      </c>
      <c r="B151" s="23" t="s">
        <v>184</v>
      </c>
      <c r="C151" s="17">
        <v>73</v>
      </c>
      <c r="D151" s="17" t="s">
        <v>38</v>
      </c>
      <c r="E151" s="68">
        <v>699803</v>
      </c>
      <c r="F151" s="127">
        <v>0</v>
      </c>
      <c r="G151" s="254" t="s">
        <v>447</v>
      </c>
      <c r="H151" s="68">
        <v>699803</v>
      </c>
      <c r="I151" s="127">
        <v>0</v>
      </c>
      <c r="J151" s="127">
        <v>0</v>
      </c>
      <c r="K151" s="127">
        <v>0</v>
      </c>
      <c r="L151" s="172">
        <v>699803</v>
      </c>
    </row>
    <row r="152" spans="1:12" ht="15" customHeight="1" x14ac:dyDescent="0.2">
      <c r="A152" s="26" t="s">
        <v>195</v>
      </c>
      <c r="B152" s="23" t="s">
        <v>196</v>
      </c>
      <c r="C152" s="17">
        <v>18</v>
      </c>
      <c r="D152" s="17" t="s">
        <v>38</v>
      </c>
      <c r="E152" s="68">
        <v>195373</v>
      </c>
      <c r="F152" s="127">
        <v>0</v>
      </c>
      <c r="G152" s="254" t="s">
        <v>447</v>
      </c>
      <c r="H152" s="68">
        <v>195373</v>
      </c>
      <c r="I152" s="127">
        <v>0</v>
      </c>
      <c r="J152" s="127">
        <v>0</v>
      </c>
      <c r="K152" s="127">
        <v>0</v>
      </c>
      <c r="L152" s="172">
        <v>195373</v>
      </c>
    </row>
    <row r="153" spans="1:12" ht="15" customHeight="1" x14ac:dyDescent="0.2">
      <c r="A153" s="26" t="s">
        <v>185</v>
      </c>
      <c r="B153" s="23" t="s">
        <v>186</v>
      </c>
      <c r="C153" s="17">
        <v>120</v>
      </c>
      <c r="D153" s="17" t="s">
        <v>38</v>
      </c>
      <c r="E153" s="68">
        <v>551742</v>
      </c>
      <c r="F153" s="127">
        <v>0</v>
      </c>
      <c r="G153" s="254" t="s">
        <v>447</v>
      </c>
      <c r="H153" s="68">
        <v>551742</v>
      </c>
      <c r="I153" s="127">
        <v>0</v>
      </c>
      <c r="J153" s="127">
        <v>0</v>
      </c>
      <c r="K153" s="127">
        <v>0</v>
      </c>
      <c r="L153" s="172">
        <v>551742</v>
      </c>
    </row>
    <row r="154" spans="1:12" ht="15" customHeight="1" x14ac:dyDescent="0.2">
      <c r="A154" s="26" t="s">
        <v>153</v>
      </c>
      <c r="B154" s="23" t="s">
        <v>154</v>
      </c>
      <c r="C154" s="17">
        <v>213</v>
      </c>
      <c r="D154" s="17" t="s">
        <v>41</v>
      </c>
      <c r="E154" s="68">
        <v>18220419</v>
      </c>
      <c r="F154" s="127">
        <v>0</v>
      </c>
      <c r="G154" s="254" t="s">
        <v>447</v>
      </c>
      <c r="H154" s="68">
        <v>18220419</v>
      </c>
      <c r="I154" s="127">
        <v>0</v>
      </c>
      <c r="J154" s="127">
        <v>0</v>
      </c>
      <c r="K154" s="127">
        <v>0</v>
      </c>
      <c r="L154" s="172">
        <v>18220419</v>
      </c>
    </row>
    <row r="155" spans="1:12" ht="15" customHeight="1" x14ac:dyDescent="0.2">
      <c r="A155" s="26" t="s">
        <v>145</v>
      </c>
      <c r="B155" s="23" t="s">
        <v>146</v>
      </c>
      <c r="C155" s="17">
        <v>353</v>
      </c>
      <c r="D155" s="17" t="s">
        <v>41</v>
      </c>
      <c r="E155" s="68">
        <v>1228961</v>
      </c>
      <c r="F155" s="68">
        <v>1228961</v>
      </c>
      <c r="G155" s="254" t="s">
        <v>447</v>
      </c>
      <c r="H155" s="127">
        <v>0</v>
      </c>
      <c r="I155" s="68">
        <v>6821</v>
      </c>
      <c r="J155" s="127">
        <v>0</v>
      </c>
      <c r="K155" s="68">
        <v>6821</v>
      </c>
      <c r="L155" s="172">
        <v>-6821</v>
      </c>
    </row>
    <row r="156" spans="1:12" ht="15" customHeight="1" x14ac:dyDescent="0.2">
      <c r="A156" s="26" t="s">
        <v>155</v>
      </c>
      <c r="B156" s="23" t="s">
        <v>156</v>
      </c>
      <c r="C156" s="17">
        <v>67</v>
      </c>
      <c r="D156" s="17" t="s">
        <v>41</v>
      </c>
      <c r="E156" s="68">
        <v>164218</v>
      </c>
      <c r="F156" s="127">
        <v>0</v>
      </c>
      <c r="G156" s="254" t="s">
        <v>447</v>
      </c>
      <c r="H156" s="68">
        <v>164218</v>
      </c>
      <c r="I156" s="127">
        <v>0</v>
      </c>
      <c r="J156" s="127">
        <v>0</v>
      </c>
      <c r="K156" s="127">
        <v>0</v>
      </c>
      <c r="L156" s="172">
        <v>164218</v>
      </c>
    </row>
    <row r="157" spans="1:12" ht="15" customHeight="1" x14ac:dyDescent="0.2">
      <c r="A157" s="26" t="s">
        <v>157</v>
      </c>
      <c r="B157" s="23" t="s">
        <v>158</v>
      </c>
      <c r="C157" s="17">
        <v>88</v>
      </c>
      <c r="D157" s="17" t="s">
        <v>41</v>
      </c>
      <c r="E157" s="68">
        <v>99582</v>
      </c>
      <c r="F157" s="127">
        <v>0</v>
      </c>
      <c r="G157" s="254" t="s">
        <v>447</v>
      </c>
      <c r="H157" s="68">
        <v>99582</v>
      </c>
      <c r="I157" s="127">
        <v>0</v>
      </c>
      <c r="J157" s="127">
        <v>0</v>
      </c>
      <c r="K157" s="127">
        <v>0</v>
      </c>
      <c r="L157" s="172">
        <v>99582</v>
      </c>
    </row>
    <row r="158" spans="1:12" ht="15" customHeight="1" x14ac:dyDescent="0.2">
      <c r="A158" s="26" t="s">
        <v>159</v>
      </c>
      <c r="B158" s="23" t="s">
        <v>160</v>
      </c>
      <c r="C158" s="17">
        <v>158</v>
      </c>
      <c r="D158" s="17" t="s">
        <v>41</v>
      </c>
      <c r="E158" s="68">
        <v>321041</v>
      </c>
      <c r="F158" s="127">
        <v>0</v>
      </c>
      <c r="G158" s="254" t="s">
        <v>447</v>
      </c>
      <c r="H158" s="68">
        <v>321041</v>
      </c>
      <c r="I158" s="127">
        <v>0</v>
      </c>
      <c r="J158" s="127">
        <v>0</v>
      </c>
      <c r="K158" s="127">
        <v>0</v>
      </c>
      <c r="L158" s="172">
        <v>321041</v>
      </c>
    </row>
    <row r="159" spans="1:12" ht="15" customHeight="1" x14ac:dyDescent="0.2">
      <c r="A159" s="26" t="s">
        <v>161</v>
      </c>
      <c r="B159" s="23" t="s">
        <v>162</v>
      </c>
      <c r="C159" s="17">
        <v>87</v>
      </c>
      <c r="D159" s="17" t="s">
        <v>41</v>
      </c>
      <c r="E159" s="68">
        <v>593232</v>
      </c>
      <c r="F159" s="127">
        <v>0</v>
      </c>
      <c r="G159" s="254" t="s">
        <v>447</v>
      </c>
      <c r="H159" s="68">
        <v>593232</v>
      </c>
      <c r="I159" s="127">
        <v>0</v>
      </c>
      <c r="J159" s="127">
        <v>0</v>
      </c>
      <c r="K159" s="127">
        <v>0</v>
      </c>
      <c r="L159" s="172">
        <v>593232</v>
      </c>
    </row>
    <row r="160" spans="1:12" ht="15" customHeight="1" x14ac:dyDescent="0.2">
      <c r="A160" s="26" t="s">
        <v>187</v>
      </c>
      <c r="B160" s="23" t="s">
        <v>188</v>
      </c>
      <c r="C160" s="17">
        <v>266</v>
      </c>
      <c r="D160" s="17" t="s">
        <v>41</v>
      </c>
      <c r="E160" s="68">
        <v>163634</v>
      </c>
      <c r="F160" s="127">
        <v>0</v>
      </c>
      <c r="G160" s="254" t="s">
        <v>447</v>
      </c>
      <c r="H160" s="68">
        <v>163634</v>
      </c>
      <c r="I160" s="127">
        <v>0</v>
      </c>
      <c r="J160" s="127">
        <v>0</v>
      </c>
      <c r="K160" s="127">
        <v>0</v>
      </c>
      <c r="L160" s="172">
        <v>163634</v>
      </c>
    </row>
    <row r="161" spans="1:12" ht="15" customHeight="1" x14ac:dyDescent="0.2">
      <c r="A161" s="26" t="s">
        <v>189</v>
      </c>
      <c r="B161" s="23" t="s">
        <v>190</v>
      </c>
      <c r="C161" s="17">
        <v>257</v>
      </c>
      <c r="D161" s="17" t="s">
        <v>41</v>
      </c>
      <c r="E161" s="68">
        <v>5788</v>
      </c>
      <c r="F161" s="127">
        <v>0</v>
      </c>
      <c r="G161" s="254" t="s">
        <v>447</v>
      </c>
      <c r="H161" s="68">
        <v>5788</v>
      </c>
      <c r="I161" s="127">
        <v>0</v>
      </c>
      <c r="J161" s="127">
        <v>0</v>
      </c>
      <c r="K161" s="127">
        <v>0</v>
      </c>
      <c r="L161" s="172">
        <v>5788</v>
      </c>
    </row>
    <row r="162" spans="1:12" ht="15" customHeight="1" x14ac:dyDescent="0.2">
      <c r="A162" s="26" t="s">
        <v>197</v>
      </c>
      <c r="B162" s="23" t="s">
        <v>198</v>
      </c>
      <c r="C162" s="17">
        <v>23</v>
      </c>
      <c r="D162" s="17" t="s">
        <v>41</v>
      </c>
      <c r="E162" s="68">
        <v>5861791</v>
      </c>
      <c r="F162" s="127">
        <v>0</v>
      </c>
      <c r="G162" s="254" t="s">
        <v>447</v>
      </c>
      <c r="H162" s="68">
        <v>5861791</v>
      </c>
      <c r="I162" s="127">
        <v>0</v>
      </c>
      <c r="J162" s="127">
        <v>0</v>
      </c>
      <c r="K162" s="127">
        <v>0</v>
      </c>
      <c r="L162" s="172">
        <v>5861791</v>
      </c>
    </row>
    <row r="163" spans="1:12" ht="15" customHeight="1" x14ac:dyDescent="0.2">
      <c r="A163" s="26" t="s">
        <v>191</v>
      </c>
      <c r="B163" s="23" t="s">
        <v>192</v>
      </c>
      <c r="C163" s="17">
        <v>35</v>
      </c>
      <c r="D163" s="17" t="s">
        <v>41</v>
      </c>
      <c r="E163" s="68">
        <v>134655</v>
      </c>
      <c r="F163" s="127">
        <v>0</v>
      </c>
      <c r="G163" s="254" t="s">
        <v>447</v>
      </c>
      <c r="H163" s="68">
        <v>134655</v>
      </c>
      <c r="I163" s="127">
        <v>0</v>
      </c>
      <c r="J163" s="127">
        <v>0</v>
      </c>
      <c r="K163" s="127">
        <v>0</v>
      </c>
      <c r="L163" s="172">
        <v>134655</v>
      </c>
    </row>
    <row r="164" spans="1:12" ht="15" customHeight="1" x14ac:dyDescent="0.2">
      <c r="A164" s="26" t="s">
        <v>163</v>
      </c>
      <c r="B164" s="23" t="s">
        <v>164</v>
      </c>
      <c r="C164" s="17">
        <v>300</v>
      </c>
      <c r="D164" s="17" t="s">
        <v>41</v>
      </c>
      <c r="E164" s="68">
        <v>9133</v>
      </c>
      <c r="F164" s="68">
        <v>5761</v>
      </c>
      <c r="G164" s="254" t="s">
        <v>447</v>
      </c>
      <c r="H164" s="68">
        <v>3372</v>
      </c>
      <c r="I164" s="127">
        <v>0</v>
      </c>
      <c r="J164" s="127">
        <v>0</v>
      </c>
      <c r="K164" s="127">
        <v>0</v>
      </c>
      <c r="L164" s="172">
        <v>3372</v>
      </c>
    </row>
    <row r="165" spans="1:12" ht="15" customHeight="1" x14ac:dyDescent="0.2">
      <c r="A165" s="26" t="s">
        <v>165</v>
      </c>
      <c r="B165" s="23" t="s">
        <v>166</v>
      </c>
      <c r="C165" s="17">
        <v>203</v>
      </c>
      <c r="D165" s="17" t="s">
        <v>41</v>
      </c>
      <c r="E165" s="68">
        <v>3146513</v>
      </c>
      <c r="F165" s="127">
        <v>0</v>
      </c>
      <c r="G165" s="254" t="s">
        <v>447</v>
      </c>
      <c r="H165" s="68">
        <v>3146513</v>
      </c>
      <c r="I165" s="127">
        <v>0</v>
      </c>
      <c r="J165" s="127">
        <v>0</v>
      </c>
      <c r="K165" s="127">
        <v>0</v>
      </c>
      <c r="L165" s="172">
        <v>3146513</v>
      </c>
    </row>
    <row r="166" spans="1:12" ht="30" x14ac:dyDescent="0.2">
      <c r="A166" s="26" t="s">
        <v>167</v>
      </c>
      <c r="B166" s="23" t="s">
        <v>168</v>
      </c>
      <c r="C166" s="17">
        <v>39</v>
      </c>
      <c r="D166" s="17" t="s">
        <v>41</v>
      </c>
      <c r="E166" s="68">
        <v>295550</v>
      </c>
      <c r="F166" s="127">
        <v>0</v>
      </c>
      <c r="G166" s="254" t="s">
        <v>447</v>
      </c>
      <c r="H166" s="68">
        <v>295550</v>
      </c>
      <c r="I166" s="127">
        <v>0</v>
      </c>
      <c r="J166" s="127">
        <v>0</v>
      </c>
      <c r="K166" s="127">
        <v>0</v>
      </c>
      <c r="L166" s="172">
        <v>295550</v>
      </c>
    </row>
    <row r="167" spans="1:12" ht="15" customHeight="1" x14ac:dyDescent="0.2">
      <c r="A167" s="26" t="s">
        <v>169</v>
      </c>
      <c r="B167" s="23" t="s">
        <v>170</v>
      </c>
      <c r="C167" s="17">
        <v>66</v>
      </c>
      <c r="D167" s="17" t="s">
        <v>41</v>
      </c>
      <c r="E167" s="68">
        <v>16698</v>
      </c>
      <c r="F167" s="127">
        <v>0</v>
      </c>
      <c r="G167" s="254" t="s">
        <v>447</v>
      </c>
      <c r="H167" s="68">
        <v>16698</v>
      </c>
      <c r="I167" s="127">
        <v>0</v>
      </c>
      <c r="J167" s="127">
        <v>0</v>
      </c>
      <c r="K167" s="127">
        <v>0</v>
      </c>
      <c r="L167" s="172">
        <v>16698</v>
      </c>
    </row>
    <row r="168" spans="1:12" ht="15" customHeight="1" x14ac:dyDescent="0.2">
      <c r="A168" s="26" t="s">
        <v>171</v>
      </c>
      <c r="B168" s="23" t="s">
        <v>172</v>
      </c>
      <c r="C168" s="17">
        <v>200</v>
      </c>
      <c r="D168" s="17" t="s">
        <v>41</v>
      </c>
      <c r="E168" s="68">
        <v>2338247</v>
      </c>
      <c r="F168" s="127">
        <v>0</v>
      </c>
      <c r="G168" s="254" t="s">
        <v>447</v>
      </c>
      <c r="H168" s="68">
        <v>2338247</v>
      </c>
      <c r="I168" s="127">
        <v>0</v>
      </c>
      <c r="J168" s="127">
        <v>0</v>
      </c>
      <c r="K168" s="127">
        <v>0</v>
      </c>
      <c r="L168" s="172">
        <v>2338247</v>
      </c>
    </row>
    <row r="169" spans="1:12" ht="15" customHeight="1" x14ac:dyDescent="0.2">
      <c r="A169" s="26" t="s">
        <v>139</v>
      </c>
      <c r="B169" s="23" t="s">
        <v>140</v>
      </c>
      <c r="C169" s="17">
        <v>219</v>
      </c>
      <c r="D169" s="17" t="s">
        <v>41</v>
      </c>
      <c r="E169" s="68">
        <v>15545535</v>
      </c>
      <c r="F169" s="127">
        <v>0</v>
      </c>
      <c r="G169" s="254" t="s">
        <v>447</v>
      </c>
      <c r="H169" s="68">
        <v>15545535</v>
      </c>
      <c r="I169" s="127">
        <v>0</v>
      </c>
      <c r="J169" s="127">
        <v>0</v>
      </c>
      <c r="K169" s="127">
        <v>0</v>
      </c>
      <c r="L169" s="172">
        <v>15545535</v>
      </c>
    </row>
    <row r="170" spans="1:12" ht="15" customHeight="1" x14ac:dyDescent="0.2">
      <c r="A170" s="26" t="s">
        <v>173</v>
      </c>
      <c r="B170" s="23" t="s">
        <v>174</v>
      </c>
      <c r="C170" s="17">
        <v>122</v>
      </c>
      <c r="D170" s="17" t="s">
        <v>41</v>
      </c>
      <c r="E170" s="68">
        <v>277610</v>
      </c>
      <c r="F170" s="127">
        <v>0</v>
      </c>
      <c r="G170" s="254" t="s">
        <v>447</v>
      </c>
      <c r="H170" s="68">
        <v>277610</v>
      </c>
      <c r="I170" s="127">
        <v>0</v>
      </c>
      <c r="J170" s="127">
        <v>0</v>
      </c>
      <c r="K170" s="127">
        <v>0</v>
      </c>
      <c r="L170" s="172">
        <v>277610</v>
      </c>
    </row>
    <row r="171" spans="1:12" ht="15" customHeight="1" x14ac:dyDescent="0.2">
      <c r="A171" s="26" t="s">
        <v>199</v>
      </c>
      <c r="B171" s="23" t="s">
        <v>200</v>
      </c>
      <c r="C171" s="17">
        <v>118</v>
      </c>
      <c r="D171" s="17" t="s">
        <v>41</v>
      </c>
      <c r="E171" s="68">
        <v>4797410</v>
      </c>
      <c r="F171" s="127">
        <v>0</v>
      </c>
      <c r="G171" s="254" t="s">
        <v>447</v>
      </c>
      <c r="H171" s="68">
        <v>4797410</v>
      </c>
      <c r="I171" s="127">
        <v>0</v>
      </c>
      <c r="J171" s="127">
        <v>0</v>
      </c>
      <c r="K171" s="127">
        <v>0</v>
      </c>
      <c r="L171" s="172">
        <v>4797410</v>
      </c>
    </row>
    <row r="172" spans="1:12" ht="15" customHeight="1" x14ac:dyDescent="0.2">
      <c r="A172" s="26" t="s">
        <v>115</v>
      </c>
      <c r="B172" s="23" t="s">
        <v>78</v>
      </c>
      <c r="C172" s="17">
        <v>187</v>
      </c>
      <c r="D172" s="17" t="s">
        <v>41</v>
      </c>
      <c r="E172" s="68">
        <v>9211360</v>
      </c>
      <c r="F172" s="127">
        <v>0</v>
      </c>
      <c r="G172" s="254" t="s">
        <v>447</v>
      </c>
      <c r="H172" s="68">
        <v>9211360</v>
      </c>
      <c r="I172" s="127">
        <v>0</v>
      </c>
      <c r="J172" s="127">
        <v>0</v>
      </c>
      <c r="K172" s="127">
        <v>0</v>
      </c>
      <c r="L172" s="172">
        <v>9211360</v>
      </c>
    </row>
    <row r="173" spans="1:12" ht="15" customHeight="1" x14ac:dyDescent="0.2">
      <c r="A173" s="26" t="s">
        <v>175</v>
      </c>
      <c r="B173" s="23" t="s">
        <v>176</v>
      </c>
      <c r="C173" s="17">
        <v>124</v>
      </c>
      <c r="D173" s="17" t="s">
        <v>41</v>
      </c>
      <c r="E173" s="68">
        <v>1280819</v>
      </c>
      <c r="F173" s="127">
        <v>0</v>
      </c>
      <c r="G173" s="254" t="s">
        <v>447</v>
      </c>
      <c r="H173" s="68">
        <v>1280819</v>
      </c>
      <c r="I173" s="127">
        <v>0</v>
      </c>
      <c r="J173" s="127">
        <v>0</v>
      </c>
      <c r="K173" s="127">
        <v>0</v>
      </c>
      <c r="L173" s="172">
        <v>1280819</v>
      </c>
    </row>
    <row r="174" spans="1:12" ht="15" customHeight="1" x14ac:dyDescent="0.2">
      <c r="A174" s="26" t="s">
        <v>179</v>
      </c>
      <c r="B174" s="23" t="s">
        <v>180</v>
      </c>
      <c r="C174" s="17">
        <v>215</v>
      </c>
      <c r="D174" s="17" t="s">
        <v>41</v>
      </c>
      <c r="E174" s="68">
        <v>163955</v>
      </c>
      <c r="F174" s="127">
        <v>0</v>
      </c>
      <c r="G174" s="254" t="s">
        <v>447</v>
      </c>
      <c r="H174" s="68">
        <v>163955</v>
      </c>
      <c r="I174" s="127">
        <v>0</v>
      </c>
      <c r="J174" s="127">
        <v>0</v>
      </c>
      <c r="K174" s="127">
        <v>0</v>
      </c>
      <c r="L174" s="172">
        <v>163955</v>
      </c>
    </row>
    <row r="175" spans="1:12" ht="15" customHeight="1" x14ac:dyDescent="0.2">
      <c r="A175" s="26" t="s">
        <v>181</v>
      </c>
      <c r="B175" s="23" t="s">
        <v>182</v>
      </c>
      <c r="C175" s="17">
        <v>279</v>
      </c>
      <c r="D175" s="17" t="s">
        <v>41</v>
      </c>
      <c r="E175" s="68">
        <v>123677</v>
      </c>
      <c r="F175" s="127">
        <v>0</v>
      </c>
      <c r="G175" s="254" t="s">
        <v>447</v>
      </c>
      <c r="H175" s="68">
        <v>123677</v>
      </c>
      <c r="I175" s="127">
        <v>0</v>
      </c>
      <c r="J175" s="127">
        <v>0</v>
      </c>
      <c r="K175" s="127">
        <v>0</v>
      </c>
      <c r="L175" s="172">
        <v>123677</v>
      </c>
    </row>
    <row r="176" spans="1:12" ht="15" customHeight="1" x14ac:dyDescent="0.2">
      <c r="A176" s="26" t="s">
        <v>193</v>
      </c>
      <c r="B176" s="23" t="s">
        <v>194</v>
      </c>
      <c r="C176" s="17">
        <v>255</v>
      </c>
      <c r="D176" s="17" t="s">
        <v>41</v>
      </c>
      <c r="E176" s="68">
        <v>4338</v>
      </c>
      <c r="F176" s="127">
        <v>0</v>
      </c>
      <c r="G176" s="254" t="s">
        <v>447</v>
      </c>
      <c r="H176" s="68">
        <v>4338</v>
      </c>
      <c r="I176" s="127">
        <v>0</v>
      </c>
      <c r="J176" s="127">
        <v>0</v>
      </c>
      <c r="K176" s="127">
        <v>0</v>
      </c>
      <c r="L176" s="172">
        <v>4338</v>
      </c>
    </row>
    <row r="177" spans="1:12" ht="15" customHeight="1" x14ac:dyDescent="0.2">
      <c r="A177" s="26" t="s">
        <v>183</v>
      </c>
      <c r="B177" s="23" t="s">
        <v>184</v>
      </c>
      <c r="C177" s="17">
        <v>73</v>
      </c>
      <c r="D177" s="17" t="s">
        <v>41</v>
      </c>
      <c r="E177" s="68">
        <v>834422</v>
      </c>
      <c r="F177" s="127">
        <v>0</v>
      </c>
      <c r="G177" s="254" t="s">
        <v>447</v>
      </c>
      <c r="H177" s="68">
        <v>834422</v>
      </c>
      <c r="I177" s="127">
        <v>0</v>
      </c>
      <c r="J177" s="127">
        <v>0</v>
      </c>
      <c r="K177" s="127">
        <v>0</v>
      </c>
      <c r="L177" s="172">
        <v>834422</v>
      </c>
    </row>
    <row r="178" spans="1:12" ht="15" customHeight="1" x14ac:dyDescent="0.2">
      <c r="A178" s="26" t="s">
        <v>195</v>
      </c>
      <c r="B178" s="23" t="s">
        <v>196</v>
      </c>
      <c r="C178" s="17">
        <v>18</v>
      </c>
      <c r="D178" s="17" t="s">
        <v>41</v>
      </c>
      <c r="E178" s="68">
        <v>284904</v>
      </c>
      <c r="F178" s="127">
        <v>0</v>
      </c>
      <c r="G178" s="254" t="s">
        <v>447</v>
      </c>
      <c r="H178" s="68">
        <v>284904</v>
      </c>
      <c r="I178" s="127">
        <v>0</v>
      </c>
      <c r="J178" s="127">
        <v>0</v>
      </c>
      <c r="K178" s="127">
        <v>0</v>
      </c>
      <c r="L178" s="172">
        <v>284904</v>
      </c>
    </row>
    <row r="179" spans="1:12" ht="15" customHeight="1" x14ac:dyDescent="0.2">
      <c r="A179" s="26" t="s">
        <v>185</v>
      </c>
      <c r="B179" s="23" t="s">
        <v>186</v>
      </c>
      <c r="C179" s="17">
        <v>120</v>
      </c>
      <c r="D179" s="17" t="s">
        <v>41</v>
      </c>
      <c r="E179" s="68">
        <v>551719</v>
      </c>
      <c r="F179" s="127">
        <v>0</v>
      </c>
      <c r="G179" s="254" t="s">
        <v>447</v>
      </c>
      <c r="H179" s="68">
        <v>551719</v>
      </c>
      <c r="I179" s="127">
        <v>0</v>
      </c>
      <c r="J179" s="127">
        <v>0</v>
      </c>
      <c r="K179" s="127">
        <v>0</v>
      </c>
      <c r="L179" s="172">
        <v>551719</v>
      </c>
    </row>
    <row r="180" spans="1:12" ht="15" customHeight="1" x14ac:dyDescent="0.2">
      <c r="A180" s="26" t="s">
        <v>153</v>
      </c>
      <c r="B180" s="23" t="s">
        <v>154</v>
      </c>
      <c r="C180" s="17">
        <v>213</v>
      </c>
      <c r="D180" s="17" t="s">
        <v>42</v>
      </c>
      <c r="E180" s="68">
        <v>17229429</v>
      </c>
      <c r="F180" s="68">
        <v>17229429</v>
      </c>
      <c r="G180" s="254" t="s">
        <v>447</v>
      </c>
      <c r="H180" s="127">
        <v>0</v>
      </c>
      <c r="I180" s="68">
        <v>7522234</v>
      </c>
      <c r="J180" s="68">
        <v>6773030</v>
      </c>
      <c r="K180" s="68">
        <v>749204</v>
      </c>
      <c r="L180" s="172">
        <v>-749204</v>
      </c>
    </row>
    <row r="181" spans="1:12" ht="15" customHeight="1" x14ac:dyDescent="0.2">
      <c r="A181" s="26" t="s">
        <v>145</v>
      </c>
      <c r="B181" s="23" t="s">
        <v>146</v>
      </c>
      <c r="C181" s="17">
        <v>353</v>
      </c>
      <c r="D181" s="17" t="s">
        <v>42</v>
      </c>
      <c r="E181" s="68">
        <v>866729</v>
      </c>
      <c r="F181" s="68">
        <v>866729</v>
      </c>
      <c r="G181" s="254" t="s">
        <v>447</v>
      </c>
      <c r="H181" s="127">
        <v>0</v>
      </c>
      <c r="I181" s="68">
        <v>6573</v>
      </c>
      <c r="J181" s="127">
        <v>0</v>
      </c>
      <c r="K181" s="68">
        <v>6573</v>
      </c>
      <c r="L181" s="172">
        <v>-6573</v>
      </c>
    </row>
    <row r="182" spans="1:12" ht="15" customHeight="1" x14ac:dyDescent="0.2">
      <c r="A182" s="26" t="s">
        <v>197</v>
      </c>
      <c r="B182" s="23" t="s">
        <v>198</v>
      </c>
      <c r="C182" s="17">
        <v>23</v>
      </c>
      <c r="D182" s="17" t="s">
        <v>42</v>
      </c>
      <c r="E182" s="68">
        <v>4926471</v>
      </c>
      <c r="F182" s="68">
        <v>4901214</v>
      </c>
      <c r="G182" s="254" t="s">
        <v>447</v>
      </c>
      <c r="H182" s="68">
        <v>25257</v>
      </c>
      <c r="I182" s="68">
        <v>319599</v>
      </c>
      <c r="J182" s="68">
        <v>262355</v>
      </c>
      <c r="K182" s="68">
        <v>57244</v>
      </c>
      <c r="L182" s="172">
        <v>-31987</v>
      </c>
    </row>
    <row r="183" spans="1:12" ht="15" customHeight="1" x14ac:dyDescent="0.2">
      <c r="A183" s="26" t="s">
        <v>165</v>
      </c>
      <c r="B183" s="23" t="s">
        <v>166</v>
      </c>
      <c r="C183" s="17">
        <v>203</v>
      </c>
      <c r="D183" s="17" t="s">
        <v>42</v>
      </c>
      <c r="E183" s="68">
        <v>3003738</v>
      </c>
      <c r="F183" s="68">
        <v>2950498</v>
      </c>
      <c r="G183" s="254" t="s">
        <v>447</v>
      </c>
      <c r="H183" s="68">
        <v>53240</v>
      </c>
      <c r="I183" s="68">
        <v>341376</v>
      </c>
      <c r="J183" s="68">
        <v>341376</v>
      </c>
      <c r="K183" s="127">
        <v>0</v>
      </c>
      <c r="L183" s="172">
        <v>53240</v>
      </c>
    </row>
    <row r="184" spans="1:12" ht="15" customHeight="1" x14ac:dyDescent="0.2">
      <c r="A184" s="26" t="s">
        <v>171</v>
      </c>
      <c r="B184" s="23" t="s">
        <v>172</v>
      </c>
      <c r="C184" s="17">
        <v>200</v>
      </c>
      <c r="D184" s="17" t="s">
        <v>42</v>
      </c>
      <c r="E184" s="68">
        <v>1707977</v>
      </c>
      <c r="F184" s="68">
        <v>1702574</v>
      </c>
      <c r="G184" s="254" t="s">
        <v>447</v>
      </c>
      <c r="H184" s="68">
        <v>5403</v>
      </c>
      <c r="I184" s="68">
        <v>439438</v>
      </c>
      <c r="J184" s="68">
        <v>439438</v>
      </c>
      <c r="K184" s="127">
        <v>0</v>
      </c>
      <c r="L184" s="172">
        <v>5403</v>
      </c>
    </row>
    <row r="185" spans="1:12" ht="15" customHeight="1" x14ac:dyDescent="0.2">
      <c r="A185" s="26" t="s">
        <v>139</v>
      </c>
      <c r="B185" s="23" t="s">
        <v>140</v>
      </c>
      <c r="C185" s="17">
        <v>219</v>
      </c>
      <c r="D185" s="17" t="s">
        <v>42</v>
      </c>
      <c r="E185" s="68">
        <v>14755073</v>
      </c>
      <c r="F185" s="127">
        <v>0</v>
      </c>
      <c r="G185" s="254" t="s">
        <v>447</v>
      </c>
      <c r="H185" s="68">
        <v>14755073</v>
      </c>
      <c r="I185" s="127">
        <v>0</v>
      </c>
      <c r="J185" s="127">
        <v>0</v>
      </c>
      <c r="K185" s="127">
        <v>0</v>
      </c>
      <c r="L185" s="172">
        <v>14755073</v>
      </c>
    </row>
    <row r="186" spans="1:12" ht="15" customHeight="1" x14ac:dyDescent="0.2">
      <c r="A186" s="26" t="s">
        <v>199</v>
      </c>
      <c r="B186" s="23" t="s">
        <v>200</v>
      </c>
      <c r="C186" s="17">
        <v>118</v>
      </c>
      <c r="D186" s="17" t="s">
        <v>42</v>
      </c>
      <c r="E186" s="68">
        <v>5458348</v>
      </c>
      <c r="F186" s="68">
        <v>5346969</v>
      </c>
      <c r="G186" s="254" t="s">
        <v>447</v>
      </c>
      <c r="H186" s="68">
        <v>111379</v>
      </c>
      <c r="I186" s="68">
        <v>499658</v>
      </c>
      <c r="J186" s="68">
        <v>499658</v>
      </c>
      <c r="K186" s="127">
        <v>0</v>
      </c>
      <c r="L186" s="172">
        <v>111379</v>
      </c>
    </row>
    <row r="187" spans="1:12" ht="15" customHeight="1" x14ac:dyDescent="0.2">
      <c r="A187" s="26" t="s">
        <v>115</v>
      </c>
      <c r="B187" s="23" t="s">
        <v>78</v>
      </c>
      <c r="C187" s="17">
        <v>187</v>
      </c>
      <c r="D187" s="17" t="s">
        <v>42</v>
      </c>
      <c r="E187" s="68">
        <v>9843399</v>
      </c>
      <c r="F187" s="68">
        <v>7913998</v>
      </c>
      <c r="G187" s="254" t="s">
        <v>447</v>
      </c>
      <c r="H187" s="68">
        <v>1929401</v>
      </c>
      <c r="I187" s="68">
        <v>10543101</v>
      </c>
      <c r="J187" s="68">
        <v>10543101</v>
      </c>
      <c r="K187" s="127">
        <v>0</v>
      </c>
      <c r="L187" s="172">
        <v>1929401</v>
      </c>
    </row>
    <row r="188" spans="1:12" ht="15" customHeight="1" x14ac:dyDescent="0.2">
      <c r="A188" s="26" t="s">
        <v>179</v>
      </c>
      <c r="B188" s="23" t="s">
        <v>180</v>
      </c>
      <c r="C188" s="17">
        <v>215</v>
      </c>
      <c r="D188" s="17" t="s">
        <v>42</v>
      </c>
      <c r="E188" s="68">
        <v>309808</v>
      </c>
      <c r="F188" s="68">
        <v>298328</v>
      </c>
      <c r="G188" s="254" t="s">
        <v>447</v>
      </c>
      <c r="H188" s="68">
        <v>11480</v>
      </c>
      <c r="I188" s="68">
        <v>224111</v>
      </c>
      <c r="J188" s="68">
        <v>224111</v>
      </c>
      <c r="K188" s="127">
        <v>0</v>
      </c>
      <c r="L188" s="172">
        <v>11480</v>
      </c>
    </row>
    <row r="189" spans="1:12" ht="15" customHeight="1" x14ac:dyDescent="0.2">
      <c r="A189" s="26" t="s">
        <v>181</v>
      </c>
      <c r="B189" s="23" t="s">
        <v>182</v>
      </c>
      <c r="C189" s="17">
        <v>279</v>
      </c>
      <c r="D189" s="17" t="s">
        <v>42</v>
      </c>
      <c r="E189" s="68">
        <v>359305</v>
      </c>
      <c r="F189" s="68">
        <v>334797</v>
      </c>
      <c r="G189" s="254" t="s">
        <v>447</v>
      </c>
      <c r="H189" s="68">
        <v>24508</v>
      </c>
      <c r="I189" s="127">
        <v>0</v>
      </c>
      <c r="J189" s="127">
        <v>0</v>
      </c>
      <c r="K189" s="127">
        <v>0</v>
      </c>
      <c r="L189" s="172">
        <v>24508</v>
      </c>
    </row>
    <row r="190" spans="1:12" ht="15" customHeight="1" x14ac:dyDescent="0.2">
      <c r="A190" s="26" t="s">
        <v>195</v>
      </c>
      <c r="B190" s="23" t="s">
        <v>196</v>
      </c>
      <c r="C190" s="17">
        <v>18</v>
      </c>
      <c r="D190" s="17" t="s">
        <v>42</v>
      </c>
      <c r="E190" s="68">
        <v>273468</v>
      </c>
      <c r="F190" s="68">
        <v>273084</v>
      </c>
      <c r="G190" s="254" t="s">
        <v>447</v>
      </c>
      <c r="H190" s="68">
        <v>384</v>
      </c>
      <c r="I190" s="68">
        <v>384</v>
      </c>
      <c r="J190" s="68">
        <v>384</v>
      </c>
      <c r="K190" s="127">
        <v>0</v>
      </c>
      <c r="L190" s="172">
        <v>384</v>
      </c>
    </row>
    <row r="191" spans="1:12" ht="15" customHeight="1" x14ac:dyDescent="0.2">
      <c r="A191" s="26" t="s">
        <v>153</v>
      </c>
      <c r="B191" s="23" t="s">
        <v>154</v>
      </c>
      <c r="C191" s="17">
        <v>213</v>
      </c>
      <c r="D191" s="17" t="s">
        <v>43</v>
      </c>
      <c r="E191" s="68">
        <v>17225079</v>
      </c>
      <c r="F191" s="68">
        <v>17202021</v>
      </c>
      <c r="G191" s="254" t="s">
        <v>447</v>
      </c>
      <c r="H191" s="68">
        <v>23058</v>
      </c>
      <c r="I191" s="68">
        <v>4824796</v>
      </c>
      <c r="J191" s="68">
        <v>4383981</v>
      </c>
      <c r="K191" s="68">
        <v>440815</v>
      </c>
      <c r="L191" s="172">
        <v>-417757</v>
      </c>
    </row>
    <row r="192" spans="1:12" ht="15" customHeight="1" x14ac:dyDescent="0.2">
      <c r="A192" s="26" t="s">
        <v>145</v>
      </c>
      <c r="B192" s="23" t="s">
        <v>146</v>
      </c>
      <c r="C192" s="17">
        <v>353</v>
      </c>
      <c r="D192" s="17" t="s">
        <v>43</v>
      </c>
      <c r="E192" s="68">
        <v>660948</v>
      </c>
      <c r="F192" s="68">
        <v>660948</v>
      </c>
      <c r="G192" s="254" t="s">
        <v>447</v>
      </c>
      <c r="H192" s="127">
        <v>0</v>
      </c>
      <c r="I192" s="68">
        <v>6766</v>
      </c>
      <c r="J192" s="127">
        <v>0</v>
      </c>
      <c r="K192" s="68">
        <v>6766</v>
      </c>
      <c r="L192" s="172">
        <v>-6766</v>
      </c>
    </row>
    <row r="193" spans="1:12" ht="15" customHeight="1" x14ac:dyDescent="0.2">
      <c r="A193" s="26" t="s">
        <v>163</v>
      </c>
      <c r="B193" s="23" t="s">
        <v>164</v>
      </c>
      <c r="C193" s="17">
        <v>300</v>
      </c>
      <c r="D193" s="17" t="s">
        <v>43</v>
      </c>
      <c r="E193" s="68">
        <v>196139</v>
      </c>
      <c r="F193" s="68">
        <v>192604</v>
      </c>
      <c r="G193" s="254" t="s">
        <v>447</v>
      </c>
      <c r="H193" s="68">
        <v>3535</v>
      </c>
      <c r="I193" s="127">
        <v>0</v>
      </c>
      <c r="J193" s="127">
        <v>0</v>
      </c>
      <c r="K193" s="127">
        <v>0</v>
      </c>
      <c r="L193" s="172">
        <v>3535</v>
      </c>
    </row>
    <row r="194" spans="1:12" ht="15" customHeight="1" x14ac:dyDescent="0.2">
      <c r="A194" s="26" t="s">
        <v>139</v>
      </c>
      <c r="B194" s="23" t="s">
        <v>140</v>
      </c>
      <c r="C194" s="17">
        <v>219</v>
      </c>
      <c r="D194" s="17" t="s">
        <v>43</v>
      </c>
      <c r="E194" s="68">
        <v>13579524</v>
      </c>
      <c r="F194" s="68">
        <v>400803</v>
      </c>
      <c r="G194" s="254" t="s">
        <v>447</v>
      </c>
      <c r="H194" s="68">
        <v>13178721</v>
      </c>
      <c r="I194" s="68">
        <v>187248</v>
      </c>
      <c r="J194" s="68">
        <v>179625</v>
      </c>
      <c r="K194" s="68">
        <v>7623</v>
      </c>
      <c r="L194" s="172">
        <v>13171098</v>
      </c>
    </row>
    <row r="195" spans="1:12" ht="15" customHeight="1" x14ac:dyDescent="0.2">
      <c r="A195" s="26" t="s">
        <v>115</v>
      </c>
      <c r="B195" s="23" t="s">
        <v>78</v>
      </c>
      <c r="C195" s="17">
        <v>187</v>
      </c>
      <c r="D195" s="17" t="s">
        <v>43</v>
      </c>
      <c r="E195" s="68">
        <v>13312999</v>
      </c>
      <c r="F195" s="68">
        <v>11078574</v>
      </c>
      <c r="G195" s="254" t="s">
        <v>447</v>
      </c>
      <c r="H195" s="68">
        <v>2234425</v>
      </c>
      <c r="I195" s="68">
        <v>6047022</v>
      </c>
      <c r="J195" s="68">
        <v>6047022</v>
      </c>
      <c r="K195" s="127">
        <v>0</v>
      </c>
      <c r="L195" s="172">
        <v>2234425</v>
      </c>
    </row>
    <row r="196" spans="1:12" ht="15" customHeight="1" x14ac:dyDescent="0.2">
      <c r="A196" s="26" t="s">
        <v>181</v>
      </c>
      <c r="B196" s="23" t="s">
        <v>182</v>
      </c>
      <c r="C196" s="17">
        <v>279</v>
      </c>
      <c r="D196" s="17" t="s">
        <v>43</v>
      </c>
      <c r="E196" s="68">
        <v>173372</v>
      </c>
      <c r="F196" s="68">
        <v>134566</v>
      </c>
      <c r="G196" s="254" t="s">
        <v>447</v>
      </c>
      <c r="H196" s="68">
        <v>38806</v>
      </c>
      <c r="I196" s="127">
        <v>0</v>
      </c>
      <c r="J196" s="127">
        <v>0</v>
      </c>
      <c r="K196" s="127">
        <v>0</v>
      </c>
      <c r="L196" s="172">
        <v>38806</v>
      </c>
    </row>
    <row r="197" spans="1:12" ht="15" customHeight="1" x14ac:dyDescent="0.2">
      <c r="A197" s="26" t="s">
        <v>195</v>
      </c>
      <c r="B197" s="23" t="s">
        <v>196</v>
      </c>
      <c r="C197" s="17">
        <v>18</v>
      </c>
      <c r="D197" s="17" t="s">
        <v>43</v>
      </c>
      <c r="E197" s="68">
        <v>258165</v>
      </c>
      <c r="F197" s="68">
        <v>258032</v>
      </c>
      <c r="G197" s="254" t="s">
        <v>447</v>
      </c>
      <c r="H197" s="68">
        <v>133</v>
      </c>
      <c r="I197" s="68">
        <v>133</v>
      </c>
      <c r="J197" s="68">
        <v>133</v>
      </c>
      <c r="K197" s="127">
        <v>0</v>
      </c>
      <c r="L197" s="172">
        <v>133</v>
      </c>
    </row>
    <row r="198" spans="1:12" ht="15" customHeight="1" x14ac:dyDescent="0.2">
      <c r="A198" s="26" t="s">
        <v>141</v>
      </c>
      <c r="B198" s="23" t="s">
        <v>142</v>
      </c>
      <c r="C198" s="17">
        <v>2</v>
      </c>
      <c r="D198" s="17" t="s">
        <v>44</v>
      </c>
      <c r="E198" s="68">
        <v>17563599</v>
      </c>
      <c r="F198" s="68">
        <v>17516451</v>
      </c>
      <c r="G198" s="254" t="s">
        <v>447</v>
      </c>
      <c r="H198" s="68">
        <v>47148</v>
      </c>
      <c r="I198" s="68">
        <v>2316857</v>
      </c>
      <c r="J198" s="68">
        <v>2316857</v>
      </c>
      <c r="K198" s="127">
        <v>0</v>
      </c>
      <c r="L198" s="172">
        <v>47148</v>
      </c>
    </row>
    <row r="199" spans="1:12" ht="15" customHeight="1" x14ac:dyDescent="0.2">
      <c r="A199" s="26" t="s">
        <v>153</v>
      </c>
      <c r="B199" s="23" t="s">
        <v>154</v>
      </c>
      <c r="C199" s="17">
        <v>213</v>
      </c>
      <c r="D199" s="17" t="s">
        <v>44</v>
      </c>
      <c r="E199" s="68">
        <v>19847433</v>
      </c>
      <c r="F199" s="68">
        <v>19847433</v>
      </c>
      <c r="G199" s="254" t="s">
        <v>447</v>
      </c>
      <c r="H199" s="127">
        <v>0</v>
      </c>
      <c r="I199" s="68">
        <v>3917590</v>
      </c>
      <c r="J199" s="68">
        <v>3843233</v>
      </c>
      <c r="K199" s="68">
        <v>74357</v>
      </c>
      <c r="L199" s="172">
        <v>-74357</v>
      </c>
    </row>
    <row r="200" spans="1:12" ht="15" customHeight="1" x14ac:dyDescent="0.2">
      <c r="A200" s="26" t="s">
        <v>145</v>
      </c>
      <c r="B200" s="23" t="s">
        <v>146</v>
      </c>
      <c r="C200" s="17">
        <v>353</v>
      </c>
      <c r="D200" s="17" t="s">
        <v>44</v>
      </c>
      <c r="E200" s="68">
        <v>515185</v>
      </c>
      <c r="F200" s="68">
        <v>515185</v>
      </c>
      <c r="G200" s="254" t="s">
        <v>447</v>
      </c>
      <c r="H200" s="127">
        <v>0</v>
      </c>
      <c r="I200" s="68">
        <v>5351</v>
      </c>
      <c r="J200" s="127">
        <v>0</v>
      </c>
      <c r="K200" s="68">
        <v>5351</v>
      </c>
      <c r="L200" s="172">
        <v>-5351</v>
      </c>
    </row>
    <row r="201" spans="1:12" ht="15" customHeight="1" x14ac:dyDescent="0.2">
      <c r="A201" s="26" t="s">
        <v>139</v>
      </c>
      <c r="B201" s="23" t="s">
        <v>140</v>
      </c>
      <c r="C201" s="17">
        <v>219</v>
      </c>
      <c r="D201" s="17" t="s">
        <v>44</v>
      </c>
      <c r="E201" s="68">
        <v>14784873</v>
      </c>
      <c r="F201" s="68">
        <v>14433621</v>
      </c>
      <c r="G201" s="254" t="s">
        <v>447</v>
      </c>
      <c r="H201" s="68">
        <v>351252</v>
      </c>
      <c r="I201" s="68">
        <v>1695469</v>
      </c>
      <c r="J201" s="68">
        <v>1688569</v>
      </c>
      <c r="K201" s="68">
        <v>6900</v>
      </c>
      <c r="L201" s="172">
        <v>344352</v>
      </c>
    </row>
    <row r="202" spans="1:12" ht="15" customHeight="1" x14ac:dyDescent="0.2">
      <c r="A202" s="26" t="s">
        <v>115</v>
      </c>
      <c r="B202" s="23" t="s">
        <v>78</v>
      </c>
      <c r="C202" s="17">
        <v>187</v>
      </c>
      <c r="D202" s="17" t="s">
        <v>44</v>
      </c>
      <c r="E202" s="68">
        <v>13187078</v>
      </c>
      <c r="F202" s="127">
        <v>0</v>
      </c>
      <c r="G202" s="254" t="s">
        <v>447</v>
      </c>
      <c r="H202" s="68">
        <v>13187078</v>
      </c>
      <c r="I202" s="127">
        <v>0</v>
      </c>
      <c r="J202" s="127">
        <v>0</v>
      </c>
      <c r="K202" s="127">
        <v>0</v>
      </c>
      <c r="L202" s="172">
        <v>13187078</v>
      </c>
    </row>
    <row r="203" spans="1:12" ht="15" customHeight="1" x14ac:dyDescent="0.2">
      <c r="A203" s="26" t="s">
        <v>181</v>
      </c>
      <c r="B203" s="23" t="s">
        <v>182</v>
      </c>
      <c r="C203" s="17">
        <v>279</v>
      </c>
      <c r="D203" s="17" t="s">
        <v>44</v>
      </c>
      <c r="E203" s="68">
        <v>31183</v>
      </c>
      <c r="F203" s="68">
        <v>17053</v>
      </c>
      <c r="G203" s="254" t="s">
        <v>447</v>
      </c>
      <c r="H203" s="68">
        <v>14130</v>
      </c>
      <c r="I203" s="127">
        <v>0</v>
      </c>
      <c r="J203" s="127">
        <v>0</v>
      </c>
      <c r="K203" s="127">
        <v>0</v>
      </c>
      <c r="L203" s="172">
        <v>14130</v>
      </c>
    </row>
    <row r="204" spans="1:12" ht="15" customHeight="1" x14ac:dyDescent="0.2">
      <c r="A204" s="26" t="s">
        <v>147</v>
      </c>
      <c r="B204" s="23" t="s">
        <v>148</v>
      </c>
      <c r="C204" s="17">
        <v>289</v>
      </c>
      <c r="D204" s="17" t="s">
        <v>45</v>
      </c>
      <c r="E204" s="68">
        <v>11904</v>
      </c>
      <c r="F204" s="127">
        <v>0</v>
      </c>
      <c r="G204" s="254" t="s">
        <v>447</v>
      </c>
      <c r="H204" s="68">
        <v>11904</v>
      </c>
      <c r="I204" s="127">
        <v>0</v>
      </c>
      <c r="J204" s="127">
        <v>0</v>
      </c>
      <c r="K204" s="127">
        <v>0</v>
      </c>
      <c r="L204" s="172">
        <v>11904</v>
      </c>
    </row>
    <row r="205" spans="1:12" ht="15" customHeight="1" x14ac:dyDescent="0.2">
      <c r="A205" s="26" t="s">
        <v>181</v>
      </c>
      <c r="B205" s="23" t="s">
        <v>182</v>
      </c>
      <c r="C205" s="17">
        <v>279</v>
      </c>
      <c r="D205" s="17" t="s">
        <v>45</v>
      </c>
      <c r="E205" s="68">
        <v>148711</v>
      </c>
      <c r="F205" s="68">
        <v>124059</v>
      </c>
      <c r="G205" s="254" t="s">
        <v>447</v>
      </c>
      <c r="H205" s="68">
        <v>24652</v>
      </c>
      <c r="I205" s="127">
        <v>0</v>
      </c>
      <c r="J205" s="127">
        <v>0</v>
      </c>
      <c r="K205" s="127">
        <v>0</v>
      </c>
      <c r="L205" s="172">
        <v>24652</v>
      </c>
    </row>
    <row r="206" spans="1:12" ht="15" customHeight="1" x14ac:dyDescent="0.2">
      <c r="A206" s="26" t="s">
        <v>147</v>
      </c>
      <c r="B206" s="23" t="s">
        <v>148</v>
      </c>
      <c r="C206" s="17">
        <v>289</v>
      </c>
      <c r="D206" s="17" t="s">
        <v>46</v>
      </c>
      <c r="E206" s="68">
        <v>132994</v>
      </c>
      <c r="F206" s="127">
        <v>0</v>
      </c>
      <c r="G206" s="254" t="s">
        <v>447</v>
      </c>
      <c r="H206" s="68">
        <v>132994</v>
      </c>
      <c r="I206" s="127">
        <v>0</v>
      </c>
      <c r="J206" s="127">
        <v>0</v>
      </c>
      <c r="K206" s="127">
        <v>0</v>
      </c>
      <c r="L206" s="172">
        <v>132994</v>
      </c>
    </row>
    <row r="207" spans="1:12" ht="15" customHeight="1" x14ac:dyDescent="0.2">
      <c r="A207" s="26" t="s">
        <v>181</v>
      </c>
      <c r="B207" s="23" t="s">
        <v>182</v>
      </c>
      <c r="C207" s="17">
        <v>279</v>
      </c>
      <c r="D207" s="17" t="s">
        <v>46</v>
      </c>
      <c r="E207" s="68">
        <v>135482</v>
      </c>
      <c r="F207" s="68">
        <v>112687</v>
      </c>
      <c r="G207" s="254" t="s">
        <v>447</v>
      </c>
      <c r="H207" s="68">
        <v>22795</v>
      </c>
      <c r="I207" s="127">
        <v>0</v>
      </c>
      <c r="J207" s="127">
        <v>0</v>
      </c>
      <c r="K207" s="127">
        <v>0</v>
      </c>
      <c r="L207" s="172">
        <v>22795</v>
      </c>
    </row>
    <row r="208" spans="1:12" ht="15" customHeight="1" x14ac:dyDescent="0.2">
      <c r="A208" s="26" t="s">
        <v>153</v>
      </c>
      <c r="B208" s="23" t="s">
        <v>154</v>
      </c>
      <c r="C208" s="17">
        <v>213</v>
      </c>
      <c r="D208" s="17" t="s">
        <v>47</v>
      </c>
      <c r="E208" s="68">
        <v>14577947</v>
      </c>
      <c r="F208" s="68">
        <v>14577947</v>
      </c>
      <c r="G208" s="254" t="s">
        <v>447</v>
      </c>
      <c r="H208" s="127">
        <v>0</v>
      </c>
      <c r="I208" s="68">
        <v>25647</v>
      </c>
      <c r="J208" s="68">
        <v>18475</v>
      </c>
      <c r="K208" s="68">
        <v>7172</v>
      </c>
      <c r="L208" s="172">
        <v>-7172</v>
      </c>
    </row>
    <row r="209" spans="1:12" ht="15" customHeight="1" x14ac:dyDescent="0.2">
      <c r="A209" s="26" t="s">
        <v>147</v>
      </c>
      <c r="B209" s="23" t="s">
        <v>148</v>
      </c>
      <c r="C209" s="17">
        <v>289</v>
      </c>
      <c r="D209" s="17" t="s">
        <v>47</v>
      </c>
      <c r="E209" s="68">
        <v>116534</v>
      </c>
      <c r="F209" s="127">
        <v>0</v>
      </c>
      <c r="G209" s="254" t="s">
        <v>447</v>
      </c>
      <c r="H209" s="68">
        <v>116534</v>
      </c>
      <c r="I209" s="127">
        <v>0</v>
      </c>
      <c r="J209" s="127">
        <v>0</v>
      </c>
      <c r="K209" s="127">
        <v>0</v>
      </c>
      <c r="L209" s="172">
        <v>116534</v>
      </c>
    </row>
    <row r="210" spans="1:12" ht="15" customHeight="1" x14ac:dyDescent="0.2">
      <c r="A210" s="26" t="s">
        <v>201</v>
      </c>
      <c r="B210" s="23" t="s">
        <v>202</v>
      </c>
      <c r="C210" s="17">
        <v>161</v>
      </c>
      <c r="D210" s="17" t="s">
        <v>47</v>
      </c>
      <c r="E210" s="68">
        <v>6083222</v>
      </c>
      <c r="F210" s="68">
        <v>6083222</v>
      </c>
      <c r="G210" s="254" t="s">
        <v>447</v>
      </c>
      <c r="H210" s="127">
        <v>0</v>
      </c>
      <c r="I210" s="68">
        <v>214181</v>
      </c>
      <c r="J210" s="68">
        <v>212019</v>
      </c>
      <c r="K210" s="68">
        <v>2162</v>
      </c>
      <c r="L210" s="172">
        <v>-2162</v>
      </c>
    </row>
    <row r="211" spans="1:12" ht="15" customHeight="1" x14ac:dyDescent="0.2">
      <c r="A211" s="26" t="s">
        <v>181</v>
      </c>
      <c r="B211" s="23" t="s">
        <v>182</v>
      </c>
      <c r="C211" s="17">
        <v>279</v>
      </c>
      <c r="D211" s="17" t="s">
        <v>47</v>
      </c>
      <c r="E211" s="68">
        <v>73775</v>
      </c>
      <c r="F211" s="68">
        <v>62375</v>
      </c>
      <c r="G211" s="254" t="s">
        <v>447</v>
      </c>
      <c r="H211" s="68">
        <v>11400</v>
      </c>
      <c r="I211" s="127">
        <v>0</v>
      </c>
      <c r="J211" s="127">
        <v>0</v>
      </c>
      <c r="K211" s="127">
        <v>0</v>
      </c>
      <c r="L211" s="172">
        <v>11400</v>
      </c>
    </row>
    <row r="212" spans="1:12" ht="15" customHeight="1" x14ac:dyDescent="0.2">
      <c r="A212" s="26" t="s">
        <v>147</v>
      </c>
      <c r="B212" s="23" t="s">
        <v>148</v>
      </c>
      <c r="C212" s="17">
        <v>289</v>
      </c>
      <c r="D212" s="17" t="s">
        <v>57</v>
      </c>
      <c r="E212" s="68">
        <v>112301</v>
      </c>
      <c r="F212" s="127">
        <v>0</v>
      </c>
      <c r="G212" s="254" t="s">
        <v>447</v>
      </c>
      <c r="H212" s="68">
        <v>112301</v>
      </c>
      <c r="I212" s="127">
        <v>0</v>
      </c>
      <c r="J212" s="127">
        <v>0</v>
      </c>
      <c r="K212" s="127">
        <v>0</v>
      </c>
      <c r="L212" s="172">
        <v>112301</v>
      </c>
    </row>
    <row r="213" spans="1:12" ht="15" customHeight="1" x14ac:dyDescent="0.2">
      <c r="A213" s="26" t="s">
        <v>153</v>
      </c>
      <c r="B213" s="23" t="s">
        <v>154</v>
      </c>
      <c r="C213" s="17">
        <v>213</v>
      </c>
      <c r="D213" s="17" t="s">
        <v>62</v>
      </c>
      <c r="E213" s="68">
        <v>13692316</v>
      </c>
      <c r="F213" s="68">
        <v>13691864</v>
      </c>
      <c r="G213" s="254" t="s">
        <v>447</v>
      </c>
      <c r="H213" s="68">
        <v>452</v>
      </c>
      <c r="I213" s="68">
        <v>3459493</v>
      </c>
      <c r="J213" s="68">
        <v>3459493</v>
      </c>
      <c r="K213" s="127">
        <v>0</v>
      </c>
      <c r="L213" s="172">
        <v>452</v>
      </c>
    </row>
    <row r="214" spans="1:12" ht="15" customHeight="1" x14ac:dyDescent="0.2">
      <c r="A214" s="26" t="s">
        <v>147</v>
      </c>
      <c r="B214" s="23" t="s">
        <v>148</v>
      </c>
      <c r="C214" s="17">
        <v>289</v>
      </c>
      <c r="D214" s="17" t="s">
        <v>62</v>
      </c>
      <c r="E214" s="68">
        <v>32985</v>
      </c>
      <c r="F214" s="127">
        <v>0</v>
      </c>
      <c r="G214" s="254" t="s">
        <v>447</v>
      </c>
      <c r="H214" s="68">
        <v>32985</v>
      </c>
      <c r="I214" s="127">
        <v>0</v>
      </c>
      <c r="J214" s="127">
        <v>0</v>
      </c>
      <c r="K214" s="127">
        <v>0</v>
      </c>
      <c r="L214" s="172">
        <v>32985</v>
      </c>
    </row>
    <row r="215" spans="1:12" ht="15" customHeight="1" x14ac:dyDescent="0.2">
      <c r="A215" s="26" t="s">
        <v>175</v>
      </c>
      <c r="B215" s="23" t="s">
        <v>176</v>
      </c>
      <c r="C215" s="17">
        <v>124</v>
      </c>
      <c r="D215" s="17" t="s">
        <v>62</v>
      </c>
      <c r="E215" s="68">
        <v>811698</v>
      </c>
      <c r="F215" s="68">
        <v>811698</v>
      </c>
      <c r="G215" s="254" t="s">
        <v>447</v>
      </c>
      <c r="H215" s="127">
        <v>0</v>
      </c>
      <c r="I215" s="68">
        <v>1488386</v>
      </c>
      <c r="J215" s="68">
        <v>1402610</v>
      </c>
      <c r="K215" s="68">
        <v>85776</v>
      </c>
      <c r="L215" s="172">
        <v>-85776</v>
      </c>
    </row>
    <row r="216" spans="1:12" ht="15" customHeight="1" x14ac:dyDescent="0.2">
      <c r="A216" s="26" t="s">
        <v>203</v>
      </c>
      <c r="B216" s="23" t="s">
        <v>204</v>
      </c>
      <c r="C216" s="17">
        <v>180</v>
      </c>
      <c r="D216" s="17" t="s">
        <v>62</v>
      </c>
      <c r="E216" s="68">
        <v>105659</v>
      </c>
      <c r="F216" s="68">
        <v>105659</v>
      </c>
      <c r="G216" s="254" t="s">
        <v>447</v>
      </c>
      <c r="H216" s="127">
        <v>0</v>
      </c>
      <c r="I216" s="68">
        <v>14707</v>
      </c>
      <c r="J216" s="68">
        <v>13726</v>
      </c>
      <c r="K216" s="68">
        <v>981</v>
      </c>
      <c r="L216" s="172">
        <v>-981</v>
      </c>
    </row>
    <row r="217" spans="1:12" ht="15" customHeight="1" x14ac:dyDescent="0.2">
      <c r="A217" s="26" t="s">
        <v>153</v>
      </c>
      <c r="B217" s="23" t="s">
        <v>154</v>
      </c>
      <c r="C217" s="17">
        <v>213</v>
      </c>
      <c r="D217" s="17" t="s">
        <v>205</v>
      </c>
      <c r="E217" s="68">
        <v>2654301</v>
      </c>
      <c r="F217" s="68">
        <v>2613916</v>
      </c>
      <c r="G217" s="254" t="s">
        <v>447</v>
      </c>
      <c r="H217" s="68">
        <v>40385</v>
      </c>
      <c r="I217" s="68">
        <v>1280135</v>
      </c>
      <c r="J217" s="68">
        <v>1280135</v>
      </c>
      <c r="K217" s="127">
        <v>0</v>
      </c>
      <c r="L217" s="172">
        <v>40385</v>
      </c>
    </row>
    <row r="218" spans="1:12" ht="15" customHeight="1" x14ac:dyDescent="0.2">
      <c r="A218" s="26" t="s">
        <v>206</v>
      </c>
      <c r="B218" s="23" t="s">
        <v>140</v>
      </c>
      <c r="C218" s="17">
        <v>49</v>
      </c>
      <c r="D218" s="17" t="s">
        <v>205</v>
      </c>
      <c r="E218" s="68">
        <v>5316132</v>
      </c>
      <c r="F218" s="68">
        <v>5316132</v>
      </c>
      <c r="G218" s="254" t="s">
        <v>447</v>
      </c>
      <c r="H218" s="127">
        <v>0</v>
      </c>
      <c r="I218" s="68">
        <v>670665</v>
      </c>
      <c r="J218" s="68">
        <v>669938</v>
      </c>
      <c r="K218" s="68">
        <v>727</v>
      </c>
      <c r="L218" s="172">
        <v>-727</v>
      </c>
    </row>
    <row r="219" spans="1:12" ht="15" customHeight="1" x14ac:dyDescent="0.2">
      <c r="A219" s="26" t="s">
        <v>207</v>
      </c>
      <c r="B219" s="23" t="s">
        <v>208</v>
      </c>
      <c r="C219" s="17">
        <v>55</v>
      </c>
      <c r="D219" s="17" t="s">
        <v>205</v>
      </c>
      <c r="E219" s="68">
        <v>1323819</v>
      </c>
      <c r="F219" s="68">
        <v>1323819</v>
      </c>
      <c r="G219" s="254" t="s">
        <v>447</v>
      </c>
      <c r="H219" s="127">
        <v>0</v>
      </c>
      <c r="I219" s="68">
        <v>647104</v>
      </c>
      <c r="J219" s="68">
        <v>481403</v>
      </c>
      <c r="K219" s="68">
        <v>165701</v>
      </c>
      <c r="L219" s="172">
        <v>-165701</v>
      </c>
    </row>
    <row r="220" spans="1:12" ht="15" customHeight="1" x14ac:dyDescent="0.2">
      <c r="A220" s="26" t="s">
        <v>149</v>
      </c>
      <c r="B220" s="23" t="s">
        <v>150</v>
      </c>
      <c r="C220" s="17">
        <v>41</v>
      </c>
      <c r="D220" s="17" t="s">
        <v>209</v>
      </c>
      <c r="E220" s="68">
        <v>3841394</v>
      </c>
      <c r="F220" s="68">
        <v>3841394</v>
      </c>
      <c r="G220" s="254" t="s">
        <v>447</v>
      </c>
      <c r="H220" s="127">
        <v>0</v>
      </c>
      <c r="I220" s="68">
        <v>230325</v>
      </c>
      <c r="J220" s="68">
        <v>229212</v>
      </c>
      <c r="K220" s="68">
        <v>1113</v>
      </c>
      <c r="L220" s="172">
        <v>-1113</v>
      </c>
    </row>
    <row r="221" spans="1:12" ht="15" customHeight="1" x14ac:dyDescent="0.2">
      <c r="A221" s="26" t="s">
        <v>206</v>
      </c>
      <c r="B221" s="23" t="s">
        <v>140</v>
      </c>
      <c r="C221" s="17">
        <v>49</v>
      </c>
      <c r="D221" s="17" t="s">
        <v>209</v>
      </c>
      <c r="E221" s="68">
        <v>4707412</v>
      </c>
      <c r="F221" s="68">
        <v>4707412</v>
      </c>
      <c r="G221" s="254" t="s">
        <v>447</v>
      </c>
      <c r="H221" s="127">
        <v>0</v>
      </c>
      <c r="I221" s="68">
        <v>183902</v>
      </c>
      <c r="J221" s="68">
        <v>183169</v>
      </c>
      <c r="K221" s="68">
        <v>733</v>
      </c>
      <c r="L221" s="172">
        <v>-733</v>
      </c>
    </row>
    <row r="222" spans="1:12" ht="15" customHeight="1" x14ac:dyDescent="0.2">
      <c r="A222" s="26" t="s">
        <v>149</v>
      </c>
      <c r="B222" s="23" t="s">
        <v>150</v>
      </c>
      <c r="C222" s="17">
        <v>41</v>
      </c>
      <c r="D222" s="17" t="s">
        <v>210</v>
      </c>
      <c r="E222" s="68">
        <v>3560661</v>
      </c>
      <c r="F222" s="68">
        <v>3560661</v>
      </c>
      <c r="G222" s="254" t="s">
        <v>447</v>
      </c>
      <c r="H222" s="127">
        <v>0</v>
      </c>
      <c r="I222" s="68">
        <v>319940</v>
      </c>
      <c r="J222" s="68">
        <v>319763</v>
      </c>
      <c r="K222" s="68">
        <v>177</v>
      </c>
      <c r="L222" s="172">
        <v>-177</v>
      </c>
    </row>
    <row r="223" spans="1:12" ht="15" customHeight="1" x14ac:dyDescent="0.2">
      <c r="A223" s="26" t="s">
        <v>149</v>
      </c>
      <c r="B223" s="23" t="s">
        <v>150</v>
      </c>
      <c r="C223" s="17">
        <v>41</v>
      </c>
      <c r="D223" s="17" t="s">
        <v>211</v>
      </c>
      <c r="E223" s="68">
        <v>2965977</v>
      </c>
      <c r="F223" s="68">
        <v>2965977</v>
      </c>
      <c r="G223" s="254" t="s">
        <v>447</v>
      </c>
      <c r="H223" s="127">
        <v>0</v>
      </c>
      <c r="I223" s="68">
        <v>661263</v>
      </c>
      <c r="J223" s="68">
        <v>658009</v>
      </c>
      <c r="K223" s="68">
        <v>3254</v>
      </c>
      <c r="L223" s="172">
        <v>-3254</v>
      </c>
    </row>
    <row r="224" spans="1:12" ht="15" customHeight="1" x14ac:dyDescent="0.2">
      <c r="A224" s="26" t="s">
        <v>206</v>
      </c>
      <c r="B224" s="23" t="s">
        <v>140</v>
      </c>
      <c r="C224" s="17">
        <v>49</v>
      </c>
      <c r="D224" s="17" t="s">
        <v>211</v>
      </c>
      <c r="E224" s="68">
        <v>3690222</v>
      </c>
      <c r="F224" s="68">
        <v>3690222</v>
      </c>
      <c r="G224" s="254" t="s">
        <v>447</v>
      </c>
      <c r="H224" s="127">
        <v>0</v>
      </c>
      <c r="I224" s="68">
        <v>870559</v>
      </c>
      <c r="J224" s="68">
        <v>867771</v>
      </c>
      <c r="K224" s="68">
        <v>2788</v>
      </c>
      <c r="L224" s="172">
        <v>-2788</v>
      </c>
    </row>
    <row r="225" spans="1:12" ht="15" customHeight="1" x14ac:dyDescent="0.2">
      <c r="A225" s="26" t="s">
        <v>149</v>
      </c>
      <c r="B225" s="23" t="s">
        <v>150</v>
      </c>
      <c r="C225" s="17">
        <v>41</v>
      </c>
      <c r="D225" s="17" t="s">
        <v>212</v>
      </c>
      <c r="E225" s="68">
        <v>3176959</v>
      </c>
      <c r="F225" s="68">
        <v>3176959</v>
      </c>
      <c r="G225" s="254" t="s">
        <v>447</v>
      </c>
      <c r="H225" s="127">
        <v>0</v>
      </c>
      <c r="I225" s="68">
        <v>201105</v>
      </c>
      <c r="J225" s="68">
        <v>200520</v>
      </c>
      <c r="K225" s="68">
        <v>585</v>
      </c>
      <c r="L225" s="172">
        <v>-585</v>
      </c>
    </row>
    <row r="226" spans="1:12" ht="15" customHeight="1" x14ac:dyDescent="0.2">
      <c r="A226" s="26" t="s">
        <v>206</v>
      </c>
      <c r="B226" s="23" t="s">
        <v>140</v>
      </c>
      <c r="C226" s="17">
        <v>49</v>
      </c>
      <c r="D226" s="17" t="s">
        <v>213</v>
      </c>
      <c r="E226" s="68">
        <v>4970992</v>
      </c>
      <c r="F226" s="68">
        <v>4970992</v>
      </c>
      <c r="G226" s="254" t="s">
        <v>447</v>
      </c>
      <c r="H226" s="127">
        <v>0</v>
      </c>
      <c r="I226" s="68">
        <v>713</v>
      </c>
      <c r="J226" s="127">
        <v>0</v>
      </c>
      <c r="K226" s="68">
        <v>713</v>
      </c>
      <c r="L226" s="172">
        <v>-713</v>
      </c>
    </row>
    <row r="227" spans="1:12" ht="15" customHeight="1" x14ac:dyDescent="0.2">
      <c r="A227" s="26" t="s">
        <v>214</v>
      </c>
      <c r="B227" s="23" t="s">
        <v>215</v>
      </c>
      <c r="C227" s="17">
        <v>24</v>
      </c>
      <c r="D227" s="17" t="s">
        <v>213</v>
      </c>
      <c r="E227" s="68">
        <v>722127</v>
      </c>
      <c r="F227" s="68">
        <v>722127</v>
      </c>
      <c r="G227" s="254" t="s">
        <v>447</v>
      </c>
      <c r="H227" s="127">
        <v>0</v>
      </c>
      <c r="I227" s="68">
        <v>2253</v>
      </c>
      <c r="J227" s="127">
        <v>0</v>
      </c>
      <c r="K227" s="68">
        <v>2253</v>
      </c>
      <c r="L227" s="172">
        <v>-2253</v>
      </c>
    </row>
    <row r="228" spans="1:12" ht="15" customHeight="1" x14ac:dyDescent="0.2">
      <c r="A228" s="26" t="s">
        <v>149</v>
      </c>
      <c r="B228" s="23" t="s">
        <v>150</v>
      </c>
      <c r="C228" s="17">
        <v>41</v>
      </c>
      <c r="D228" s="17" t="s">
        <v>27</v>
      </c>
      <c r="E228" s="68">
        <v>2102143</v>
      </c>
      <c r="F228" s="68">
        <v>2102143</v>
      </c>
      <c r="G228" s="254" t="s">
        <v>447</v>
      </c>
      <c r="H228" s="127">
        <v>0</v>
      </c>
      <c r="I228" s="68">
        <v>153432</v>
      </c>
      <c r="J228" s="68">
        <v>114504</v>
      </c>
      <c r="K228" s="68">
        <v>38928</v>
      </c>
      <c r="L228" s="172">
        <v>-38928</v>
      </c>
    </row>
    <row r="229" spans="1:12" ht="15" customHeight="1" x14ac:dyDescent="0.2">
      <c r="A229" s="26" t="s">
        <v>206</v>
      </c>
      <c r="B229" s="23" t="s">
        <v>140</v>
      </c>
      <c r="C229" s="17">
        <v>49</v>
      </c>
      <c r="D229" s="17" t="s">
        <v>27</v>
      </c>
      <c r="E229" s="68">
        <v>5350067</v>
      </c>
      <c r="F229" s="68">
        <v>5350067</v>
      </c>
      <c r="G229" s="254" t="s">
        <v>447</v>
      </c>
      <c r="H229" s="127">
        <v>0</v>
      </c>
      <c r="I229" s="68">
        <v>48328</v>
      </c>
      <c r="J229" s="68">
        <v>47747</v>
      </c>
      <c r="K229" s="68">
        <v>581</v>
      </c>
      <c r="L229" s="172">
        <v>-581</v>
      </c>
    </row>
    <row r="230" spans="1:12" ht="15" customHeight="1" x14ac:dyDescent="0.2">
      <c r="A230" s="26" t="s">
        <v>216</v>
      </c>
      <c r="B230" s="23" t="s">
        <v>217</v>
      </c>
      <c r="C230" s="17">
        <v>64</v>
      </c>
      <c r="D230" s="17" t="s">
        <v>27</v>
      </c>
      <c r="E230" s="68">
        <v>7347450</v>
      </c>
      <c r="F230" s="68">
        <v>7347450</v>
      </c>
      <c r="G230" s="254" t="s">
        <v>447</v>
      </c>
      <c r="H230" s="127">
        <v>0</v>
      </c>
      <c r="I230" s="68">
        <v>293279</v>
      </c>
      <c r="J230" s="68">
        <v>284557</v>
      </c>
      <c r="K230" s="68">
        <v>8722</v>
      </c>
      <c r="L230" s="172">
        <v>-8722</v>
      </c>
    </row>
    <row r="231" spans="1:12" x14ac:dyDescent="0.25">
      <c r="A231" s="266" t="s">
        <v>536</v>
      </c>
      <c r="B231" s="267" t="s">
        <v>447</v>
      </c>
      <c r="C231" s="268" t="s">
        <v>447</v>
      </c>
      <c r="D231" s="269" t="s">
        <v>447</v>
      </c>
      <c r="E231" s="166">
        <f>SUM(E3:E230)</f>
        <v>1045949043</v>
      </c>
      <c r="F231" s="166">
        <f t="shared" ref="F231:L231" si="0">SUM(F3:F230)</f>
        <v>505651198</v>
      </c>
      <c r="G231" s="270" t="s">
        <v>447</v>
      </c>
      <c r="H231" s="166">
        <f t="shared" si="0"/>
        <v>540297845</v>
      </c>
      <c r="I231" s="166">
        <f t="shared" si="0"/>
        <v>98213694</v>
      </c>
      <c r="J231" s="166">
        <f t="shared" si="0"/>
        <v>82295721</v>
      </c>
      <c r="K231" s="166">
        <f t="shared" si="0"/>
        <v>15917973</v>
      </c>
      <c r="L231" s="166">
        <f t="shared" si="0"/>
        <v>524379872</v>
      </c>
    </row>
    <row r="232" spans="1:12" ht="17.25" customHeight="1" x14ac:dyDescent="0.2">
      <c r="A232" s="261" t="s">
        <v>502</v>
      </c>
      <c r="B232" s="169"/>
      <c r="C232" s="132"/>
      <c r="D232" s="132"/>
      <c r="E232" s="262"/>
      <c r="F232" s="262"/>
      <c r="G232" s="262"/>
      <c r="H232" s="262"/>
      <c r="I232" s="262"/>
      <c r="J232" s="262"/>
      <c r="K232" s="262"/>
      <c r="L232" s="262"/>
    </row>
    <row r="233" spans="1:12" ht="17.25" customHeight="1" x14ac:dyDescent="0.2">
      <c r="A233" s="263" t="s">
        <v>535</v>
      </c>
      <c r="B233" s="264"/>
      <c r="C233" s="36"/>
      <c r="D233" s="36"/>
      <c r="E233" s="265"/>
      <c r="F233" s="265"/>
      <c r="G233" s="265"/>
      <c r="H233" s="265"/>
      <c r="I233" s="265"/>
      <c r="J233" s="265"/>
      <c r="K233" s="265"/>
      <c r="L233" s="265"/>
    </row>
  </sheetData>
  <hyperlinks>
    <hyperlink ref="F2" location="'B1 Funded-Locals  '!A233" display="Less: Net Payments and Offsets1" xr:uid="{D8D1A6F1-340A-4CDD-A6F6-A884FFC59F4A}"/>
  </hyperlinks>
  <printOptions horizontalCentered="1" gridLines="1"/>
  <pageMargins left="0.3" right="0.3" top="1.1000000000000001" bottom="0.75" header="0.3" footer="0.1"/>
  <pageSetup scale="57" fitToHeight="0" orientation="landscape" r:id="rId1"/>
  <headerFooter>
    <oddHeader>&amp;C&amp;"Arial,Bold"&amp;12State Controller's Office
Schedule B1: Detail of Funded State-Mandated Programs by Fiscal Year
As of April 1, 2026</oddHeader>
    <oddFooter>&amp;L&amp;"Arial,Regular"&amp;12Schedule B1: Detail of Funded State-Mandated Programs by Fiscal Year
Local Agencies&amp;R&amp;"Arial,Regular"&amp;12Page &amp;P of &amp;N</oddFooter>
  </headerFooter>
  <rowBreaks count="1" manualBreakCount="1">
    <brk id="87" max="16383" man="1"/>
  </rowBreaks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01"/>
  <sheetViews>
    <sheetView topLeftCell="A790" zoomScale="85" zoomScaleNormal="85" zoomScaleSheetLayoutView="100" zoomScalePageLayoutView="70" workbookViewId="0">
      <selection activeCell="D805" sqref="D805"/>
    </sheetView>
  </sheetViews>
  <sheetFormatPr defaultColWidth="9.28515625" defaultRowHeight="15.75" x14ac:dyDescent="0.25"/>
  <cols>
    <col min="1" max="1" width="66.42578125" style="10" customWidth="1"/>
    <col min="2" max="2" width="16.7109375" style="8" customWidth="1"/>
    <col min="3" max="3" width="12.5703125" style="7" customWidth="1"/>
    <col min="4" max="4" width="13.5703125" style="7" customWidth="1"/>
    <col min="5" max="5" width="20.28515625" style="14" customWidth="1"/>
    <col min="6" max="6" width="20.7109375" style="15" bestFit="1" customWidth="1"/>
    <col min="7" max="7" width="3.42578125" style="15" customWidth="1"/>
    <col min="8" max="9" width="17.42578125" style="14" customWidth="1"/>
    <col min="10" max="10" width="20" style="14" bestFit="1" customWidth="1"/>
    <col min="11" max="12" width="17.42578125" style="14" customWidth="1"/>
    <col min="13" max="16384" width="9.28515625" style="5"/>
  </cols>
  <sheetData>
    <row r="1" spans="1:12" ht="51.6" customHeight="1" x14ac:dyDescent="0.25">
      <c r="A1" s="133" t="s">
        <v>515</v>
      </c>
      <c r="B1" s="154"/>
      <c r="C1" s="134"/>
      <c r="D1" s="154"/>
      <c r="E1" s="154"/>
      <c r="F1" s="155"/>
      <c r="G1" s="249"/>
      <c r="H1" s="249"/>
      <c r="I1" s="155"/>
      <c r="J1" s="155"/>
      <c r="K1" s="155"/>
      <c r="L1" s="156"/>
    </row>
    <row r="2" spans="1:12" s="13" customFormat="1" ht="50.25" customHeight="1" x14ac:dyDescent="0.25">
      <c r="A2" s="34" t="s">
        <v>8</v>
      </c>
      <c r="B2" s="34" t="s">
        <v>0</v>
      </c>
      <c r="C2" s="34" t="s">
        <v>20</v>
      </c>
      <c r="D2" s="34" t="s">
        <v>7</v>
      </c>
      <c r="E2" s="129" t="s">
        <v>11</v>
      </c>
      <c r="F2" s="253" t="s">
        <v>513</v>
      </c>
      <c r="G2" s="145" t="s">
        <v>514</v>
      </c>
      <c r="H2" s="129" t="s">
        <v>504</v>
      </c>
      <c r="I2" s="129" t="s">
        <v>497</v>
      </c>
      <c r="J2" s="129" t="s">
        <v>22</v>
      </c>
      <c r="K2" s="129" t="s">
        <v>498</v>
      </c>
      <c r="L2" s="129" t="s">
        <v>21</v>
      </c>
    </row>
    <row r="3" spans="1:12" ht="15" customHeight="1" x14ac:dyDescent="0.25">
      <c r="A3" s="25" t="s">
        <v>218</v>
      </c>
      <c r="B3" s="24" t="s">
        <v>219</v>
      </c>
      <c r="C3" s="17">
        <v>250</v>
      </c>
      <c r="D3" s="17" t="s">
        <v>68</v>
      </c>
      <c r="E3" s="68">
        <v>10797</v>
      </c>
      <c r="F3" s="127">
        <v>0</v>
      </c>
      <c r="G3" s="254" t="s">
        <v>447</v>
      </c>
      <c r="H3" s="68">
        <v>10797</v>
      </c>
      <c r="I3" s="127">
        <v>0</v>
      </c>
      <c r="J3" s="127">
        <v>0</v>
      </c>
      <c r="K3" s="127">
        <v>0</v>
      </c>
      <c r="L3" s="59">
        <v>10797</v>
      </c>
    </row>
    <row r="4" spans="1:12" ht="31.15" customHeight="1" x14ac:dyDescent="0.25">
      <c r="A4" s="25" t="s">
        <v>220</v>
      </c>
      <c r="B4" s="24" t="s">
        <v>221</v>
      </c>
      <c r="C4" s="17">
        <v>369</v>
      </c>
      <c r="D4" s="17" t="s">
        <v>68</v>
      </c>
      <c r="E4" s="68">
        <v>2229</v>
      </c>
      <c r="F4" s="127">
        <v>0</v>
      </c>
      <c r="G4" s="254" t="s">
        <v>447</v>
      </c>
      <c r="H4" s="68">
        <v>2229</v>
      </c>
      <c r="I4" s="127">
        <v>0</v>
      </c>
      <c r="J4" s="127">
        <v>0</v>
      </c>
      <c r="K4" s="127">
        <v>0</v>
      </c>
      <c r="L4" s="59">
        <v>2229</v>
      </c>
    </row>
    <row r="5" spans="1:12" ht="15" customHeight="1" x14ac:dyDescent="0.25">
      <c r="A5" s="25" t="s">
        <v>222</v>
      </c>
      <c r="B5" s="24" t="s">
        <v>223</v>
      </c>
      <c r="C5" s="17">
        <v>172</v>
      </c>
      <c r="D5" s="17" t="s">
        <v>68</v>
      </c>
      <c r="E5" s="68">
        <v>2746</v>
      </c>
      <c r="F5" s="127">
        <v>0</v>
      </c>
      <c r="G5" s="254" t="s">
        <v>447</v>
      </c>
      <c r="H5" s="68">
        <v>2746</v>
      </c>
      <c r="I5" s="127">
        <v>0</v>
      </c>
      <c r="J5" s="127">
        <v>0</v>
      </c>
      <c r="K5" s="127">
        <v>0</v>
      </c>
      <c r="L5" s="59">
        <v>2746</v>
      </c>
    </row>
    <row r="6" spans="1:12" ht="30.75" x14ac:dyDescent="0.25">
      <c r="A6" s="25" t="s">
        <v>224</v>
      </c>
      <c r="B6" s="24" t="s">
        <v>225</v>
      </c>
      <c r="C6" s="17">
        <v>11</v>
      </c>
      <c r="D6" s="17" t="s">
        <v>68</v>
      </c>
      <c r="E6" s="68">
        <v>34768</v>
      </c>
      <c r="F6" s="127">
        <v>0</v>
      </c>
      <c r="G6" s="254" t="s">
        <v>447</v>
      </c>
      <c r="H6" s="68">
        <v>34768</v>
      </c>
      <c r="I6" s="127">
        <v>0</v>
      </c>
      <c r="J6" s="127">
        <v>0</v>
      </c>
      <c r="K6" s="127">
        <v>0</v>
      </c>
      <c r="L6" s="59">
        <v>34768</v>
      </c>
    </row>
    <row r="7" spans="1:12" ht="15" customHeight="1" x14ac:dyDescent="0.25">
      <c r="A7" s="25" t="s">
        <v>226</v>
      </c>
      <c r="B7" s="24" t="s">
        <v>227</v>
      </c>
      <c r="C7" s="17">
        <v>313</v>
      </c>
      <c r="D7" s="17" t="s">
        <v>68</v>
      </c>
      <c r="E7" s="68">
        <v>8708</v>
      </c>
      <c r="F7" s="127">
        <v>0</v>
      </c>
      <c r="G7" s="254" t="s">
        <v>447</v>
      </c>
      <c r="H7" s="68">
        <v>8708</v>
      </c>
      <c r="I7" s="127">
        <v>0</v>
      </c>
      <c r="J7" s="127">
        <v>0</v>
      </c>
      <c r="K7" s="127">
        <v>0</v>
      </c>
      <c r="L7" s="59">
        <v>8708</v>
      </c>
    </row>
    <row r="8" spans="1:12" ht="15" customHeight="1" x14ac:dyDescent="0.25">
      <c r="A8" s="25" t="s">
        <v>228</v>
      </c>
      <c r="B8" s="24" t="s">
        <v>229</v>
      </c>
      <c r="C8" s="17">
        <v>330</v>
      </c>
      <c r="D8" s="17" t="s">
        <v>68</v>
      </c>
      <c r="E8" s="68">
        <v>2316</v>
      </c>
      <c r="F8" s="127">
        <v>0</v>
      </c>
      <c r="G8" s="254" t="s">
        <v>447</v>
      </c>
      <c r="H8" s="68">
        <v>2316</v>
      </c>
      <c r="I8" s="127">
        <v>0</v>
      </c>
      <c r="J8" s="127">
        <v>0</v>
      </c>
      <c r="K8" s="127">
        <v>0</v>
      </c>
      <c r="L8" s="59">
        <v>2316</v>
      </c>
    </row>
    <row r="9" spans="1:12" ht="31.15" customHeight="1" x14ac:dyDescent="0.25">
      <c r="A9" s="25" t="s">
        <v>230</v>
      </c>
      <c r="B9" s="24" t="s">
        <v>231</v>
      </c>
      <c r="C9" s="17">
        <v>272</v>
      </c>
      <c r="D9" s="17" t="s">
        <v>68</v>
      </c>
      <c r="E9" s="68">
        <v>11428</v>
      </c>
      <c r="F9" s="127">
        <v>0</v>
      </c>
      <c r="G9" s="254" t="s">
        <v>447</v>
      </c>
      <c r="H9" s="68">
        <v>11428</v>
      </c>
      <c r="I9" s="127">
        <v>0</v>
      </c>
      <c r="J9" s="127">
        <v>0</v>
      </c>
      <c r="K9" s="127">
        <v>0</v>
      </c>
      <c r="L9" s="59">
        <v>11428</v>
      </c>
    </row>
    <row r="10" spans="1:12" ht="45" customHeight="1" x14ac:dyDescent="0.25">
      <c r="A10" s="25" t="s">
        <v>232</v>
      </c>
      <c r="B10" s="24" t="s">
        <v>233</v>
      </c>
      <c r="C10" s="17">
        <v>292</v>
      </c>
      <c r="D10" s="17" t="s">
        <v>68</v>
      </c>
      <c r="E10" s="68">
        <v>1930</v>
      </c>
      <c r="F10" s="127">
        <v>0</v>
      </c>
      <c r="G10" s="254" t="s">
        <v>447</v>
      </c>
      <c r="H10" s="68">
        <v>1930</v>
      </c>
      <c r="I10" s="127">
        <v>0</v>
      </c>
      <c r="J10" s="127">
        <v>0</v>
      </c>
      <c r="K10" s="127">
        <v>0</v>
      </c>
      <c r="L10" s="59">
        <v>1930</v>
      </c>
    </row>
    <row r="11" spans="1:12" ht="15" customHeight="1" x14ac:dyDescent="0.25">
      <c r="A11" s="25" t="s">
        <v>234</v>
      </c>
      <c r="B11" s="24" t="s">
        <v>235</v>
      </c>
      <c r="C11" s="17">
        <v>209</v>
      </c>
      <c r="D11" s="17" t="s">
        <v>68</v>
      </c>
      <c r="E11" s="68">
        <v>24713</v>
      </c>
      <c r="F11" s="127">
        <v>0</v>
      </c>
      <c r="G11" s="254" t="s">
        <v>447</v>
      </c>
      <c r="H11" s="68">
        <v>24713</v>
      </c>
      <c r="I11" s="127">
        <v>0</v>
      </c>
      <c r="J11" s="127">
        <v>0</v>
      </c>
      <c r="K11" s="127">
        <v>0</v>
      </c>
      <c r="L11" s="59">
        <v>24713</v>
      </c>
    </row>
    <row r="12" spans="1:12" ht="15" customHeight="1" x14ac:dyDescent="0.25">
      <c r="A12" s="25" t="s">
        <v>236</v>
      </c>
      <c r="B12" s="24" t="s">
        <v>237</v>
      </c>
      <c r="C12" s="17">
        <v>192</v>
      </c>
      <c r="D12" s="17" t="s">
        <v>68</v>
      </c>
      <c r="E12" s="68">
        <v>1936</v>
      </c>
      <c r="F12" s="127">
        <v>0</v>
      </c>
      <c r="G12" s="254" t="s">
        <v>447</v>
      </c>
      <c r="H12" s="68">
        <v>1936</v>
      </c>
      <c r="I12" s="127">
        <v>0</v>
      </c>
      <c r="J12" s="127">
        <v>0</v>
      </c>
      <c r="K12" s="127">
        <v>0</v>
      </c>
      <c r="L12" s="59">
        <v>1936</v>
      </c>
    </row>
    <row r="13" spans="1:12" ht="15" customHeight="1" x14ac:dyDescent="0.25">
      <c r="A13" s="25" t="s">
        <v>238</v>
      </c>
      <c r="B13" s="24" t="s">
        <v>239</v>
      </c>
      <c r="C13" s="17">
        <v>297</v>
      </c>
      <c r="D13" s="17" t="s">
        <v>68</v>
      </c>
      <c r="E13" s="68">
        <v>4212</v>
      </c>
      <c r="F13" s="127">
        <v>0</v>
      </c>
      <c r="G13" s="254" t="s">
        <v>447</v>
      </c>
      <c r="H13" s="68">
        <v>4212</v>
      </c>
      <c r="I13" s="127">
        <v>0</v>
      </c>
      <c r="J13" s="127">
        <v>0</v>
      </c>
      <c r="K13" s="127">
        <v>0</v>
      </c>
      <c r="L13" s="59">
        <v>4212</v>
      </c>
    </row>
    <row r="14" spans="1:12" ht="15" customHeight="1" x14ac:dyDescent="0.25">
      <c r="A14" s="25" t="s">
        <v>240</v>
      </c>
      <c r="B14" s="24" t="s">
        <v>241</v>
      </c>
      <c r="C14" s="17">
        <v>166</v>
      </c>
      <c r="D14" s="17" t="s">
        <v>68</v>
      </c>
      <c r="E14" s="68">
        <v>10313</v>
      </c>
      <c r="F14" s="127">
        <v>0</v>
      </c>
      <c r="G14" s="254" t="s">
        <v>447</v>
      </c>
      <c r="H14" s="68">
        <v>10313</v>
      </c>
      <c r="I14" s="127">
        <v>0</v>
      </c>
      <c r="J14" s="127">
        <v>0</v>
      </c>
      <c r="K14" s="127">
        <v>0</v>
      </c>
      <c r="L14" s="59">
        <v>10313</v>
      </c>
    </row>
    <row r="15" spans="1:12" ht="15" customHeight="1" x14ac:dyDescent="0.25">
      <c r="A15" s="25" t="s">
        <v>242</v>
      </c>
      <c r="B15" s="24" t="s">
        <v>243</v>
      </c>
      <c r="C15" s="17">
        <v>153</v>
      </c>
      <c r="D15" s="17" t="s">
        <v>68</v>
      </c>
      <c r="E15" s="68">
        <v>6545</v>
      </c>
      <c r="F15" s="127">
        <v>0</v>
      </c>
      <c r="G15" s="254" t="s">
        <v>447</v>
      </c>
      <c r="H15" s="68">
        <v>6545</v>
      </c>
      <c r="I15" s="127">
        <v>0</v>
      </c>
      <c r="J15" s="127">
        <v>0</v>
      </c>
      <c r="K15" s="127">
        <v>0</v>
      </c>
      <c r="L15" s="59">
        <v>6545</v>
      </c>
    </row>
    <row r="16" spans="1:12" ht="15" customHeight="1" x14ac:dyDescent="0.25">
      <c r="A16" s="25" t="s">
        <v>244</v>
      </c>
      <c r="B16" s="24" t="s">
        <v>239</v>
      </c>
      <c r="C16" s="17">
        <v>48</v>
      </c>
      <c r="D16" s="17" t="s">
        <v>68</v>
      </c>
      <c r="E16" s="68">
        <v>82455</v>
      </c>
      <c r="F16" s="127">
        <v>0</v>
      </c>
      <c r="G16" s="254" t="s">
        <v>447</v>
      </c>
      <c r="H16" s="68">
        <v>82455</v>
      </c>
      <c r="I16" s="127">
        <v>0</v>
      </c>
      <c r="J16" s="127">
        <v>0</v>
      </c>
      <c r="K16" s="127">
        <v>0</v>
      </c>
      <c r="L16" s="59">
        <v>82455</v>
      </c>
    </row>
    <row r="17" spans="1:12" ht="15" customHeight="1" x14ac:dyDescent="0.25">
      <c r="A17" s="25" t="s">
        <v>245</v>
      </c>
      <c r="B17" s="24" t="s">
        <v>246</v>
      </c>
      <c r="C17" s="17">
        <v>335</v>
      </c>
      <c r="D17" s="17" t="s">
        <v>68</v>
      </c>
      <c r="E17" s="68">
        <v>1879</v>
      </c>
      <c r="F17" s="127">
        <v>0</v>
      </c>
      <c r="G17" s="254" t="s">
        <v>447</v>
      </c>
      <c r="H17" s="68">
        <v>1879</v>
      </c>
      <c r="I17" s="127">
        <v>0</v>
      </c>
      <c r="J17" s="127">
        <v>0</v>
      </c>
      <c r="K17" s="127">
        <v>0</v>
      </c>
      <c r="L17" s="59">
        <v>1879</v>
      </c>
    </row>
    <row r="18" spans="1:12" ht="15" customHeight="1" x14ac:dyDescent="0.25">
      <c r="A18" s="25" t="s">
        <v>247</v>
      </c>
      <c r="B18" s="24" t="s">
        <v>248</v>
      </c>
      <c r="C18" s="17">
        <v>171</v>
      </c>
      <c r="D18" s="17" t="s">
        <v>68</v>
      </c>
      <c r="E18" s="68">
        <v>1085</v>
      </c>
      <c r="F18" s="127">
        <v>0</v>
      </c>
      <c r="G18" s="254" t="s">
        <v>447</v>
      </c>
      <c r="H18" s="68">
        <v>1085</v>
      </c>
      <c r="I18" s="127">
        <v>0</v>
      </c>
      <c r="J18" s="127">
        <v>0</v>
      </c>
      <c r="K18" s="127">
        <v>0</v>
      </c>
      <c r="L18" s="59">
        <v>1085</v>
      </c>
    </row>
    <row r="19" spans="1:12" ht="30.75" x14ac:dyDescent="0.25">
      <c r="A19" s="25" t="s">
        <v>249</v>
      </c>
      <c r="B19" s="24" t="s">
        <v>250</v>
      </c>
      <c r="C19" s="17">
        <v>258</v>
      </c>
      <c r="D19" s="17" t="s">
        <v>68</v>
      </c>
      <c r="E19" s="68">
        <v>10746</v>
      </c>
      <c r="F19" s="127">
        <v>0</v>
      </c>
      <c r="G19" s="254" t="s">
        <v>447</v>
      </c>
      <c r="H19" s="68">
        <v>10746</v>
      </c>
      <c r="I19" s="127">
        <v>0</v>
      </c>
      <c r="J19" s="127">
        <v>0</v>
      </c>
      <c r="K19" s="127">
        <v>0</v>
      </c>
      <c r="L19" s="59">
        <v>10746</v>
      </c>
    </row>
    <row r="20" spans="1:12" ht="15" customHeight="1" x14ac:dyDescent="0.25">
      <c r="A20" s="25" t="s">
        <v>251</v>
      </c>
      <c r="B20" s="24" t="s">
        <v>239</v>
      </c>
      <c r="C20" s="17">
        <v>260</v>
      </c>
      <c r="D20" s="17" t="s">
        <v>68</v>
      </c>
      <c r="E20" s="68">
        <v>38493</v>
      </c>
      <c r="F20" s="127">
        <v>0</v>
      </c>
      <c r="G20" s="254" t="s">
        <v>447</v>
      </c>
      <c r="H20" s="68">
        <v>38493</v>
      </c>
      <c r="I20" s="127">
        <v>0</v>
      </c>
      <c r="J20" s="127">
        <v>0</v>
      </c>
      <c r="K20" s="127">
        <v>0</v>
      </c>
      <c r="L20" s="59">
        <v>38493</v>
      </c>
    </row>
    <row r="21" spans="1:12" ht="15" customHeight="1" x14ac:dyDescent="0.25">
      <c r="A21" s="25" t="s">
        <v>252</v>
      </c>
      <c r="B21" s="24" t="s">
        <v>253</v>
      </c>
      <c r="C21" s="17">
        <v>367</v>
      </c>
      <c r="D21" s="17" t="s">
        <v>68</v>
      </c>
      <c r="E21" s="68">
        <v>33667</v>
      </c>
      <c r="F21" s="127">
        <v>0</v>
      </c>
      <c r="G21" s="254" t="s">
        <v>447</v>
      </c>
      <c r="H21" s="68">
        <v>33667</v>
      </c>
      <c r="I21" s="127">
        <v>0</v>
      </c>
      <c r="J21" s="127">
        <v>0</v>
      </c>
      <c r="K21" s="127">
        <v>0</v>
      </c>
      <c r="L21" s="59">
        <v>33667</v>
      </c>
    </row>
    <row r="22" spans="1:12" ht="15" customHeight="1" x14ac:dyDescent="0.25">
      <c r="A22" s="25" t="s">
        <v>218</v>
      </c>
      <c r="B22" s="24" t="s">
        <v>219</v>
      </c>
      <c r="C22" s="17">
        <v>250</v>
      </c>
      <c r="D22" s="17" t="s">
        <v>65</v>
      </c>
      <c r="E22" s="68">
        <v>9409</v>
      </c>
      <c r="F22" s="68">
        <v>1000</v>
      </c>
      <c r="G22" s="254" t="s">
        <v>447</v>
      </c>
      <c r="H22" s="68">
        <v>8409</v>
      </c>
      <c r="I22" s="127">
        <v>0</v>
      </c>
      <c r="J22" s="127">
        <v>0</v>
      </c>
      <c r="K22" s="127">
        <v>0</v>
      </c>
      <c r="L22" s="59">
        <v>8409</v>
      </c>
    </row>
    <row r="23" spans="1:12" ht="15" customHeight="1" x14ac:dyDescent="0.25">
      <c r="A23" s="25" t="s">
        <v>222</v>
      </c>
      <c r="B23" s="24" t="s">
        <v>223</v>
      </c>
      <c r="C23" s="17">
        <v>172</v>
      </c>
      <c r="D23" s="17" t="s">
        <v>65</v>
      </c>
      <c r="E23" s="68">
        <v>1343</v>
      </c>
      <c r="F23" s="68">
        <v>1000</v>
      </c>
      <c r="G23" s="254" t="s">
        <v>447</v>
      </c>
      <c r="H23" s="68">
        <v>343</v>
      </c>
      <c r="I23" s="127">
        <v>0</v>
      </c>
      <c r="J23" s="127">
        <v>0</v>
      </c>
      <c r="K23" s="127">
        <v>0</v>
      </c>
      <c r="L23" s="59">
        <v>343</v>
      </c>
    </row>
    <row r="24" spans="1:12" ht="30.75" x14ac:dyDescent="0.25">
      <c r="A24" s="25" t="s">
        <v>224</v>
      </c>
      <c r="B24" s="24" t="s">
        <v>225</v>
      </c>
      <c r="C24" s="17">
        <v>11</v>
      </c>
      <c r="D24" s="17" t="s">
        <v>65</v>
      </c>
      <c r="E24" s="68">
        <v>32402</v>
      </c>
      <c r="F24" s="68">
        <v>1000</v>
      </c>
      <c r="G24" s="254" t="s">
        <v>447</v>
      </c>
      <c r="H24" s="68">
        <v>31402</v>
      </c>
      <c r="I24" s="127">
        <v>0</v>
      </c>
      <c r="J24" s="127">
        <v>0</v>
      </c>
      <c r="K24" s="127">
        <v>0</v>
      </c>
      <c r="L24" s="59">
        <v>31402</v>
      </c>
    </row>
    <row r="25" spans="1:12" ht="15" customHeight="1" x14ac:dyDescent="0.25">
      <c r="A25" s="25" t="s">
        <v>226</v>
      </c>
      <c r="B25" s="24" t="s">
        <v>227</v>
      </c>
      <c r="C25" s="17">
        <v>313</v>
      </c>
      <c r="D25" s="17" t="s">
        <v>65</v>
      </c>
      <c r="E25" s="68">
        <v>1158</v>
      </c>
      <c r="F25" s="68">
        <v>1000</v>
      </c>
      <c r="G25" s="254" t="s">
        <v>447</v>
      </c>
      <c r="H25" s="68">
        <v>158</v>
      </c>
      <c r="I25" s="127">
        <v>0</v>
      </c>
      <c r="J25" s="127">
        <v>0</v>
      </c>
      <c r="K25" s="127">
        <v>0</v>
      </c>
      <c r="L25" s="59">
        <v>158</v>
      </c>
    </row>
    <row r="26" spans="1:12" ht="15" customHeight="1" x14ac:dyDescent="0.25">
      <c r="A26" s="25" t="s">
        <v>228</v>
      </c>
      <c r="B26" s="24" t="s">
        <v>229</v>
      </c>
      <c r="C26" s="17">
        <v>330</v>
      </c>
      <c r="D26" s="17" t="s">
        <v>65</v>
      </c>
      <c r="E26" s="68">
        <v>5214</v>
      </c>
      <c r="F26" s="68">
        <v>1000</v>
      </c>
      <c r="G26" s="254" t="s">
        <v>447</v>
      </c>
      <c r="H26" s="68">
        <v>4214</v>
      </c>
      <c r="I26" s="127">
        <v>0</v>
      </c>
      <c r="J26" s="127">
        <v>0</v>
      </c>
      <c r="K26" s="127">
        <v>0</v>
      </c>
      <c r="L26" s="59">
        <v>4214</v>
      </c>
    </row>
    <row r="27" spans="1:12" ht="30.75" x14ac:dyDescent="0.25">
      <c r="A27" s="25" t="s">
        <v>230</v>
      </c>
      <c r="B27" s="24" t="s">
        <v>231</v>
      </c>
      <c r="C27" s="17">
        <v>272</v>
      </c>
      <c r="D27" s="17" t="s">
        <v>65</v>
      </c>
      <c r="E27" s="68">
        <v>11416</v>
      </c>
      <c r="F27" s="68">
        <v>1000</v>
      </c>
      <c r="G27" s="254" t="s">
        <v>447</v>
      </c>
      <c r="H27" s="68">
        <v>10416</v>
      </c>
      <c r="I27" s="127">
        <v>0</v>
      </c>
      <c r="J27" s="127">
        <v>0</v>
      </c>
      <c r="K27" s="127">
        <v>0</v>
      </c>
      <c r="L27" s="59">
        <v>10416</v>
      </c>
    </row>
    <row r="28" spans="1:12" ht="15" customHeight="1" x14ac:dyDescent="0.25">
      <c r="A28" s="25" t="s">
        <v>234</v>
      </c>
      <c r="B28" s="24" t="s">
        <v>235</v>
      </c>
      <c r="C28" s="17">
        <v>209</v>
      </c>
      <c r="D28" s="17" t="s">
        <v>65</v>
      </c>
      <c r="E28" s="68">
        <v>27314</v>
      </c>
      <c r="F28" s="68">
        <v>1000</v>
      </c>
      <c r="G28" s="254" t="s">
        <v>447</v>
      </c>
      <c r="H28" s="68">
        <v>26314</v>
      </c>
      <c r="I28" s="127">
        <v>0</v>
      </c>
      <c r="J28" s="127">
        <v>0</v>
      </c>
      <c r="K28" s="127">
        <v>0</v>
      </c>
      <c r="L28" s="59">
        <v>26314</v>
      </c>
    </row>
    <row r="29" spans="1:12" ht="15" customHeight="1" x14ac:dyDescent="0.25">
      <c r="A29" s="25" t="s">
        <v>236</v>
      </c>
      <c r="B29" s="24" t="s">
        <v>237</v>
      </c>
      <c r="C29" s="17">
        <v>192</v>
      </c>
      <c r="D29" s="17" t="s">
        <v>65</v>
      </c>
      <c r="E29" s="68">
        <v>4589</v>
      </c>
      <c r="F29" s="68">
        <v>1000</v>
      </c>
      <c r="G29" s="254" t="s">
        <v>447</v>
      </c>
      <c r="H29" s="68">
        <v>3589</v>
      </c>
      <c r="I29" s="127">
        <v>0</v>
      </c>
      <c r="J29" s="127">
        <v>0</v>
      </c>
      <c r="K29" s="127">
        <v>0</v>
      </c>
      <c r="L29" s="59">
        <v>3589</v>
      </c>
    </row>
    <row r="30" spans="1:12" ht="15" customHeight="1" x14ac:dyDescent="0.25">
      <c r="A30" s="25" t="s">
        <v>238</v>
      </c>
      <c r="B30" s="24" t="s">
        <v>239</v>
      </c>
      <c r="C30" s="17">
        <v>297</v>
      </c>
      <c r="D30" s="17" t="s">
        <v>65</v>
      </c>
      <c r="E30" s="68">
        <v>13044</v>
      </c>
      <c r="F30" s="68">
        <v>1000</v>
      </c>
      <c r="G30" s="254" t="s">
        <v>447</v>
      </c>
      <c r="H30" s="68">
        <v>12044</v>
      </c>
      <c r="I30" s="127">
        <v>0</v>
      </c>
      <c r="J30" s="127">
        <v>0</v>
      </c>
      <c r="K30" s="127">
        <v>0</v>
      </c>
      <c r="L30" s="59">
        <v>12044</v>
      </c>
    </row>
    <row r="31" spans="1:12" ht="15" customHeight="1" x14ac:dyDescent="0.25">
      <c r="A31" s="25" t="s">
        <v>240</v>
      </c>
      <c r="B31" s="24" t="s">
        <v>241</v>
      </c>
      <c r="C31" s="17">
        <v>166</v>
      </c>
      <c r="D31" s="17" t="s">
        <v>65</v>
      </c>
      <c r="E31" s="68">
        <v>8864</v>
      </c>
      <c r="F31" s="68">
        <v>1000</v>
      </c>
      <c r="G31" s="254" t="s">
        <v>447</v>
      </c>
      <c r="H31" s="68">
        <v>7864</v>
      </c>
      <c r="I31" s="127">
        <v>0</v>
      </c>
      <c r="J31" s="127">
        <v>0</v>
      </c>
      <c r="K31" s="127">
        <v>0</v>
      </c>
      <c r="L31" s="59">
        <v>7864</v>
      </c>
    </row>
    <row r="32" spans="1:12" ht="15" customHeight="1" x14ac:dyDescent="0.25">
      <c r="A32" s="25" t="s">
        <v>254</v>
      </c>
      <c r="B32" s="24" t="s">
        <v>255</v>
      </c>
      <c r="C32" s="17">
        <v>32</v>
      </c>
      <c r="D32" s="17" t="s">
        <v>65</v>
      </c>
      <c r="E32" s="68">
        <v>4136</v>
      </c>
      <c r="F32" s="68">
        <v>1000</v>
      </c>
      <c r="G32" s="254" t="s">
        <v>447</v>
      </c>
      <c r="H32" s="68">
        <v>3136</v>
      </c>
      <c r="I32" s="127">
        <v>0</v>
      </c>
      <c r="J32" s="127">
        <v>0</v>
      </c>
      <c r="K32" s="127">
        <v>0</v>
      </c>
      <c r="L32" s="59">
        <v>3136</v>
      </c>
    </row>
    <row r="33" spans="1:12" ht="15" customHeight="1" x14ac:dyDescent="0.25">
      <c r="A33" s="25" t="s">
        <v>242</v>
      </c>
      <c r="B33" s="24" t="s">
        <v>243</v>
      </c>
      <c r="C33" s="17">
        <v>153</v>
      </c>
      <c r="D33" s="17" t="s">
        <v>65</v>
      </c>
      <c r="E33" s="68">
        <v>5531</v>
      </c>
      <c r="F33" s="68">
        <v>1000</v>
      </c>
      <c r="G33" s="254" t="s">
        <v>447</v>
      </c>
      <c r="H33" s="68">
        <v>4531</v>
      </c>
      <c r="I33" s="127">
        <v>0</v>
      </c>
      <c r="J33" s="127">
        <v>0</v>
      </c>
      <c r="K33" s="127">
        <v>0</v>
      </c>
      <c r="L33" s="59">
        <v>4531</v>
      </c>
    </row>
    <row r="34" spans="1:12" ht="15" customHeight="1" x14ac:dyDescent="0.25">
      <c r="A34" s="25" t="s">
        <v>244</v>
      </c>
      <c r="B34" s="24" t="s">
        <v>239</v>
      </c>
      <c r="C34" s="17">
        <v>48</v>
      </c>
      <c r="D34" s="17" t="s">
        <v>65</v>
      </c>
      <c r="E34" s="68">
        <v>77253</v>
      </c>
      <c r="F34" s="68">
        <v>1000</v>
      </c>
      <c r="G34" s="254" t="s">
        <v>447</v>
      </c>
      <c r="H34" s="68">
        <v>76253</v>
      </c>
      <c r="I34" s="127">
        <v>0</v>
      </c>
      <c r="J34" s="127">
        <v>0</v>
      </c>
      <c r="K34" s="127">
        <v>0</v>
      </c>
      <c r="L34" s="59">
        <v>76253</v>
      </c>
    </row>
    <row r="35" spans="1:12" ht="15" customHeight="1" x14ac:dyDescent="0.25">
      <c r="A35" s="25" t="s">
        <v>245</v>
      </c>
      <c r="B35" s="24" t="s">
        <v>246</v>
      </c>
      <c r="C35" s="17">
        <v>335</v>
      </c>
      <c r="D35" s="17" t="s">
        <v>65</v>
      </c>
      <c r="E35" s="68">
        <v>3093</v>
      </c>
      <c r="F35" s="68">
        <v>1000</v>
      </c>
      <c r="G35" s="254" t="s">
        <v>447</v>
      </c>
      <c r="H35" s="68">
        <v>2093</v>
      </c>
      <c r="I35" s="127">
        <v>0</v>
      </c>
      <c r="J35" s="127">
        <v>0</v>
      </c>
      <c r="K35" s="127">
        <v>0</v>
      </c>
      <c r="L35" s="59">
        <v>2093</v>
      </c>
    </row>
    <row r="36" spans="1:12" ht="15" customHeight="1" x14ac:dyDescent="0.25">
      <c r="A36" s="25" t="s">
        <v>256</v>
      </c>
      <c r="B36" s="24" t="s">
        <v>257</v>
      </c>
      <c r="C36" s="17">
        <v>374</v>
      </c>
      <c r="D36" s="17" t="s">
        <v>65</v>
      </c>
      <c r="E36" s="68">
        <v>5171</v>
      </c>
      <c r="F36" s="68">
        <v>1000</v>
      </c>
      <c r="G36" s="254" t="s">
        <v>447</v>
      </c>
      <c r="H36" s="68">
        <v>4171</v>
      </c>
      <c r="I36" s="127">
        <v>0</v>
      </c>
      <c r="J36" s="127">
        <v>0</v>
      </c>
      <c r="K36" s="127">
        <v>0</v>
      </c>
      <c r="L36" s="59">
        <v>4171</v>
      </c>
    </row>
    <row r="37" spans="1:12" ht="30.75" x14ac:dyDescent="0.25">
      <c r="A37" s="25" t="s">
        <v>249</v>
      </c>
      <c r="B37" s="24" t="s">
        <v>250</v>
      </c>
      <c r="C37" s="17">
        <v>258</v>
      </c>
      <c r="D37" s="17" t="s">
        <v>65</v>
      </c>
      <c r="E37" s="68">
        <v>5425</v>
      </c>
      <c r="F37" s="68">
        <v>1000</v>
      </c>
      <c r="G37" s="254" t="s">
        <v>447</v>
      </c>
      <c r="H37" s="68">
        <v>4425</v>
      </c>
      <c r="I37" s="127">
        <v>0</v>
      </c>
      <c r="J37" s="127">
        <v>0</v>
      </c>
      <c r="K37" s="127">
        <v>0</v>
      </c>
      <c r="L37" s="59">
        <v>4425</v>
      </c>
    </row>
    <row r="38" spans="1:12" ht="15" customHeight="1" x14ac:dyDescent="0.25">
      <c r="A38" s="25" t="s">
        <v>251</v>
      </c>
      <c r="B38" s="24" t="s">
        <v>239</v>
      </c>
      <c r="C38" s="17">
        <v>260</v>
      </c>
      <c r="D38" s="17" t="s">
        <v>65</v>
      </c>
      <c r="E38" s="68">
        <v>26769</v>
      </c>
      <c r="F38" s="68">
        <v>1000</v>
      </c>
      <c r="G38" s="254" t="s">
        <v>447</v>
      </c>
      <c r="H38" s="68">
        <v>25769</v>
      </c>
      <c r="I38" s="127">
        <v>0</v>
      </c>
      <c r="J38" s="127">
        <v>0</v>
      </c>
      <c r="K38" s="127">
        <v>0</v>
      </c>
      <c r="L38" s="59">
        <v>25769</v>
      </c>
    </row>
    <row r="39" spans="1:12" ht="15" customHeight="1" x14ac:dyDescent="0.25">
      <c r="A39" s="25" t="s">
        <v>252</v>
      </c>
      <c r="B39" s="24" t="s">
        <v>253</v>
      </c>
      <c r="C39" s="17">
        <v>367</v>
      </c>
      <c r="D39" s="17" t="s">
        <v>65</v>
      </c>
      <c r="E39" s="68">
        <v>15552</v>
      </c>
      <c r="F39" s="68">
        <v>1000</v>
      </c>
      <c r="G39" s="254" t="s">
        <v>447</v>
      </c>
      <c r="H39" s="68">
        <v>14552</v>
      </c>
      <c r="I39" s="127">
        <v>0</v>
      </c>
      <c r="J39" s="127">
        <v>0</v>
      </c>
      <c r="K39" s="127">
        <v>0</v>
      </c>
      <c r="L39" s="59">
        <v>14552</v>
      </c>
    </row>
    <row r="40" spans="1:12" ht="15" customHeight="1" x14ac:dyDescent="0.25">
      <c r="A40" s="25" t="s">
        <v>218</v>
      </c>
      <c r="B40" s="24" t="s">
        <v>219</v>
      </c>
      <c r="C40" s="17">
        <v>250</v>
      </c>
      <c r="D40" s="17" t="s">
        <v>52</v>
      </c>
      <c r="E40" s="68">
        <v>8064</v>
      </c>
      <c r="F40" s="68">
        <v>1000</v>
      </c>
      <c r="G40" s="254" t="s">
        <v>447</v>
      </c>
      <c r="H40" s="68">
        <v>7064</v>
      </c>
      <c r="I40" s="127">
        <v>0</v>
      </c>
      <c r="J40" s="127">
        <v>0</v>
      </c>
      <c r="K40" s="127">
        <v>0</v>
      </c>
      <c r="L40" s="59">
        <v>7064</v>
      </c>
    </row>
    <row r="41" spans="1:12" ht="15" customHeight="1" x14ac:dyDescent="0.25">
      <c r="A41" s="25" t="s">
        <v>222</v>
      </c>
      <c r="B41" s="24" t="s">
        <v>223</v>
      </c>
      <c r="C41" s="17">
        <v>172</v>
      </c>
      <c r="D41" s="17" t="s">
        <v>52</v>
      </c>
      <c r="E41" s="68">
        <v>1073</v>
      </c>
      <c r="F41" s="68">
        <v>1000</v>
      </c>
      <c r="G41" s="254" t="s">
        <v>447</v>
      </c>
      <c r="H41" s="68">
        <v>73</v>
      </c>
      <c r="I41" s="127">
        <v>0</v>
      </c>
      <c r="J41" s="127">
        <v>0</v>
      </c>
      <c r="K41" s="127">
        <v>0</v>
      </c>
      <c r="L41" s="59">
        <v>73</v>
      </c>
    </row>
    <row r="42" spans="1:12" ht="30.75" x14ac:dyDescent="0.25">
      <c r="A42" s="25" t="s">
        <v>224</v>
      </c>
      <c r="B42" s="24" t="s">
        <v>225</v>
      </c>
      <c r="C42" s="17">
        <v>11</v>
      </c>
      <c r="D42" s="17" t="s">
        <v>52</v>
      </c>
      <c r="E42" s="68">
        <v>39075</v>
      </c>
      <c r="F42" s="68">
        <v>1000</v>
      </c>
      <c r="G42" s="254" t="s">
        <v>447</v>
      </c>
      <c r="H42" s="68">
        <v>38075</v>
      </c>
      <c r="I42" s="127">
        <v>0</v>
      </c>
      <c r="J42" s="127">
        <v>0</v>
      </c>
      <c r="K42" s="127">
        <v>0</v>
      </c>
      <c r="L42" s="59">
        <v>38075</v>
      </c>
    </row>
    <row r="43" spans="1:12" ht="15" customHeight="1" x14ac:dyDescent="0.25">
      <c r="A43" s="25" t="s">
        <v>226</v>
      </c>
      <c r="B43" s="24" t="s">
        <v>227</v>
      </c>
      <c r="C43" s="17">
        <v>313</v>
      </c>
      <c r="D43" s="17" t="s">
        <v>52</v>
      </c>
      <c r="E43" s="68">
        <v>1646</v>
      </c>
      <c r="F43" s="68">
        <v>1000</v>
      </c>
      <c r="G43" s="254" t="s">
        <v>447</v>
      </c>
      <c r="H43" s="68">
        <v>646</v>
      </c>
      <c r="I43" s="127">
        <v>0</v>
      </c>
      <c r="J43" s="127">
        <v>0</v>
      </c>
      <c r="K43" s="127">
        <v>0</v>
      </c>
      <c r="L43" s="59">
        <v>646</v>
      </c>
    </row>
    <row r="44" spans="1:12" ht="15" customHeight="1" x14ac:dyDescent="0.25">
      <c r="A44" s="25" t="s">
        <v>228</v>
      </c>
      <c r="B44" s="24" t="s">
        <v>229</v>
      </c>
      <c r="C44" s="17">
        <v>330</v>
      </c>
      <c r="D44" s="17" t="s">
        <v>52</v>
      </c>
      <c r="E44" s="68">
        <v>25018</v>
      </c>
      <c r="F44" s="68">
        <v>1000</v>
      </c>
      <c r="G44" s="254" t="s">
        <v>447</v>
      </c>
      <c r="H44" s="68">
        <v>24018</v>
      </c>
      <c r="I44" s="127">
        <v>0</v>
      </c>
      <c r="J44" s="127">
        <v>0</v>
      </c>
      <c r="K44" s="127">
        <v>0</v>
      </c>
      <c r="L44" s="59">
        <v>24018</v>
      </c>
    </row>
    <row r="45" spans="1:12" ht="30.75" x14ac:dyDescent="0.25">
      <c r="A45" s="25" t="s">
        <v>230</v>
      </c>
      <c r="B45" s="24" t="s">
        <v>231</v>
      </c>
      <c r="C45" s="17">
        <v>272</v>
      </c>
      <c r="D45" s="17" t="s">
        <v>52</v>
      </c>
      <c r="E45" s="68">
        <v>12367</v>
      </c>
      <c r="F45" s="68">
        <v>1000</v>
      </c>
      <c r="G45" s="254" t="s">
        <v>447</v>
      </c>
      <c r="H45" s="68">
        <v>11367</v>
      </c>
      <c r="I45" s="127">
        <v>0</v>
      </c>
      <c r="J45" s="127">
        <v>0</v>
      </c>
      <c r="K45" s="127">
        <v>0</v>
      </c>
      <c r="L45" s="59">
        <v>11367</v>
      </c>
    </row>
    <row r="46" spans="1:12" ht="15" customHeight="1" x14ac:dyDescent="0.25">
      <c r="A46" s="25" t="s">
        <v>234</v>
      </c>
      <c r="B46" s="24" t="s">
        <v>235</v>
      </c>
      <c r="C46" s="17">
        <v>209</v>
      </c>
      <c r="D46" s="17" t="s">
        <v>52</v>
      </c>
      <c r="E46" s="68">
        <v>21629</v>
      </c>
      <c r="F46" s="68">
        <v>1000</v>
      </c>
      <c r="G46" s="254" t="s">
        <v>447</v>
      </c>
      <c r="H46" s="68">
        <v>20629</v>
      </c>
      <c r="I46" s="127">
        <v>0</v>
      </c>
      <c r="J46" s="127">
        <v>0</v>
      </c>
      <c r="K46" s="127">
        <v>0</v>
      </c>
      <c r="L46" s="59">
        <v>20629</v>
      </c>
    </row>
    <row r="47" spans="1:12" ht="15" customHeight="1" x14ac:dyDescent="0.25">
      <c r="A47" s="25" t="s">
        <v>258</v>
      </c>
      <c r="B47" s="24" t="s">
        <v>259</v>
      </c>
      <c r="C47" s="17">
        <v>183</v>
      </c>
      <c r="D47" s="17" t="s">
        <v>52</v>
      </c>
      <c r="E47" s="68">
        <v>4485</v>
      </c>
      <c r="F47" s="68">
        <v>1000</v>
      </c>
      <c r="G47" s="254" t="s">
        <v>447</v>
      </c>
      <c r="H47" s="68">
        <v>3485</v>
      </c>
      <c r="I47" s="127">
        <v>0</v>
      </c>
      <c r="J47" s="127">
        <v>0</v>
      </c>
      <c r="K47" s="127">
        <v>0</v>
      </c>
      <c r="L47" s="59">
        <v>3485</v>
      </c>
    </row>
    <row r="48" spans="1:12" ht="15" customHeight="1" x14ac:dyDescent="0.25">
      <c r="A48" s="25" t="s">
        <v>236</v>
      </c>
      <c r="B48" s="24" t="s">
        <v>237</v>
      </c>
      <c r="C48" s="17">
        <v>192</v>
      </c>
      <c r="D48" s="17" t="s">
        <v>52</v>
      </c>
      <c r="E48" s="68">
        <v>3656</v>
      </c>
      <c r="F48" s="68">
        <v>1000</v>
      </c>
      <c r="G48" s="254" t="s">
        <v>447</v>
      </c>
      <c r="H48" s="68">
        <v>2656</v>
      </c>
      <c r="I48" s="127">
        <v>0</v>
      </c>
      <c r="J48" s="127">
        <v>0</v>
      </c>
      <c r="K48" s="127">
        <v>0</v>
      </c>
      <c r="L48" s="59">
        <v>2656</v>
      </c>
    </row>
    <row r="49" spans="1:12" ht="15" customHeight="1" x14ac:dyDescent="0.25">
      <c r="A49" s="25" t="s">
        <v>238</v>
      </c>
      <c r="B49" s="24" t="s">
        <v>239</v>
      </c>
      <c r="C49" s="17">
        <v>297</v>
      </c>
      <c r="D49" s="17" t="s">
        <v>52</v>
      </c>
      <c r="E49" s="68">
        <v>22236</v>
      </c>
      <c r="F49" s="68">
        <v>1000</v>
      </c>
      <c r="G49" s="254" t="s">
        <v>447</v>
      </c>
      <c r="H49" s="68">
        <v>21236</v>
      </c>
      <c r="I49" s="127">
        <v>0</v>
      </c>
      <c r="J49" s="127">
        <v>0</v>
      </c>
      <c r="K49" s="127">
        <v>0</v>
      </c>
      <c r="L49" s="59">
        <v>21236</v>
      </c>
    </row>
    <row r="50" spans="1:12" ht="15" customHeight="1" x14ac:dyDescent="0.25">
      <c r="A50" s="25" t="s">
        <v>240</v>
      </c>
      <c r="B50" s="24" t="s">
        <v>241</v>
      </c>
      <c r="C50" s="17">
        <v>166</v>
      </c>
      <c r="D50" s="17" t="s">
        <v>52</v>
      </c>
      <c r="E50" s="68">
        <v>9662</v>
      </c>
      <c r="F50" s="68">
        <v>1000</v>
      </c>
      <c r="G50" s="254" t="s">
        <v>447</v>
      </c>
      <c r="H50" s="68">
        <v>8662</v>
      </c>
      <c r="I50" s="127">
        <v>0</v>
      </c>
      <c r="J50" s="127">
        <v>0</v>
      </c>
      <c r="K50" s="127">
        <v>0</v>
      </c>
      <c r="L50" s="59">
        <v>8662</v>
      </c>
    </row>
    <row r="51" spans="1:12" ht="15" customHeight="1" x14ac:dyDescent="0.25">
      <c r="A51" s="25" t="s">
        <v>254</v>
      </c>
      <c r="B51" s="24" t="s">
        <v>255</v>
      </c>
      <c r="C51" s="17">
        <v>32</v>
      </c>
      <c r="D51" s="17" t="s">
        <v>52</v>
      </c>
      <c r="E51" s="68">
        <v>3955</v>
      </c>
      <c r="F51" s="68">
        <v>1000</v>
      </c>
      <c r="G51" s="254" t="s">
        <v>447</v>
      </c>
      <c r="H51" s="68">
        <v>2955</v>
      </c>
      <c r="I51" s="127">
        <v>0</v>
      </c>
      <c r="J51" s="127">
        <v>0</v>
      </c>
      <c r="K51" s="127">
        <v>0</v>
      </c>
      <c r="L51" s="59">
        <v>2955</v>
      </c>
    </row>
    <row r="52" spans="1:12" ht="15" customHeight="1" x14ac:dyDescent="0.25">
      <c r="A52" s="25" t="s">
        <v>242</v>
      </c>
      <c r="B52" s="24" t="s">
        <v>243</v>
      </c>
      <c r="C52" s="17">
        <v>153</v>
      </c>
      <c r="D52" s="17" t="s">
        <v>52</v>
      </c>
      <c r="E52" s="68">
        <v>4184</v>
      </c>
      <c r="F52" s="68">
        <v>1000</v>
      </c>
      <c r="G52" s="254" t="s">
        <v>447</v>
      </c>
      <c r="H52" s="68">
        <v>3184</v>
      </c>
      <c r="I52" s="127">
        <v>0</v>
      </c>
      <c r="J52" s="127">
        <v>0</v>
      </c>
      <c r="K52" s="127">
        <v>0</v>
      </c>
      <c r="L52" s="59">
        <v>3184</v>
      </c>
    </row>
    <row r="53" spans="1:12" ht="15" customHeight="1" x14ac:dyDescent="0.25">
      <c r="A53" s="25" t="s">
        <v>244</v>
      </c>
      <c r="B53" s="24" t="s">
        <v>239</v>
      </c>
      <c r="C53" s="17">
        <v>48</v>
      </c>
      <c r="D53" s="17" t="s">
        <v>52</v>
      </c>
      <c r="E53" s="68">
        <v>76083</v>
      </c>
      <c r="F53" s="68">
        <v>1000</v>
      </c>
      <c r="G53" s="254" t="s">
        <v>447</v>
      </c>
      <c r="H53" s="68">
        <v>75083</v>
      </c>
      <c r="I53" s="127">
        <v>0</v>
      </c>
      <c r="J53" s="127">
        <v>0</v>
      </c>
      <c r="K53" s="127">
        <v>0</v>
      </c>
      <c r="L53" s="59">
        <v>75083</v>
      </c>
    </row>
    <row r="54" spans="1:12" ht="15" customHeight="1" x14ac:dyDescent="0.25">
      <c r="A54" s="25" t="s">
        <v>256</v>
      </c>
      <c r="B54" s="24" t="s">
        <v>257</v>
      </c>
      <c r="C54" s="17">
        <v>374</v>
      </c>
      <c r="D54" s="17" t="s">
        <v>52</v>
      </c>
      <c r="E54" s="127">
        <v>0</v>
      </c>
      <c r="F54" s="127">
        <v>0</v>
      </c>
      <c r="G54" s="254" t="s">
        <v>447</v>
      </c>
      <c r="H54" s="127">
        <v>0</v>
      </c>
      <c r="I54" s="68">
        <v>1000</v>
      </c>
      <c r="J54" s="127">
        <v>0</v>
      </c>
      <c r="K54" s="68">
        <v>1000</v>
      </c>
      <c r="L54" s="59">
        <v>-1000</v>
      </c>
    </row>
    <row r="55" spans="1:12" ht="15" customHeight="1" x14ac:dyDescent="0.25">
      <c r="A55" s="25" t="s">
        <v>247</v>
      </c>
      <c r="B55" s="24" t="s">
        <v>248</v>
      </c>
      <c r="C55" s="17">
        <v>171</v>
      </c>
      <c r="D55" s="17" t="s">
        <v>52</v>
      </c>
      <c r="E55" s="68">
        <v>3199</v>
      </c>
      <c r="F55" s="68">
        <v>1000</v>
      </c>
      <c r="G55" s="254" t="s">
        <v>447</v>
      </c>
      <c r="H55" s="68">
        <v>2199</v>
      </c>
      <c r="I55" s="127">
        <v>0</v>
      </c>
      <c r="J55" s="127">
        <v>0</v>
      </c>
      <c r="K55" s="127">
        <v>0</v>
      </c>
      <c r="L55" s="59">
        <v>2199</v>
      </c>
    </row>
    <row r="56" spans="1:12" ht="30.75" x14ac:dyDescent="0.25">
      <c r="A56" s="25" t="s">
        <v>249</v>
      </c>
      <c r="B56" s="24" t="s">
        <v>250</v>
      </c>
      <c r="C56" s="17">
        <v>258</v>
      </c>
      <c r="D56" s="17" t="s">
        <v>52</v>
      </c>
      <c r="E56" s="68">
        <v>10561</v>
      </c>
      <c r="F56" s="68">
        <v>1000</v>
      </c>
      <c r="G56" s="254" t="s">
        <v>447</v>
      </c>
      <c r="H56" s="68">
        <v>9561</v>
      </c>
      <c r="I56" s="127">
        <v>0</v>
      </c>
      <c r="J56" s="127">
        <v>0</v>
      </c>
      <c r="K56" s="127">
        <v>0</v>
      </c>
      <c r="L56" s="59">
        <v>9561</v>
      </c>
    </row>
    <row r="57" spans="1:12" ht="15" customHeight="1" x14ac:dyDescent="0.25">
      <c r="A57" s="25" t="s">
        <v>251</v>
      </c>
      <c r="B57" s="24" t="s">
        <v>239</v>
      </c>
      <c r="C57" s="17">
        <v>260</v>
      </c>
      <c r="D57" s="17" t="s">
        <v>52</v>
      </c>
      <c r="E57" s="68">
        <v>33492</v>
      </c>
      <c r="F57" s="68">
        <v>1000</v>
      </c>
      <c r="G57" s="254" t="s">
        <v>447</v>
      </c>
      <c r="H57" s="68">
        <v>32492</v>
      </c>
      <c r="I57" s="127">
        <v>0</v>
      </c>
      <c r="J57" s="127">
        <v>0</v>
      </c>
      <c r="K57" s="127">
        <v>0</v>
      </c>
      <c r="L57" s="59">
        <v>32492</v>
      </c>
    </row>
    <row r="58" spans="1:12" ht="15" customHeight="1" x14ac:dyDescent="0.25">
      <c r="A58" s="25" t="s">
        <v>252</v>
      </c>
      <c r="B58" s="24" t="s">
        <v>253</v>
      </c>
      <c r="C58" s="17">
        <v>367</v>
      </c>
      <c r="D58" s="17" t="s">
        <v>52</v>
      </c>
      <c r="E58" s="68">
        <v>32583</v>
      </c>
      <c r="F58" s="68">
        <v>1000</v>
      </c>
      <c r="G58" s="254" t="s">
        <v>447</v>
      </c>
      <c r="H58" s="68">
        <v>31583</v>
      </c>
      <c r="I58" s="127">
        <v>0</v>
      </c>
      <c r="J58" s="127">
        <v>0</v>
      </c>
      <c r="K58" s="127">
        <v>0</v>
      </c>
      <c r="L58" s="59">
        <v>31583</v>
      </c>
    </row>
    <row r="59" spans="1:12" ht="15" customHeight="1" x14ac:dyDescent="0.25">
      <c r="A59" s="25" t="s">
        <v>260</v>
      </c>
      <c r="B59" s="24" t="s">
        <v>261</v>
      </c>
      <c r="C59" s="17">
        <v>346</v>
      </c>
      <c r="D59" s="17" t="s">
        <v>52</v>
      </c>
      <c r="E59" s="68">
        <v>21301</v>
      </c>
      <c r="F59" s="68">
        <v>1000</v>
      </c>
      <c r="G59" s="254" t="s">
        <v>447</v>
      </c>
      <c r="H59" s="68">
        <v>20301</v>
      </c>
      <c r="I59" s="127">
        <v>0</v>
      </c>
      <c r="J59" s="127">
        <v>0</v>
      </c>
      <c r="K59" s="127">
        <v>0</v>
      </c>
      <c r="L59" s="59">
        <v>20301</v>
      </c>
    </row>
    <row r="60" spans="1:12" ht="15" customHeight="1" x14ac:dyDescent="0.25">
      <c r="A60" s="25" t="s">
        <v>262</v>
      </c>
      <c r="B60" s="24" t="s">
        <v>263</v>
      </c>
      <c r="C60" s="17">
        <v>351</v>
      </c>
      <c r="D60" s="17" t="s">
        <v>52</v>
      </c>
      <c r="E60" s="68">
        <v>1265</v>
      </c>
      <c r="F60" s="68">
        <v>1000</v>
      </c>
      <c r="G60" s="254" t="s">
        <v>447</v>
      </c>
      <c r="H60" s="68">
        <v>265</v>
      </c>
      <c r="I60" s="127">
        <v>0</v>
      </c>
      <c r="J60" s="127">
        <v>0</v>
      </c>
      <c r="K60" s="127">
        <v>0</v>
      </c>
      <c r="L60" s="59">
        <v>265</v>
      </c>
    </row>
    <row r="61" spans="1:12" ht="15" customHeight="1" x14ac:dyDescent="0.25">
      <c r="A61" s="25" t="s">
        <v>218</v>
      </c>
      <c r="B61" s="24" t="s">
        <v>219</v>
      </c>
      <c r="C61" s="17">
        <v>250</v>
      </c>
      <c r="D61" s="17" t="s">
        <v>69</v>
      </c>
      <c r="E61" s="68">
        <v>6120</v>
      </c>
      <c r="F61" s="68">
        <v>1000</v>
      </c>
      <c r="G61" s="254" t="s">
        <v>447</v>
      </c>
      <c r="H61" s="68">
        <v>5120</v>
      </c>
      <c r="I61" s="127">
        <v>0</v>
      </c>
      <c r="J61" s="127">
        <v>0</v>
      </c>
      <c r="K61" s="127">
        <v>0</v>
      </c>
      <c r="L61" s="59">
        <v>5120</v>
      </c>
    </row>
    <row r="62" spans="1:12" ht="30.75" x14ac:dyDescent="0.25">
      <c r="A62" s="25" t="s">
        <v>220</v>
      </c>
      <c r="B62" s="24" t="s">
        <v>221</v>
      </c>
      <c r="C62" s="17">
        <v>369</v>
      </c>
      <c r="D62" s="17" t="s">
        <v>69</v>
      </c>
      <c r="E62" s="68">
        <v>2472</v>
      </c>
      <c r="F62" s="68">
        <v>1000</v>
      </c>
      <c r="G62" s="254" t="s">
        <v>447</v>
      </c>
      <c r="H62" s="68">
        <v>1472</v>
      </c>
      <c r="I62" s="127">
        <v>0</v>
      </c>
      <c r="J62" s="127">
        <v>0</v>
      </c>
      <c r="K62" s="127">
        <v>0</v>
      </c>
      <c r="L62" s="59">
        <v>1472</v>
      </c>
    </row>
    <row r="63" spans="1:12" ht="15" customHeight="1" x14ac:dyDescent="0.25">
      <c r="A63" s="25" t="s">
        <v>222</v>
      </c>
      <c r="B63" s="24" t="s">
        <v>223</v>
      </c>
      <c r="C63" s="17">
        <v>172</v>
      </c>
      <c r="D63" s="17" t="s">
        <v>69</v>
      </c>
      <c r="E63" s="68">
        <v>2602</v>
      </c>
      <c r="F63" s="68">
        <v>1000</v>
      </c>
      <c r="G63" s="254" t="s">
        <v>447</v>
      </c>
      <c r="H63" s="68">
        <v>1602</v>
      </c>
      <c r="I63" s="127">
        <v>0</v>
      </c>
      <c r="J63" s="127">
        <v>0</v>
      </c>
      <c r="K63" s="127">
        <v>0</v>
      </c>
      <c r="L63" s="59">
        <v>1602</v>
      </c>
    </row>
    <row r="64" spans="1:12" ht="30.75" x14ac:dyDescent="0.25">
      <c r="A64" s="25" t="s">
        <v>224</v>
      </c>
      <c r="B64" s="24" t="s">
        <v>225</v>
      </c>
      <c r="C64" s="17">
        <v>11</v>
      </c>
      <c r="D64" s="17" t="s">
        <v>69</v>
      </c>
      <c r="E64" s="68">
        <v>24319</v>
      </c>
      <c r="F64" s="68">
        <v>1000</v>
      </c>
      <c r="G64" s="254" t="s">
        <v>447</v>
      </c>
      <c r="H64" s="68">
        <v>23319</v>
      </c>
      <c r="I64" s="127">
        <v>0</v>
      </c>
      <c r="J64" s="127">
        <v>0</v>
      </c>
      <c r="K64" s="127">
        <v>0</v>
      </c>
      <c r="L64" s="59">
        <v>23319</v>
      </c>
    </row>
    <row r="65" spans="1:12" ht="15" customHeight="1" x14ac:dyDescent="0.25">
      <c r="A65" s="25" t="s">
        <v>226</v>
      </c>
      <c r="B65" s="24" t="s">
        <v>227</v>
      </c>
      <c r="C65" s="17">
        <v>313</v>
      </c>
      <c r="D65" s="17" t="s">
        <v>69</v>
      </c>
      <c r="E65" s="68">
        <v>7145</v>
      </c>
      <c r="F65" s="68">
        <v>1000</v>
      </c>
      <c r="G65" s="254" t="s">
        <v>447</v>
      </c>
      <c r="H65" s="68">
        <v>6145</v>
      </c>
      <c r="I65" s="127">
        <v>0</v>
      </c>
      <c r="J65" s="127">
        <v>0</v>
      </c>
      <c r="K65" s="127">
        <v>0</v>
      </c>
      <c r="L65" s="59">
        <v>6145</v>
      </c>
    </row>
    <row r="66" spans="1:12" ht="15" customHeight="1" x14ac:dyDescent="0.25">
      <c r="A66" s="25" t="s">
        <v>228</v>
      </c>
      <c r="B66" s="24" t="s">
        <v>229</v>
      </c>
      <c r="C66" s="17">
        <v>330</v>
      </c>
      <c r="D66" s="17" t="s">
        <v>69</v>
      </c>
      <c r="E66" s="68">
        <v>5781</v>
      </c>
      <c r="F66" s="68">
        <v>1000</v>
      </c>
      <c r="G66" s="254" t="s">
        <v>447</v>
      </c>
      <c r="H66" s="68">
        <v>4781</v>
      </c>
      <c r="I66" s="127">
        <v>0</v>
      </c>
      <c r="J66" s="127">
        <v>0</v>
      </c>
      <c r="K66" s="127">
        <v>0</v>
      </c>
      <c r="L66" s="59">
        <v>4781</v>
      </c>
    </row>
    <row r="67" spans="1:12" ht="30.75" x14ac:dyDescent="0.25">
      <c r="A67" s="25" t="s">
        <v>230</v>
      </c>
      <c r="B67" s="24" t="s">
        <v>231</v>
      </c>
      <c r="C67" s="17">
        <v>272</v>
      </c>
      <c r="D67" s="17" t="s">
        <v>69</v>
      </c>
      <c r="E67" s="68">
        <v>12692</v>
      </c>
      <c r="F67" s="68">
        <v>1000</v>
      </c>
      <c r="G67" s="254" t="s">
        <v>447</v>
      </c>
      <c r="H67" s="68">
        <v>11692</v>
      </c>
      <c r="I67" s="127">
        <v>0</v>
      </c>
      <c r="J67" s="127">
        <v>0</v>
      </c>
      <c r="K67" s="127">
        <v>0</v>
      </c>
      <c r="L67" s="59">
        <v>11692</v>
      </c>
    </row>
    <row r="68" spans="1:12" ht="30.75" x14ac:dyDescent="0.25">
      <c r="A68" s="25" t="s">
        <v>264</v>
      </c>
      <c r="B68" s="24" t="s">
        <v>265</v>
      </c>
      <c r="C68" s="17">
        <v>276</v>
      </c>
      <c r="D68" s="17" t="s">
        <v>69</v>
      </c>
      <c r="E68" s="68">
        <v>1122</v>
      </c>
      <c r="F68" s="68">
        <v>1000</v>
      </c>
      <c r="G68" s="254" t="s">
        <v>447</v>
      </c>
      <c r="H68" s="68">
        <v>122</v>
      </c>
      <c r="I68" s="127">
        <v>0</v>
      </c>
      <c r="J68" s="127">
        <v>0</v>
      </c>
      <c r="K68" s="127">
        <v>0</v>
      </c>
      <c r="L68" s="59">
        <v>122</v>
      </c>
    </row>
    <row r="69" spans="1:12" ht="45" customHeight="1" x14ac:dyDescent="0.25">
      <c r="A69" s="25" t="s">
        <v>232</v>
      </c>
      <c r="B69" s="24" t="s">
        <v>233</v>
      </c>
      <c r="C69" s="17">
        <v>292</v>
      </c>
      <c r="D69" s="17" t="s">
        <v>69</v>
      </c>
      <c r="E69" s="68">
        <v>3493</v>
      </c>
      <c r="F69" s="127">
        <v>0</v>
      </c>
      <c r="G69" s="254" t="s">
        <v>447</v>
      </c>
      <c r="H69" s="68">
        <v>3493</v>
      </c>
      <c r="I69" s="127">
        <v>0</v>
      </c>
      <c r="J69" s="127">
        <v>0</v>
      </c>
      <c r="K69" s="127">
        <v>0</v>
      </c>
      <c r="L69" s="59">
        <v>3493</v>
      </c>
    </row>
    <row r="70" spans="1:12" ht="15" customHeight="1" x14ac:dyDescent="0.25">
      <c r="A70" s="25" t="s">
        <v>234</v>
      </c>
      <c r="B70" s="24" t="s">
        <v>235</v>
      </c>
      <c r="C70" s="17">
        <v>209</v>
      </c>
      <c r="D70" s="17" t="s">
        <v>69</v>
      </c>
      <c r="E70" s="68">
        <v>22232</v>
      </c>
      <c r="F70" s="68">
        <v>1000</v>
      </c>
      <c r="G70" s="254" t="s">
        <v>447</v>
      </c>
      <c r="H70" s="68">
        <v>21232</v>
      </c>
      <c r="I70" s="127">
        <v>0</v>
      </c>
      <c r="J70" s="127">
        <v>0</v>
      </c>
      <c r="K70" s="127">
        <v>0</v>
      </c>
      <c r="L70" s="59">
        <v>21232</v>
      </c>
    </row>
    <row r="71" spans="1:12" ht="15" customHeight="1" x14ac:dyDescent="0.25">
      <c r="A71" s="25" t="s">
        <v>258</v>
      </c>
      <c r="B71" s="24" t="s">
        <v>259</v>
      </c>
      <c r="C71" s="17">
        <v>183</v>
      </c>
      <c r="D71" s="17" t="s">
        <v>69</v>
      </c>
      <c r="E71" s="68">
        <v>1471</v>
      </c>
      <c r="F71" s="68">
        <v>1000</v>
      </c>
      <c r="G71" s="254" t="s">
        <v>447</v>
      </c>
      <c r="H71" s="68">
        <v>471</v>
      </c>
      <c r="I71" s="127">
        <v>0</v>
      </c>
      <c r="J71" s="127">
        <v>0</v>
      </c>
      <c r="K71" s="127">
        <v>0</v>
      </c>
      <c r="L71" s="59">
        <v>471</v>
      </c>
    </row>
    <row r="72" spans="1:12" ht="15" customHeight="1" x14ac:dyDescent="0.25">
      <c r="A72" s="25" t="s">
        <v>236</v>
      </c>
      <c r="B72" s="24" t="s">
        <v>237</v>
      </c>
      <c r="C72" s="17">
        <v>192</v>
      </c>
      <c r="D72" s="17" t="s">
        <v>69</v>
      </c>
      <c r="E72" s="68">
        <v>1429</v>
      </c>
      <c r="F72" s="68">
        <v>1000</v>
      </c>
      <c r="G72" s="254" t="s">
        <v>447</v>
      </c>
      <c r="H72" s="68">
        <v>429</v>
      </c>
      <c r="I72" s="127">
        <v>0</v>
      </c>
      <c r="J72" s="127">
        <v>0</v>
      </c>
      <c r="K72" s="127">
        <v>0</v>
      </c>
      <c r="L72" s="59">
        <v>429</v>
      </c>
    </row>
    <row r="73" spans="1:12" ht="15" customHeight="1" x14ac:dyDescent="0.25">
      <c r="A73" s="25" t="s">
        <v>238</v>
      </c>
      <c r="B73" s="24" t="s">
        <v>239</v>
      </c>
      <c r="C73" s="17">
        <v>297</v>
      </c>
      <c r="D73" s="17" t="s">
        <v>69</v>
      </c>
      <c r="E73" s="68">
        <v>15484</v>
      </c>
      <c r="F73" s="68">
        <v>1000</v>
      </c>
      <c r="G73" s="254" t="s">
        <v>447</v>
      </c>
      <c r="H73" s="68">
        <v>14484</v>
      </c>
      <c r="I73" s="127">
        <v>0</v>
      </c>
      <c r="J73" s="127">
        <v>0</v>
      </c>
      <c r="K73" s="127">
        <v>0</v>
      </c>
      <c r="L73" s="59">
        <v>14484</v>
      </c>
    </row>
    <row r="74" spans="1:12" ht="15" customHeight="1" x14ac:dyDescent="0.25">
      <c r="A74" s="25" t="s">
        <v>240</v>
      </c>
      <c r="B74" s="24" t="s">
        <v>241</v>
      </c>
      <c r="C74" s="17">
        <v>166</v>
      </c>
      <c r="D74" s="17" t="s">
        <v>69</v>
      </c>
      <c r="E74" s="68">
        <v>32116</v>
      </c>
      <c r="F74" s="68">
        <v>1000</v>
      </c>
      <c r="G74" s="254" t="s">
        <v>447</v>
      </c>
      <c r="H74" s="68">
        <v>31116</v>
      </c>
      <c r="I74" s="127">
        <v>0</v>
      </c>
      <c r="J74" s="127">
        <v>0</v>
      </c>
      <c r="K74" s="127">
        <v>0</v>
      </c>
      <c r="L74" s="59">
        <v>31116</v>
      </c>
    </row>
    <row r="75" spans="1:12" ht="15" customHeight="1" x14ac:dyDescent="0.25">
      <c r="A75" s="25" t="s">
        <v>254</v>
      </c>
      <c r="B75" s="24" t="s">
        <v>255</v>
      </c>
      <c r="C75" s="17">
        <v>32</v>
      </c>
      <c r="D75" s="17" t="s">
        <v>69</v>
      </c>
      <c r="E75" s="68">
        <v>5067</v>
      </c>
      <c r="F75" s="68">
        <v>1000</v>
      </c>
      <c r="G75" s="254" t="s">
        <v>447</v>
      </c>
      <c r="H75" s="68">
        <v>4067</v>
      </c>
      <c r="I75" s="127">
        <v>0</v>
      </c>
      <c r="J75" s="127">
        <v>0</v>
      </c>
      <c r="K75" s="127">
        <v>0</v>
      </c>
      <c r="L75" s="59">
        <v>4067</v>
      </c>
    </row>
    <row r="76" spans="1:12" ht="15" customHeight="1" x14ac:dyDescent="0.25">
      <c r="A76" s="25" t="s">
        <v>266</v>
      </c>
      <c r="B76" s="24" t="s">
        <v>267</v>
      </c>
      <c r="C76" s="17">
        <v>368</v>
      </c>
      <c r="D76" s="17" t="s">
        <v>69</v>
      </c>
      <c r="E76" s="68">
        <v>1067</v>
      </c>
      <c r="F76" s="68">
        <v>1000</v>
      </c>
      <c r="G76" s="254" t="s">
        <v>447</v>
      </c>
      <c r="H76" s="68">
        <v>67</v>
      </c>
      <c r="I76" s="127">
        <v>0</v>
      </c>
      <c r="J76" s="127">
        <v>0</v>
      </c>
      <c r="K76" s="127">
        <v>0</v>
      </c>
      <c r="L76" s="59">
        <v>67</v>
      </c>
    </row>
    <row r="77" spans="1:12" ht="15" customHeight="1" x14ac:dyDescent="0.25">
      <c r="A77" s="25" t="s">
        <v>268</v>
      </c>
      <c r="B77" s="24" t="s">
        <v>269</v>
      </c>
      <c r="C77" s="17">
        <v>357</v>
      </c>
      <c r="D77" s="17" t="s">
        <v>69</v>
      </c>
      <c r="E77" s="68">
        <v>2744</v>
      </c>
      <c r="F77" s="68">
        <v>1000</v>
      </c>
      <c r="G77" s="254" t="s">
        <v>447</v>
      </c>
      <c r="H77" s="68">
        <v>1744</v>
      </c>
      <c r="I77" s="127">
        <v>0</v>
      </c>
      <c r="J77" s="127">
        <v>0</v>
      </c>
      <c r="K77" s="127">
        <v>0</v>
      </c>
      <c r="L77" s="59">
        <v>1744</v>
      </c>
    </row>
    <row r="78" spans="1:12" ht="15" customHeight="1" x14ac:dyDescent="0.25">
      <c r="A78" s="25" t="s">
        <v>242</v>
      </c>
      <c r="B78" s="24" t="s">
        <v>243</v>
      </c>
      <c r="C78" s="17">
        <v>153</v>
      </c>
      <c r="D78" s="17" t="s">
        <v>69</v>
      </c>
      <c r="E78" s="68">
        <v>2912</v>
      </c>
      <c r="F78" s="68">
        <v>1000</v>
      </c>
      <c r="G78" s="254" t="s">
        <v>447</v>
      </c>
      <c r="H78" s="68">
        <v>1912</v>
      </c>
      <c r="I78" s="127">
        <v>0</v>
      </c>
      <c r="J78" s="127">
        <v>0</v>
      </c>
      <c r="K78" s="127">
        <v>0</v>
      </c>
      <c r="L78" s="59">
        <v>1912</v>
      </c>
    </row>
    <row r="79" spans="1:12" ht="15" customHeight="1" x14ac:dyDescent="0.25">
      <c r="A79" s="25" t="s">
        <v>244</v>
      </c>
      <c r="B79" s="24" t="s">
        <v>239</v>
      </c>
      <c r="C79" s="17">
        <v>48</v>
      </c>
      <c r="D79" s="17" t="s">
        <v>69</v>
      </c>
      <c r="E79" s="68">
        <v>72708</v>
      </c>
      <c r="F79" s="68">
        <v>1000</v>
      </c>
      <c r="G79" s="254" t="s">
        <v>447</v>
      </c>
      <c r="H79" s="68">
        <v>71708</v>
      </c>
      <c r="I79" s="127">
        <v>0</v>
      </c>
      <c r="J79" s="127">
        <v>0</v>
      </c>
      <c r="K79" s="127">
        <v>0</v>
      </c>
      <c r="L79" s="59">
        <v>71708</v>
      </c>
    </row>
    <row r="80" spans="1:12" ht="15" customHeight="1" x14ac:dyDescent="0.25">
      <c r="A80" s="25" t="s">
        <v>270</v>
      </c>
      <c r="B80" s="24" t="s">
        <v>271</v>
      </c>
      <c r="C80" s="17">
        <v>350</v>
      </c>
      <c r="D80" s="17" t="s">
        <v>69</v>
      </c>
      <c r="E80" s="68">
        <v>1129</v>
      </c>
      <c r="F80" s="68">
        <v>1000</v>
      </c>
      <c r="G80" s="254" t="s">
        <v>447</v>
      </c>
      <c r="H80" s="68">
        <v>129</v>
      </c>
      <c r="I80" s="127">
        <v>0</v>
      </c>
      <c r="J80" s="127">
        <v>0</v>
      </c>
      <c r="K80" s="127">
        <v>0</v>
      </c>
      <c r="L80" s="59">
        <v>129</v>
      </c>
    </row>
    <row r="81" spans="1:12" ht="15" customHeight="1" x14ac:dyDescent="0.25">
      <c r="A81" s="25" t="s">
        <v>247</v>
      </c>
      <c r="B81" s="24" t="s">
        <v>248</v>
      </c>
      <c r="C81" s="17">
        <v>171</v>
      </c>
      <c r="D81" s="17" t="s">
        <v>69</v>
      </c>
      <c r="E81" s="68">
        <v>4940</v>
      </c>
      <c r="F81" s="68">
        <v>1000</v>
      </c>
      <c r="G81" s="254" t="s">
        <v>447</v>
      </c>
      <c r="H81" s="68">
        <v>3940</v>
      </c>
      <c r="I81" s="127">
        <v>0</v>
      </c>
      <c r="J81" s="127">
        <v>0</v>
      </c>
      <c r="K81" s="127">
        <v>0</v>
      </c>
      <c r="L81" s="59">
        <v>3940</v>
      </c>
    </row>
    <row r="82" spans="1:12" ht="30.75" x14ac:dyDescent="0.25">
      <c r="A82" s="25" t="s">
        <v>249</v>
      </c>
      <c r="B82" s="24" t="s">
        <v>250</v>
      </c>
      <c r="C82" s="17">
        <v>258</v>
      </c>
      <c r="D82" s="17" t="s">
        <v>69</v>
      </c>
      <c r="E82" s="68">
        <v>13704</v>
      </c>
      <c r="F82" s="68">
        <v>1000</v>
      </c>
      <c r="G82" s="254" t="s">
        <v>447</v>
      </c>
      <c r="H82" s="68">
        <v>12704</v>
      </c>
      <c r="I82" s="127">
        <v>0</v>
      </c>
      <c r="J82" s="127">
        <v>0</v>
      </c>
      <c r="K82" s="127">
        <v>0</v>
      </c>
      <c r="L82" s="59">
        <v>12704</v>
      </c>
    </row>
    <row r="83" spans="1:12" ht="15" customHeight="1" x14ac:dyDescent="0.25">
      <c r="A83" s="25" t="s">
        <v>251</v>
      </c>
      <c r="B83" s="24" t="s">
        <v>239</v>
      </c>
      <c r="C83" s="17">
        <v>260</v>
      </c>
      <c r="D83" s="17" t="s">
        <v>69</v>
      </c>
      <c r="E83" s="68">
        <v>29348</v>
      </c>
      <c r="F83" s="68">
        <v>1000</v>
      </c>
      <c r="G83" s="254" t="s">
        <v>447</v>
      </c>
      <c r="H83" s="68">
        <v>28348</v>
      </c>
      <c r="I83" s="127">
        <v>0</v>
      </c>
      <c r="J83" s="127">
        <v>0</v>
      </c>
      <c r="K83" s="127">
        <v>0</v>
      </c>
      <c r="L83" s="59">
        <v>28348</v>
      </c>
    </row>
    <row r="84" spans="1:12" ht="15" customHeight="1" x14ac:dyDescent="0.25">
      <c r="A84" s="25" t="s">
        <v>252</v>
      </c>
      <c r="B84" s="24" t="s">
        <v>253</v>
      </c>
      <c r="C84" s="17">
        <v>367</v>
      </c>
      <c r="D84" s="17" t="s">
        <v>69</v>
      </c>
      <c r="E84" s="68">
        <v>35338</v>
      </c>
      <c r="F84" s="68">
        <v>1000</v>
      </c>
      <c r="G84" s="254" t="s">
        <v>447</v>
      </c>
      <c r="H84" s="68">
        <v>34338</v>
      </c>
      <c r="I84" s="127">
        <v>0</v>
      </c>
      <c r="J84" s="127">
        <v>0</v>
      </c>
      <c r="K84" s="127">
        <v>0</v>
      </c>
      <c r="L84" s="59">
        <v>34338</v>
      </c>
    </row>
    <row r="85" spans="1:12" ht="15" customHeight="1" x14ac:dyDescent="0.25">
      <c r="A85" s="25" t="s">
        <v>262</v>
      </c>
      <c r="B85" s="24" t="s">
        <v>263</v>
      </c>
      <c r="C85" s="17">
        <v>351</v>
      </c>
      <c r="D85" s="17" t="s">
        <v>69</v>
      </c>
      <c r="E85" s="68">
        <v>2094</v>
      </c>
      <c r="F85" s="68">
        <v>1000</v>
      </c>
      <c r="G85" s="254" t="s">
        <v>447</v>
      </c>
      <c r="H85" s="68">
        <v>1094</v>
      </c>
      <c r="I85" s="127">
        <v>0</v>
      </c>
      <c r="J85" s="127">
        <v>0</v>
      </c>
      <c r="K85" s="127">
        <v>0</v>
      </c>
      <c r="L85" s="59">
        <v>1094</v>
      </c>
    </row>
    <row r="86" spans="1:12" ht="15" customHeight="1" x14ac:dyDescent="0.25">
      <c r="A86" s="25" t="s">
        <v>218</v>
      </c>
      <c r="B86" s="24" t="s">
        <v>219</v>
      </c>
      <c r="C86" s="17">
        <v>250</v>
      </c>
      <c r="D86" s="17" t="s">
        <v>70</v>
      </c>
      <c r="E86" s="68">
        <v>6108</v>
      </c>
      <c r="F86" s="68">
        <v>1000</v>
      </c>
      <c r="G86" s="254" t="s">
        <v>447</v>
      </c>
      <c r="H86" s="68">
        <v>5108</v>
      </c>
      <c r="I86" s="127">
        <v>0</v>
      </c>
      <c r="J86" s="127">
        <v>0</v>
      </c>
      <c r="K86" s="127">
        <v>0</v>
      </c>
      <c r="L86" s="59">
        <v>5108</v>
      </c>
    </row>
    <row r="87" spans="1:12" ht="30.75" x14ac:dyDescent="0.25">
      <c r="A87" s="25" t="s">
        <v>220</v>
      </c>
      <c r="B87" s="24" t="s">
        <v>221</v>
      </c>
      <c r="C87" s="17">
        <v>369</v>
      </c>
      <c r="D87" s="17" t="s">
        <v>70</v>
      </c>
      <c r="E87" s="68">
        <v>5946</v>
      </c>
      <c r="F87" s="68">
        <v>1000</v>
      </c>
      <c r="G87" s="254" t="s">
        <v>447</v>
      </c>
      <c r="H87" s="68">
        <v>4946</v>
      </c>
      <c r="I87" s="127">
        <v>0</v>
      </c>
      <c r="J87" s="127">
        <v>0</v>
      </c>
      <c r="K87" s="127">
        <v>0</v>
      </c>
      <c r="L87" s="59">
        <v>4946</v>
      </c>
    </row>
    <row r="88" spans="1:12" ht="15" customHeight="1" x14ac:dyDescent="0.25">
      <c r="A88" s="25" t="s">
        <v>222</v>
      </c>
      <c r="B88" s="24" t="s">
        <v>223</v>
      </c>
      <c r="C88" s="17">
        <v>172</v>
      </c>
      <c r="D88" s="17" t="s">
        <v>70</v>
      </c>
      <c r="E88" s="68">
        <v>1074</v>
      </c>
      <c r="F88" s="68">
        <v>1000</v>
      </c>
      <c r="G88" s="254" t="s">
        <v>447</v>
      </c>
      <c r="H88" s="68">
        <v>74</v>
      </c>
      <c r="I88" s="127">
        <v>0</v>
      </c>
      <c r="J88" s="127">
        <v>0</v>
      </c>
      <c r="K88" s="127">
        <v>0</v>
      </c>
      <c r="L88" s="59">
        <v>74</v>
      </c>
    </row>
    <row r="89" spans="1:12" ht="30.75" x14ac:dyDescent="0.25">
      <c r="A89" s="25" t="s">
        <v>224</v>
      </c>
      <c r="B89" s="24" t="s">
        <v>225</v>
      </c>
      <c r="C89" s="17">
        <v>11</v>
      </c>
      <c r="D89" s="17" t="s">
        <v>70</v>
      </c>
      <c r="E89" s="68">
        <v>69874</v>
      </c>
      <c r="F89" s="68">
        <v>1000</v>
      </c>
      <c r="G89" s="254" t="s">
        <v>447</v>
      </c>
      <c r="H89" s="68">
        <v>68874</v>
      </c>
      <c r="I89" s="127">
        <v>0</v>
      </c>
      <c r="J89" s="127">
        <v>0</v>
      </c>
      <c r="K89" s="127">
        <v>0</v>
      </c>
      <c r="L89" s="59">
        <v>68874</v>
      </c>
    </row>
    <row r="90" spans="1:12" ht="15" customHeight="1" x14ac:dyDescent="0.25">
      <c r="A90" s="25" t="s">
        <v>226</v>
      </c>
      <c r="B90" s="24" t="s">
        <v>227</v>
      </c>
      <c r="C90" s="17">
        <v>313</v>
      </c>
      <c r="D90" s="17" t="s">
        <v>70</v>
      </c>
      <c r="E90" s="68">
        <v>13548</v>
      </c>
      <c r="F90" s="68">
        <v>1000</v>
      </c>
      <c r="G90" s="254" t="s">
        <v>447</v>
      </c>
      <c r="H90" s="68">
        <v>12548</v>
      </c>
      <c r="I90" s="127">
        <v>0</v>
      </c>
      <c r="J90" s="127">
        <v>0</v>
      </c>
      <c r="K90" s="127">
        <v>0</v>
      </c>
      <c r="L90" s="59">
        <v>12548</v>
      </c>
    </row>
    <row r="91" spans="1:12" ht="30.75" x14ac:dyDescent="0.25">
      <c r="A91" s="25" t="s">
        <v>230</v>
      </c>
      <c r="B91" s="24" t="s">
        <v>231</v>
      </c>
      <c r="C91" s="17">
        <v>272</v>
      </c>
      <c r="D91" s="17" t="s">
        <v>70</v>
      </c>
      <c r="E91" s="68">
        <v>17195</v>
      </c>
      <c r="F91" s="68">
        <v>1000</v>
      </c>
      <c r="G91" s="254" t="s">
        <v>447</v>
      </c>
      <c r="H91" s="68">
        <v>16195</v>
      </c>
      <c r="I91" s="127">
        <v>0</v>
      </c>
      <c r="J91" s="127">
        <v>0</v>
      </c>
      <c r="K91" s="127">
        <v>0</v>
      </c>
      <c r="L91" s="59">
        <v>16195</v>
      </c>
    </row>
    <row r="92" spans="1:12" ht="45" customHeight="1" x14ac:dyDescent="0.25">
      <c r="A92" s="25" t="s">
        <v>232</v>
      </c>
      <c r="B92" s="24" t="s">
        <v>233</v>
      </c>
      <c r="C92" s="17">
        <v>292</v>
      </c>
      <c r="D92" s="17" t="s">
        <v>70</v>
      </c>
      <c r="E92" s="68">
        <v>15031</v>
      </c>
      <c r="F92" s="68">
        <v>1000</v>
      </c>
      <c r="G92" s="254" t="s">
        <v>447</v>
      </c>
      <c r="H92" s="68">
        <v>14031</v>
      </c>
      <c r="I92" s="127">
        <v>0</v>
      </c>
      <c r="J92" s="127">
        <v>0</v>
      </c>
      <c r="K92" s="127">
        <v>0</v>
      </c>
      <c r="L92" s="59">
        <v>14031</v>
      </c>
    </row>
    <row r="93" spans="1:12" ht="15" customHeight="1" x14ac:dyDescent="0.25">
      <c r="A93" s="25" t="s">
        <v>234</v>
      </c>
      <c r="B93" s="24" t="s">
        <v>235</v>
      </c>
      <c r="C93" s="17">
        <v>209</v>
      </c>
      <c r="D93" s="17" t="s">
        <v>70</v>
      </c>
      <c r="E93" s="68">
        <v>30835</v>
      </c>
      <c r="F93" s="68">
        <v>1000</v>
      </c>
      <c r="G93" s="254" t="s">
        <v>447</v>
      </c>
      <c r="H93" s="68">
        <v>29835</v>
      </c>
      <c r="I93" s="127">
        <v>0</v>
      </c>
      <c r="J93" s="127">
        <v>0</v>
      </c>
      <c r="K93" s="127">
        <v>0</v>
      </c>
      <c r="L93" s="59">
        <v>29835</v>
      </c>
    </row>
    <row r="94" spans="1:12" ht="15" customHeight="1" x14ac:dyDescent="0.25">
      <c r="A94" s="25" t="s">
        <v>258</v>
      </c>
      <c r="B94" s="24" t="s">
        <v>259</v>
      </c>
      <c r="C94" s="17">
        <v>183</v>
      </c>
      <c r="D94" s="17" t="s">
        <v>70</v>
      </c>
      <c r="E94" s="68">
        <v>4625</v>
      </c>
      <c r="F94" s="68">
        <v>1000</v>
      </c>
      <c r="G94" s="254" t="s">
        <v>447</v>
      </c>
      <c r="H94" s="68">
        <v>3625</v>
      </c>
      <c r="I94" s="127">
        <v>0</v>
      </c>
      <c r="J94" s="127">
        <v>0</v>
      </c>
      <c r="K94" s="127">
        <v>0</v>
      </c>
      <c r="L94" s="59">
        <v>3625</v>
      </c>
    </row>
    <row r="95" spans="1:12" ht="15" customHeight="1" x14ac:dyDescent="0.25">
      <c r="A95" s="25" t="s">
        <v>236</v>
      </c>
      <c r="B95" s="24" t="s">
        <v>237</v>
      </c>
      <c r="C95" s="17">
        <v>192</v>
      </c>
      <c r="D95" s="17" t="s">
        <v>70</v>
      </c>
      <c r="E95" s="68">
        <v>1617</v>
      </c>
      <c r="F95" s="68">
        <v>1000</v>
      </c>
      <c r="G95" s="254" t="s">
        <v>447</v>
      </c>
      <c r="H95" s="68">
        <v>617</v>
      </c>
      <c r="I95" s="127">
        <v>0</v>
      </c>
      <c r="J95" s="127">
        <v>0</v>
      </c>
      <c r="K95" s="127">
        <v>0</v>
      </c>
      <c r="L95" s="59">
        <v>617</v>
      </c>
    </row>
    <row r="96" spans="1:12" ht="15" customHeight="1" x14ac:dyDescent="0.25">
      <c r="A96" s="25" t="s">
        <v>238</v>
      </c>
      <c r="B96" s="24" t="s">
        <v>239</v>
      </c>
      <c r="C96" s="17">
        <v>297</v>
      </c>
      <c r="D96" s="17" t="s">
        <v>70</v>
      </c>
      <c r="E96" s="68">
        <v>12193</v>
      </c>
      <c r="F96" s="68">
        <v>1000</v>
      </c>
      <c r="G96" s="254" t="s">
        <v>447</v>
      </c>
      <c r="H96" s="68">
        <v>11193</v>
      </c>
      <c r="I96" s="127">
        <v>0</v>
      </c>
      <c r="J96" s="127">
        <v>0</v>
      </c>
      <c r="K96" s="127">
        <v>0</v>
      </c>
      <c r="L96" s="59">
        <v>11193</v>
      </c>
    </row>
    <row r="97" spans="1:12" ht="15" customHeight="1" x14ac:dyDescent="0.25">
      <c r="A97" s="25" t="s">
        <v>240</v>
      </c>
      <c r="B97" s="24" t="s">
        <v>241</v>
      </c>
      <c r="C97" s="17">
        <v>166</v>
      </c>
      <c r="D97" s="17" t="s">
        <v>70</v>
      </c>
      <c r="E97" s="68">
        <v>16225</v>
      </c>
      <c r="F97" s="68">
        <v>1000</v>
      </c>
      <c r="G97" s="254" t="s">
        <v>447</v>
      </c>
      <c r="H97" s="68">
        <v>15225</v>
      </c>
      <c r="I97" s="127">
        <v>0</v>
      </c>
      <c r="J97" s="127">
        <v>0</v>
      </c>
      <c r="K97" s="127">
        <v>0</v>
      </c>
      <c r="L97" s="59">
        <v>15225</v>
      </c>
    </row>
    <row r="98" spans="1:12" ht="15" customHeight="1" x14ac:dyDescent="0.25">
      <c r="A98" s="25" t="s">
        <v>254</v>
      </c>
      <c r="B98" s="24" t="s">
        <v>255</v>
      </c>
      <c r="C98" s="17">
        <v>32</v>
      </c>
      <c r="D98" s="17" t="s">
        <v>70</v>
      </c>
      <c r="E98" s="68">
        <v>7415</v>
      </c>
      <c r="F98" s="68">
        <v>1000</v>
      </c>
      <c r="G98" s="254" t="s">
        <v>447</v>
      </c>
      <c r="H98" s="68">
        <v>6415</v>
      </c>
      <c r="I98" s="127">
        <v>0</v>
      </c>
      <c r="J98" s="127">
        <v>0</v>
      </c>
      <c r="K98" s="127">
        <v>0</v>
      </c>
      <c r="L98" s="59">
        <v>6415</v>
      </c>
    </row>
    <row r="99" spans="1:12" ht="15" customHeight="1" x14ac:dyDescent="0.25">
      <c r="A99" s="25" t="s">
        <v>266</v>
      </c>
      <c r="B99" s="24" t="s">
        <v>267</v>
      </c>
      <c r="C99" s="17">
        <v>368</v>
      </c>
      <c r="D99" s="17" t="s">
        <v>70</v>
      </c>
      <c r="E99" s="68">
        <v>7898</v>
      </c>
      <c r="F99" s="68">
        <v>1000</v>
      </c>
      <c r="G99" s="254" t="s">
        <v>447</v>
      </c>
      <c r="H99" s="68">
        <v>6898</v>
      </c>
      <c r="I99" s="127">
        <v>0</v>
      </c>
      <c r="J99" s="127">
        <v>0</v>
      </c>
      <c r="K99" s="127">
        <v>0</v>
      </c>
      <c r="L99" s="59">
        <v>6898</v>
      </c>
    </row>
    <row r="100" spans="1:12" ht="15" customHeight="1" x14ac:dyDescent="0.25">
      <c r="A100" s="25" t="s">
        <v>268</v>
      </c>
      <c r="B100" s="24" t="s">
        <v>269</v>
      </c>
      <c r="C100" s="17">
        <v>357</v>
      </c>
      <c r="D100" s="17" t="s">
        <v>70</v>
      </c>
      <c r="E100" s="68">
        <v>6448</v>
      </c>
      <c r="F100" s="68">
        <v>1000</v>
      </c>
      <c r="G100" s="254" t="s">
        <v>447</v>
      </c>
      <c r="H100" s="68">
        <v>5448</v>
      </c>
      <c r="I100" s="127">
        <v>0</v>
      </c>
      <c r="J100" s="127">
        <v>0</v>
      </c>
      <c r="K100" s="127">
        <v>0</v>
      </c>
      <c r="L100" s="59">
        <v>5448</v>
      </c>
    </row>
    <row r="101" spans="1:12" ht="15" customHeight="1" x14ac:dyDescent="0.25">
      <c r="A101" s="25" t="s">
        <v>242</v>
      </c>
      <c r="B101" s="24" t="s">
        <v>243</v>
      </c>
      <c r="C101" s="17">
        <v>153</v>
      </c>
      <c r="D101" s="17" t="s">
        <v>70</v>
      </c>
      <c r="E101" s="68">
        <v>2634</v>
      </c>
      <c r="F101" s="68">
        <v>1000</v>
      </c>
      <c r="G101" s="254" t="s">
        <v>447</v>
      </c>
      <c r="H101" s="68">
        <v>1634</v>
      </c>
      <c r="I101" s="127">
        <v>0</v>
      </c>
      <c r="J101" s="127">
        <v>0</v>
      </c>
      <c r="K101" s="127">
        <v>0</v>
      </c>
      <c r="L101" s="59">
        <v>1634</v>
      </c>
    </row>
    <row r="102" spans="1:12" ht="15" customHeight="1" x14ac:dyDescent="0.25">
      <c r="A102" s="25" t="s">
        <v>244</v>
      </c>
      <c r="B102" s="24" t="s">
        <v>239</v>
      </c>
      <c r="C102" s="17">
        <v>48</v>
      </c>
      <c r="D102" s="17" t="s">
        <v>70</v>
      </c>
      <c r="E102" s="68">
        <v>24675</v>
      </c>
      <c r="F102" s="68">
        <v>1000</v>
      </c>
      <c r="G102" s="254" t="s">
        <v>447</v>
      </c>
      <c r="H102" s="68">
        <v>23675</v>
      </c>
      <c r="I102" s="127">
        <v>0</v>
      </c>
      <c r="J102" s="127">
        <v>0</v>
      </c>
      <c r="K102" s="127">
        <v>0</v>
      </c>
      <c r="L102" s="59">
        <v>23675</v>
      </c>
    </row>
    <row r="103" spans="1:12" ht="15" customHeight="1" x14ac:dyDescent="0.25">
      <c r="A103" s="25" t="s">
        <v>256</v>
      </c>
      <c r="B103" s="24" t="s">
        <v>257</v>
      </c>
      <c r="C103" s="17">
        <v>374</v>
      </c>
      <c r="D103" s="17" t="s">
        <v>70</v>
      </c>
      <c r="E103" s="68">
        <v>99676</v>
      </c>
      <c r="F103" s="68">
        <v>1000</v>
      </c>
      <c r="G103" s="254" t="s">
        <v>447</v>
      </c>
      <c r="H103" s="68">
        <v>98676</v>
      </c>
      <c r="I103" s="127">
        <v>0</v>
      </c>
      <c r="J103" s="127">
        <v>0</v>
      </c>
      <c r="K103" s="127">
        <v>0</v>
      </c>
      <c r="L103" s="59">
        <v>98676</v>
      </c>
    </row>
    <row r="104" spans="1:12" ht="15" customHeight="1" x14ac:dyDescent="0.25">
      <c r="A104" s="25" t="s">
        <v>247</v>
      </c>
      <c r="B104" s="24" t="s">
        <v>248</v>
      </c>
      <c r="C104" s="17">
        <v>171</v>
      </c>
      <c r="D104" s="17" t="s">
        <v>70</v>
      </c>
      <c r="E104" s="68">
        <v>6401</v>
      </c>
      <c r="F104" s="68">
        <v>1000</v>
      </c>
      <c r="G104" s="254" t="s">
        <v>447</v>
      </c>
      <c r="H104" s="68">
        <v>5401</v>
      </c>
      <c r="I104" s="127">
        <v>0</v>
      </c>
      <c r="J104" s="127">
        <v>0</v>
      </c>
      <c r="K104" s="127">
        <v>0</v>
      </c>
      <c r="L104" s="59">
        <v>5401</v>
      </c>
    </row>
    <row r="105" spans="1:12" ht="30.75" x14ac:dyDescent="0.25">
      <c r="A105" s="25" t="s">
        <v>249</v>
      </c>
      <c r="B105" s="24" t="s">
        <v>250</v>
      </c>
      <c r="C105" s="17">
        <v>258</v>
      </c>
      <c r="D105" s="17" t="s">
        <v>70</v>
      </c>
      <c r="E105" s="68">
        <v>25763</v>
      </c>
      <c r="F105" s="68">
        <v>1000</v>
      </c>
      <c r="G105" s="254" t="s">
        <v>447</v>
      </c>
      <c r="H105" s="68">
        <v>24763</v>
      </c>
      <c r="I105" s="127">
        <v>0</v>
      </c>
      <c r="J105" s="127">
        <v>0</v>
      </c>
      <c r="K105" s="127">
        <v>0</v>
      </c>
      <c r="L105" s="59">
        <v>24763</v>
      </c>
    </row>
    <row r="106" spans="1:12" ht="15" customHeight="1" x14ac:dyDescent="0.25">
      <c r="A106" s="25" t="s">
        <v>251</v>
      </c>
      <c r="B106" s="24" t="s">
        <v>239</v>
      </c>
      <c r="C106" s="17">
        <v>260</v>
      </c>
      <c r="D106" s="17" t="s">
        <v>70</v>
      </c>
      <c r="E106" s="68">
        <v>83397</v>
      </c>
      <c r="F106" s="68">
        <v>1000</v>
      </c>
      <c r="G106" s="254" t="s">
        <v>447</v>
      </c>
      <c r="H106" s="68">
        <v>82397</v>
      </c>
      <c r="I106" s="127">
        <v>0</v>
      </c>
      <c r="J106" s="127">
        <v>0</v>
      </c>
      <c r="K106" s="127">
        <v>0</v>
      </c>
      <c r="L106" s="59">
        <v>82397</v>
      </c>
    </row>
    <row r="107" spans="1:12" ht="15" customHeight="1" x14ac:dyDescent="0.25">
      <c r="A107" s="25" t="s">
        <v>252</v>
      </c>
      <c r="B107" s="24" t="s">
        <v>253</v>
      </c>
      <c r="C107" s="17">
        <v>367</v>
      </c>
      <c r="D107" s="17" t="s">
        <v>70</v>
      </c>
      <c r="E107" s="68">
        <v>87340</v>
      </c>
      <c r="F107" s="68">
        <v>1000</v>
      </c>
      <c r="G107" s="254" t="s">
        <v>447</v>
      </c>
      <c r="H107" s="68">
        <v>86340</v>
      </c>
      <c r="I107" s="127">
        <v>0</v>
      </c>
      <c r="J107" s="127">
        <v>0</v>
      </c>
      <c r="K107" s="127">
        <v>0</v>
      </c>
      <c r="L107" s="59">
        <v>86340</v>
      </c>
    </row>
    <row r="108" spans="1:12" ht="15" customHeight="1" x14ac:dyDescent="0.25">
      <c r="A108" s="25" t="s">
        <v>262</v>
      </c>
      <c r="B108" s="24" t="s">
        <v>263</v>
      </c>
      <c r="C108" s="17">
        <v>351</v>
      </c>
      <c r="D108" s="17" t="s">
        <v>70</v>
      </c>
      <c r="E108" s="68">
        <v>3404</v>
      </c>
      <c r="F108" s="68">
        <v>1000</v>
      </c>
      <c r="G108" s="254" t="s">
        <v>447</v>
      </c>
      <c r="H108" s="68">
        <v>2404</v>
      </c>
      <c r="I108" s="127">
        <v>0</v>
      </c>
      <c r="J108" s="127">
        <v>0</v>
      </c>
      <c r="K108" s="127">
        <v>0</v>
      </c>
      <c r="L108" s="59">
        <v>2404</v>
      </c>
    </row>
    <row r="109" spans="1:12" ht="15" customHeight="1" x14ac:dyDescent="0.25">
      <c r="A109" s="25" t="s">
        <v>218</v>
      </c>
      <c r="B109" s="24" t="s">
        <v>219</v>
      </c>
      <c r="C109" s="17">
        <v>250</v>
      </c>
      <c r="D109" s="17" t="s">
        <v>71</v>
      </c>
      <c r="E109" s="68">
        <v>7166</v>
      </c>
      <c r="F109" s="68">
        <v>1000</v>
      </c>
      <c r="G109" s="254" t="s">
        <v>447</v>
      </c>
      <c r="H109" s="68">
        <v>6166</v>
      </c>
      <c r="I109" s="127">
        <v>0</v>
      </c>
      <c r="J109" s="127">
        <v>0</v>
      </c>
      <c r="K109" s="127">
        <v>0</v>
      </c>
      <c r="L109" s="59">
        <v>6166</v>
      </c>
    </row>
    <row r="110" spans="1:12" ht="30.75" x14ac:dyDescent="0.25">
      <c r="A110" s="25" t="s">
        <v>220</v>
      </c>
      <c r="B110" s="24" t="s">
        <v>221</v>
      </c>
      <c r="C110" s="17">
        <v>369</v>
      </c>
      <c r="D110" s="17" t="s">
        <v>71</v>
      </c>
      <c r="E110" s="68">
        <v>8376</v>
      </c>
      <c r="F110" s="68">
        <v>1000</v>
      </c>
      <c r="G110" s="254" t="s">
        <v>447</v>
      </c>
      <c r="H110" s="68">
        <v>7376</v>
      </c>
      <c r="I110" s="127">
        <v>0</v>
      </c>
      <c r="J110" s="127">
        <v>0</v>
      </c>
      <c r="K110" s="127">
        <v>0</v>
      </c>
      <c r="L110" s="59">
        <v>7376</v>
      </c>
    </row>
    <row r="111" spans="1:12" ht="15" customHeight="1" x14ac:dyDescent="0.25">
      <c r="A111" s="25" t="s">
        <v>222</v>
      </c>
      <c r="B111" s="24" t="s">
        <v>223</v>
      </c>
      <c r="C111" s="17">
        <v>172</v>
      </c>
      <c r="D111" s="17" t="s">
        <v>71</v>
      </c>
      <c r="E111" s="68">
        <v>1202</v>
      </c>
      <c r="F111" s="68">
        <v>1000</v>
      </c>
      <c r="G111" s="254" t="s">
        <v>447</v>
      </c>
      <c r="H111" s="68">
        <v>202</v>
      </c>
      <c r="I111" s="127">
        <v>0</v>
      </c>
      <c r="J111" s="127">
        <v>0</v>
      </c>
      <c r="K111" s="127">
        <v>0</v>
      </c>
      <c r="L111" s="59">
        <v>202</v>
      </c>
    </row>
    <row r="112" spans="1:12" ht="30.75" x14ac:dyDescent="0.25">
      <c r="A112" s="25" t="s">
        <v>224</v>
      </c>
      <c r="B112" s="24" t="s">
        <v>225</v>
      </c>
      <c r="C112" s="17">
        <v>11</v>
      </c>
      <c r="D112" s="17" t="s">
        <v>71</v>
      </c>
      <c r="E112" s="68">
        <v>27854</v>
      </c>
      <c r="F112" s="68">
        <v>1000</v>
      </c>
      <c r="G112" s="254" t="s">
        <v>447</v>
      </c>
      <c r="H112" s="68">
        <v>26854</v>
      </c>
      <c r="I112" s="127">
        <v>0</v>
      </c>
      <c r="J112" s="127">
        <v>0</v>
      </c>
      <c r="K112" s="127">
        <v>0</v>
      </c>
      <c r="L112" s="59">
        <v>26854</v>
      </c>
    </row>
    <row r="113" spans="1:12" ht="15" customHeight="1" x14ac:dyDescent="0.25">
      <c r="A113" s="25" t="s">
        <v>226</v>
      </c>
      <c r="B113" s="24" t="s">
        <v>227</v>
      </c>
      <c r="C113" s="17">
        <v>313</v>
      </c>
      <c r="D113" s="17" t="s">
        <v>71</v>
      </c>
      <c r="E113" s="68">
        <v>14450</v>
      </c>
      <c r="F113" s="68">
        <v>1000</v>
      </c>
      <c r="G113" s="254" t="s">
        <v>447</v>
      </c>
      <c r="H113" s="68">
        <v>13450</v>
      </c>
      <c r="I113" s="127">
        <v>0</v>
      </c>
      <c r="J113" s="127">
        <v>0</v>
      </c>
      <c r="K113" s="127">
        <v>0</v>
      </c>
      <c r="L113" s="59">
        <v>13450</v>
      </c>
    </row>
    <row r="114" spans="1:12" ht="15" customHeight="1" x14ac:dyDescent="0.25">
      <c r="A114" s="25" t="s">
        <v>228</v>
      </c>
      <c r="B114" s="24" t="s">
        <v>229</v>
      </c>
      <c r="C114" s="17">
        <v>330</v>
      </c>
      <c r="D114" s="17" t="s">
        <v>71</v>
      </c>
      <c r="E114" s="68">
        <v>21004</v>
      </c>
      <c r="F114" s="68">
        <v>1000</v>
      </c>
      <c r="G114" s="254" t="s">
        <v>447</v>
      </c>
      <c r="H114" s="68">
        <v>20004</v>
      </c>
      <c r="I114" s="127">
        <v>0</v>
      </c>
      <c r="J114" s="127">
        <v>0</v>
      </c>
      <c r="K114" s="127">
        <v>0</v>
      </c>
      <c r="L114" s="59">
        <v>20004</v>
      </c>
    </row>
    <row r="115" spans="1:12" ht="30.75" x14ac:dyDescent="0.25">
      <c r="A115" s="25" t="s">
        <v>230</v>
      </c>
      <c r="B115" s="24" t="s">
        <v>231</v>
      </c>
      <c r="C115" s="17">
        <v>272</v>
      </c>
      <c r="D115" s="17" t="s">
        <v>71</v>
      </c>
      <c r="E115" s="68">
        <v>25757</v>
      </c>
      <c r="F115" s="68">
        <v>1000</v>
      </c>
      <c r="G115" s="254" t="s">
        <v>447</v>
      </c>
      <c r="H115" s="68">
        <v>24757</v>
      </c>
      <c r="I115" s="127">
        <v>0</v>
      </c>
      <c r="J115" s="127">
        <v>0</v>
      </c>
      <c r="K115" s="127">
        <v>0</v>
      </c>
      <c r="L115" s="59">
        <v>24757</v>
      </c>
    </row>
    <row r="116" spans="1:12" ht="30.75" x14ac:dyDescent="0.25">
      <c r="A116" s="25" t="s">
        <v>264</v>
      </c>
      <c r="B116" s="24" t="s">
        <v>265</v>
      </c>
      <c r="C116" s="17">
        <v>276</v>
      </c>
      <c r="D116" s="17" t="s">
        <v>71</v>
      </c>
      <c r="E116" s="68">
        <v>7997</v>
      </c>
      <c r="F116" s="68">
        <v>1000</v>
      </c>
      <c r="G116" s="254" t="s">
        <v>447</v>
      </c>
      <c r="H116" s="68">
        <v>6997</v>
      </c>
      <c r="I116" s="127">
        <v>0</v>
      </c>
      <c r="J116" s="127">
        <v>0</v>
      </c>
      <c r="K116" s="127">
        <v>0</v>
      </c>
      <c r="L116" s="59">
        <v>6997</v>
      </c>
    </row>
    <row r="117" spans="1:12" ht="45" customHeight="1" x14ac:dyDescent="0.25">
      <c r="A117" s="25" t="s">
        <v>232</v>
      </c>
      <c r="B117" s="24" t="s">
        <v>233</v>
      </c>
      <c r="C117" s="17">
        <v>292</v>
      </c>
      <c r="D117" s="17" t="s">
        <v>71</v>
      </c>
      <c r="E117" s="68">
        <v>33163</v>
      </c>
      <c r="F117" s="68">
        <v>1000</v>
      </c>
      <c r="G117" s="254" t="s">
        <v>447</v>
      </c>
      <c r="H117" s="68">
        <v>32163</v>
      </c>
      <c r="I117" s="127">
        <v>0</v>
      </c>
      <c r="J117" s="127">
        <v>0</v>
      </c>
      <c r="K117" s="127">
        <v>0</v>
      </c>
      <c r="L117" s="59">
        <v>32163</v>
      </c>
    </row>
    <row r="118" spans="1:12" ht="15" customHeight="1" x14ac:dyDescent="0.25">
      <c r="A118" s="25" t="s">
        <v>234</v>
      </c>
      <c r="B118" s="24" t="s">
        <v>235</v>
      </c>
      <c r="C118" s="17">
        <v>209</v>
      </c>
      <c r="D118" s="17" t="s">
        <v>71</v>
      </c>
      <c r="E118" s="68">
        <v>35550</v>
      </c>
      <c r="F118" s="68">
        <v>1000</v>
      </c>
      <c r="G118" s="254" t="s">
        <v>447</v>
      </c>
      <c r="H118" s="68">
        <v>34550</v>
      </c>
      <c r="I118" s="127">
        <v>0</v>
      </c>
      <c r="J118" s="127">
        <v>0</v>
      </c>
      <c r="K118" s="127">
        <v>0</v>
      </c>
      <c r="L118" s="59">
        <v>34550</v>
      </c>
    </row>
    <row r="119" spans="1:12" ht="15" customHeight="1" x14ac:dyDescent="0.25">
      <c r="A119" s="25" t="s">
        <v>258</v>
      </c>
      <c r="B119" s="24" t="s">
        <v>259</v>
      </c>
      <c r="C119" s="17">
        <v>183</v>
      </c>
      <c r="D119" s="17" t="s">
        <v>71</v>
      </c>
      <c r="E119" s="68">
        <v>3443</v>
      </c>
      <c r="F119" s="68">
        <v>1000</v>
      </c>
      <c r="G119" s="254" t="s">
        <v>447</v>
      </c>
      <c r="H119" s="68">
        <v>2443</v>
      </c>
      <c r="I119" s="127">
        <v>0</v>
      </c>
      <c r="J119" s="127">
        <v>0</v>
      </c>
      <c r="K119" s="127">
        <v>0</v>
      </c>
      <c r="L119" s="59">
        <v>2443</v>
      </c>
    </row>
    <row r="120" spans="1:12" ht="15" customHeight="1" x14ac:dyDescent="0.25">
      <c r="A120" s="25" t="s">
        <v>236</v>
      </c>
      <c r="B120" s="24" t="s">
        <v>237</v>
      </c>
      <c r="C120" s="17">
        <v>192</v>
      </c>
      <c r="D120" s="17" t="s">
        <v>71</v>
      </c>
      <c r="E120" s="68">
        <v>4921</v>
      </c>
      <c r="F120" s="68">
        <v>1000</v>
      </c>
      <c r="G120" s="254" t="s">
        <v>447</v>
      </c>
      <c r="H120" s="68">
        <v>3921</v>
      </c>
      <c r="I120" s="127">
        <v>0</v>
      </c>
      <c r="J120" s="127">
        <v>0</v>
      </c>
      <c r="K120" s="127">
        <v>0</v>
      </c>
      <c r="L120" s="59">
        <v>3921</v>
      </c>
    </row>
    <row r="121" spans="1:12" ht="15" customHeight="1" x14ac:dyDescent="0.25">
      <c r="A121" s="25" t="s">
        <v>238</v>
      </c>
      <c r="B121" s="24" t="s">
        <v>239</v>
      </c>
      <c r="C121" s="17">
        <v>297</v>
      </c>
      <c r="D121" s="17" t="s">
        <v>71</v>
      </c>
      <c r="E121" s="68">
        <v>328564</v>
      </c>
      <c r="F121" s="68">
        <v>1000</v>
      </c>
      <c r="G121" s="254" t="s">
        <v>447</v>
      </c>
      <c r="H121" s="68">
        <v>327564</v>
      </c>
      <c r="I121" s="127">
        <v>0</v>
      </c>
      <c r="J121" s="127">
        <v>0</v>
      </c>
      <c r="K121" s="127">
        <v>0</v>
      </c>
      <c r="L121" s="59">
        <v>327564</v>
      </c>
    </row>
    <row r="122" spans="1:12" ht="15" customHeight="1" x14ac:dyDescent="0.25">
      <c r="A122" s="25" t="s">
        <v>240</v>
      </c>
      <c r="B122" s="24" t="s">
        <v>241</v>
      </c>
      <c r="C122" s="17">
        <v>166</v>
      </c>
      <c r="D122" s="17" t="s">
        <v>71</v>
      </c>
      <c r="E122" s="68">
        <v>47272</v>
      </c>
      <c r="F122" s="68">
        <v>1000</v>
      </c>
      <c r="G122" s="254" t="s">
        <v>447</v>
      </c>
      <c r="H122" s="68">
        <v>46272</v>
      </c>
      <c r="I122" s="127">
        <v>0</v>
      </c>
      <c r="J122" s="127">
        <v>0</v>
      </c>
      <c r="K122" s="127">
        <v>0</v>
      </c>
      <c r="L122" s="59">
        <v>46272</v>
      </c>
    </row>
    <row r="123" spans="1:12" ht="15" customHeight="1" x14ac:dyDescent="0.25">
      <c r="A123" s="25" t="s">
        <v>254</v>
      </c>
      <c r="B123" s="24" t="s">
        <v>255</v>
      </c>
      <c r="C123" s="17">
        <v>32</v>
      </c>
      <c r="D123" s="17" t="s">
        <v>71</v>
      </c>
      <c r="E123" s="68">
        <v>7722</v>
      </c>
      <c r="F123" s="68">
        <v>1000</v>
      </c>
      <c r="G123" s="254" t="s">
        <v>447</v>
      </c>
      <c r="H123" s="68">
        <v>6722</v>
      </c>
      <c r="I123" s="127">
        <v>0</v>
      </c>
      <c r="J123" s="127">
        <v>0</v>
      </c>
      <c r="K123" s="127">
        <v>0</v>
      </c>
      <c r="L123" s="59">
        <v>6722</v>
      </c>
    </row>
    <row r="124" spans="1:12" ht="15" customHeight="1" x14ac:dyDescent="0.25">
      <c r="A124" s="25" t="s">
        <v>266</v>
      </c>
      <c r="B124" s="24" t="s">
        <v>267</v>
      </c>
      <c r="C124" s="17">
        <v>368</v>
      </c>
      <c r="D124" s="17" t="s">
        <v>71</v>
      </c>
      <c r="E124" s="68">
        <v>11813</v>
      </c>
      <c r="F124" s="68">
        <v>1000</v>
      </c>
      <c r="G124" s="254" t="s">
        <v>447</v>
      </c>
      <c r="H124" s="68">
        <v>10813</v>
      </c>
      <c r="I124" s="127">
        <v>0</v>
      </c>
      <c r="J124" s="127">
        <v>0</v>
      </c>
      <c r="K124" s="127">
        <v>0</v>
      </c>
      <c r="L124" s="59">
        <v>10813</v>
      </c>
    </row>
    <row r="125" spans="1:12" ht="15" customHeight="1" x14ac:dyDescent="0.25">
      <c r="A125" s="25" t="s">
        <v>268</v>
      </c>
      <c r="B125" s="24" t="s">
        <v>269</v>
      </c>
      <c r="C125" s="17">
        <v>357</v>
      </c>
      <c r="D125" s="17" t="s">
        <v>71</v>
      </c>
      <c r="E125" s="68">
        <v>6108</v>
      </c>
      <c r="F125" s="68">
        <v>1000</v>
      </c>
      <c r="G125" s="254" t="s">
        <v>447</v>
      </c>
      <c r="H125" s="68">
        <v>5108</v>
      </c>
      <c r="I125" s="127">
        <v>0</v>
      </c>
      <c r="J125" s="127">
        <v>0</v>
      </c>
      <c r="K125" s="127">
        <v>0</v>
      </c>
      <c r="L125" s="59">
        <v>5108</v>
      </c>
    </row>
    <row r="126" spans="1:12" ht="15" customHeight="1" x14ac:dyDescent="0.25">
      <c r="A126" s="25" t="s">
        <v>242</v>
      </c>
      <c r="B126" s="24" t="s">
        <v>243</v>
      </c>
      <c r="C126" s="17">
        <v>153</v>
      </c>
      <c r="D126" s="17" t="s">
        <v>71</v>
      </c>
      <c r="E126" s="68">
        <v>8974</v>
      </c>
      <c r="F126" s="68">
        <v>1000</v>
      </c>
      <c r="G126" s="254" t="s">
        <v>447</v>
      </c>
      <c r="H126" s="68">
        <v>7974</v>
      </c>
      <c r="I126" s="127">
        <v>0</v>
      </c>
      <c r="J126" s="127">
        <v>0</v>
      </c>
      <c r="K126" s="127">
        <v>0</v>
      </c>
      <c r="L126" s="59">
        <v>7974</v>
      </c>
    </row>
    <row r="127" spans="1:12" ht="15" customHeight="1" x14ac:dyDescent="0.25">
      <c r="A127" s="25" t="s">
        <v>244</v>
      </c>
      <c r="B127" s="24" t="s">
        <v>239</v>
      </c>
      <c r="C127" s="17">
        <v>48</v>
      </c>
      <c r="D127" s="17" t="s">
        <v>71</v>
      </c>
      <c r="E127" s="68">
        <v>74680</v>
      </c>
      <c r="F127" s="68">
        <v>1000</v>
      </c>
      <c r="G127" s="254" t="s">
        <v>447</v>
      </c>
      <c r="H127" s="68">
        <v>73680</v>
      </c>
      <c r="I127" s="127">
        <v>0</v>
      </c>
      <c r="J127" s="127">
        <v>0</v>
      </c>
      <c r="K127" s="127">
        <v>0</v>
      </c>
      <c r="L127" s="59">
        <v>73680</v>
      </c>
    </row>
    <row r="128" spans="1:12" ht="15" customHeight="1" x14ac:dyDescent="0.25">
      <c r="A128" s="25" t="s">
        <v>270</v>
      </c>
      <c r="B128" s="24" t="s">
        <v>271</v>
      </c>
      <c r="C128" s="17">
        <v>350</v>
      </c>
      <c r="D128" s="17" t="s">
        <v>71</v>
      </c>
      <c r="E128" s="68">
        <v>2007</v>
      </c>
      <c r="F128" s="68">
        <v>1000</v>
      </c>
      <c r="G128" s="254" t="s">
        <v>447</v>
      </c>
      <c r="H128" s="68">
        <v>1007</v>
      </c>
      <c r="I128" s="127">
        <v>0</v>
      </c>
      <c r="J128" s="127">
        <v>0</v>
      </c>
      <c r="K128" s="127">
        <v>0</v>
      </c>
      <c r="L128" s="59">
        <v>1007</v>
      </c>
    </row>
    <row r="129" spans="1:12" ht="15" customHeight="1" x14ac:dyDescent="0.25">
      <c r="A129" s="25" t="s">
        <v>256</v>
      </c>
      <c r="B129" s="24" t="s">
        <v>257</v>
      </c>
      <c r="C129" s="17">
        <v>374</v>
      </c>
      <c r="D129" s="17" t="s">
        <v>71</v>
      </c>
      <c r="E129" s="68">
        <v>310292</v>
      </c>
      <c r="F129" s="68">
        <v>1000</v>
      </c>
      <c r="G129" s="254" t="s">
        <v>447</v>
      </c>
      <c r="H129" s="68">
        <v>309292</v>
      </c>
      <c r="I129" s="127">
        <v>0</v>
      </c>
      <c r="J129" s="127">
        <v>0</v>
      </c>
      <c r="K129" s="127">
        <v>0</v>
      </c>
      <c r="L129" s="59">
        <v>309292</v>
      </c>
    </row>
    <row r="130" spans="1:12" ht="15" customHeight="1" x14ac:dyDescent="0.25">
      <c r="A130" s="25" t="s">
        <v>247</v>
      </c>
      <c r="B130" s="24" t="s">
        <v>248</v>
      </c>
      <c r="C130" s="17">
        <v>171</v>
      </c>
      <c r="D130" s="17" t="s">
        <v>71</v>
      </c>
      <c r="E130" s="68">
        <v>11486</v>
      </c>
      <c r="F130" s="68">
        <v>1000</v>
      </c>
      <c r="G130" s="254" t="s">
        <v>447</v>
      </c>
      <c r="H130" s="68">
        <v>10486</v>
      </c>
      <c r="I130" s="127">
        <v>0</v>
      </c>
      <c r="J130" s="127">
        <v>0</v>
      </c>
      <c r="K130" s="127">
        <v>0</v>
      </c>
      <c r="L130" s="59">
        <v>10486</v>
      </c>
    </row>
    <row r="131" spans="1:12" ht="30.75" x14ac:dyDescent="0.25">
      <c r="A131" s="25" t="s">
        <v>249</v>
      </c>
      <c r="B131" s="24" t="s">
        <v>250</v>
      </c>
      <c r="C131" s="17">
        <v>258</v>
      </c>
      <c r="D131" s="17" t="s">
        <v>71</v>
      </c>
      <c r="E131" s="68">
        <v>27399</v>
      </c>
      <c r="F131" s="68">
        <v>1000</v>
      </c>
      <c r="G131" s="254" t="s">
        <v>447</v>
      </c>
      <c r="H131" s="68">
        <v>26399</v>
      </c>
      <c r="I131" s="127">
        <v>0</v>
      </c>
      <c r="J131" s="127">
        <v>0</v>
      </c>
      <c r="K131" s="127">
        <v>0</v>
      </c>
      <c r="L131" s="59">
        <v>26399</v>
      </c>
    </row>
    <row r="132" spans="1:12" ht="15" customHeight="1" x14ac:dyDescent="0.25">
      <c r="A132" s="25" t="s">
        <v>251</v>
      </c>
      <c r="B132" s="24" t="s">
        <v>239</v>
      </c>
      <c r="C132" s="17">
        <v>260</v>
      </c>
      <c r="D132" s="17" t="s">
        <v>71</v>
      </c>
      <c r="E132" s="68">
        <v>78666</v>
      </c>
      <c r="F132" s="68">
        <v>1000</v>
      </c>
      <c r="G132" s="254" t="s">
        <v>447</v>
      </c>
      <c r="H132" s="68">
        <v>77666</v>
      </c>
      <c r="I132" s="127">
        <v>0</v>
      </c>
      <c r="J132" s="127">
        <v>0</v>
      </c>
      <c r="K132" s="127">
        <v>0</v>
      </c>
      <c r="L132" s="59">
        <v>77666</v>
      </c>
    </row>
    <row r="133" spans="1:12" ht="15" customHeight="1" x14ac:dyDescent="0.25">
      <c r="A133" s="25" t="s">
        <v>252</v>
      </c>
      <c r="B133" s="24" t="s">
        <v>253</v>
      </c>
      <c r="C133" s="17">
        <v>367</v>
      </c>
      <c r="D133" s="17" t="s">
        <v>71</v>
      </c>
      <c r="E133" s="68">
        <v>114612</v>
      </c>
      <c r="F133" s="68">
        <v>1000</v>
      </c>
      <c r="G133" s="254" t="s">
        <v>447</v>
      </c>
      <c r="H133" s="68">
        <v>113612</v>
      </c>
      <c r="I133" s="127">
        <v>0</v>
      </c>
      <c r="J133" s="127">
        <v>0</v>
      </c>
      <c r="K133" s="127">
        <v>0</v>
      </c>
      <c r="L133" s="59">
        <v>113612</v>
      </c>
    </row>
    <row r="134" spans="1:12" ht="15" customHeight="1" x14ac:dyDescent="0.25">
      <c r="A134" s="25" t="s">
        <v>262</v>
      </c>
      <c r="B134" s="24" t="s">
        <v>263</v>
      </c>
      <c r="C134" s="17">
        <v>351</v>
      </c>
      <c r="D134" s="17" t="s">
        <v>71</v>
      </c>
      <c r="E134" s="68">
        <v>1447</v>
      </c>
      <c r="F134" s="68">
        <v>1000</v>
      </c>
      <c r="G134" s="254" t="s">
        <v>447</v>
      </c>
      <c r="H134" s="68">
        <v>447</v>
      </c>
      <c r="I134" s="127">
        <v>0</v>
      </c>
      <c r="J134" s="127">
        <v>0</v>
      </c>
      <c r="K134" s="127">
        <v>0</v>
      </c>
      <c r="L134" s="59">
        <v>447</v>
      </c>
    </row>
    <row r="135" spans="1:12" ht="15" customHeight="1" x14ac:dyDescent="0.25">
      <c r="A135" s="25" t="s">
        <v>218</v>
      </c>
      <c r="B135" s="24" t="s">
        <v>219</v>
      </c>
      <c r="C135" s="17">
        <v>250</v>
      </c>
      <c r="D135" s="17" t="s">
        <v>72</v>
      </c>
      <c r="E135" s="68">
        <v>15908</v>
      </c>
      <c r="F135" s="68">
        <v>1000</v>
      </c>
      <c r="G135" s="254" t="s">
        <v>447</v>
      </c>
      <c r="H135" s="68">
        <v>14908</v>
      </c>
      <c r="I135" s="127">
        <v>0</v>
      </c>
      <c r="J135" s="127">
        <v>0</v>
      </c>
      <c r="K135" s="127">
        <v>0</v>
      </c>
      <c r="L135" s="59">
        <v>14908</v>
      </c>
    </row>
    <row r="136" spans="1:12" ht="15" customHeight="1" x14ac:dyDescent="0.25">
      <c r="A136" s="25" t="s">
        <v>272</v>
      </c>
      <c r="B136" s="24" t="s">
        <v>273</v>
      </c>
      <c r="C136" s="17">
        <v>370</v>
      </c>
      <c r="D136" s="17" t="s">
        <v>72</v>
      </c>
      <c r="E136" s="68">
        <v>49754</v>
      </c>
      <c r="F136" s="68">
        <v>1000</v>
      </c>
      <c r="G136" s="254" t="s">
        <v>447</v>
      </c>
      <c r="H136" s="68">
        <v>48754</v>
      </c>
      <c r="I136" s="127">
        <v>0</v>
      </c>
      <c r="J136" s="127">
        <v>0</v>
      </c>
      <c r="K136" s="127">
        <v>0</v>
      </c>
      <c r="L136" s="59">
        <v>48754</v>
      </c>
    </row>
    <row r="137" spans="1:12" ht="30.75" x14ac:dyDescent="0.25">
      <c r="A137" s="25" t="s">
        <v>220</v>
      </c>
      <c r="B137" s="24" t="s">
        <v>221</v>
      </c>
      <c r="C137" s="17">
        <v>369</v>
      </c>
      <c r="D137" s="17" t="s">
        <v>72</v>
      </c>
      <c r="E137" s="68">
        <v>73358</v>
      </c>
      <c r="F137" s="68">
        <v>1000</v>
      </c>
      <c r="G137" s="254" t="s">
        <v>447</v>
      </c>
      <c r="H137" s="68">
        <v>72358</v>
      </c>
      <c r="I137" s="127">
        <v>0</v>
      </c>
      <c r="J137" s="127">
        <v>0</v>
      </c>
      <c r="K137" s="127">
        <v>0</v>
      </c>
      <c r="L137" s="59">
        <v>72358</v>
      </c>
    </row>
    <row r="138" spans="1:12" ht="15" customHeight="1" x14ac:dyDescent="0.25">
      <c r="A138" s="25" t="s">
        <v>222</v>
      </c>
      <c r="B138" s="24" t="s">
        <v>223</v>
      </c>
      <c r="C138" s="17">
        <v>172</v>
      </c>
      <c r="D138" s="17" t="s">
        <v>72</v>
      </c>
      <c r="E138" s="68">
        <v>2715</v>
      </c>
      <c r="F138" s="68">
        <v>1000</v>
      </c>
      <c r="G138" s="254" t="s">
        <v>447</v>
      </c>
      <c r="H138" s="68">
        <v>1715</v>
      </c>
      <c r="I138" s="127">
        <v>0</v>
      </c>
      <c r="J138" s="127">
        <v>0</v>
      </c>
      <c r="K138" s="127">
        <v>0</v>
      </c>
      <c r="L138" s="59">
        <v>1715</v>
      </c>
    </row>
    <row r="139" spans="1:12" ht="30.75" x14ac:dyDescent="0.25">
      <c r="A139" s="25" t="s">
        <v>224</v>
      </c>
      <c r="B139" s="24" t="s">
        <v>225</v>
      </c>
      <c r="C139" s="17">
        <v>11</v>
      </c>
      <c r="D139" s="17" t="s">
        <v>72</v>
      </c>
      <c r="E139" s="68">
        <v>136002</v>
      </c>
      <c r="F139" s="68">
        <v>1000</v>
      </c>
      <c r="G139" s="254" t="s">
        <v>447</v>
      </c>
      <c r="H139" s="68">
        <v>135002</v>
      </c>
      <c r="I139" s="127">
        <v>0</v>
      </c>
      <c r="J139" s="127">
        <v>0</v>
      </c>
      <c r="K139" s="127">
        <v>0</v>
      </c>
      <c r="L139" s="59">
        <v>135002</v>
      </c>
    </row>
    <row r="140" spans="1:12" ht="15" customHeight="1" x14ac:dyDescent="0.25">
      <c r="A140" s="25" t="s">
        <v>226</v>
      </c>
      <c r="B140" s="24" t="s">
        <v>227</v>
      </c>
      <c r="C140" s="17">
        <v>313</v>
      </c>
      <c r="D140" s="17" t="s">
        <v>72</v>
      </c>
      <c r="E140" s="68">
        <v>27892</v>
      </c>
      <c r="F140" s="68">
        <v>1000</v>
      </c>
      <c r="G140" s="254" t="s">
        <v>447</v>
      </c>
      <c r="H140" s="68">
        <v>26892</v>
      </c>
      <c r="I140" s="127">
        <v>0</v>
      </c>
      <c r="J140" s="127">
        <v>0</v>
      </c>
      <c r="K140" s="127">
        <v>0</v>
      </c>
      <c r="L140" s="59">
        <v>26892</v>
      </c>
    </row>
    <row r="141" spans="1:12" ht="15" customHeight="1" x14ac:dyDescent="0.25">
      <c r="A141" s="25" t="s">
        <v>228</v>
      </c>
      <c r="B141" s="24" t="s">
        <v>229</v>
      </c>
      <c r="C141" s="17">
        <v>330</v>
      </c>
      <c r="D141" s="17" t="s">
        <v>72</v>
      </c>
      <c r="E141" s="68">
        <v>36306</v>
      </c>
      <c r="F141" s="68">
        <v>1000</v>
      </c>
      <c r="G141" s="254" t="s">
        <v>447</v>
      </c>
      <c r="H141" s="68">
        <v>35306</v>
      </c>
      <c r="I141" s="127">
        <v>0</v>
      </c>
      <c r="J141" s="127">
        <v>0</v>
      </c>
      <c r="K141" s="127">
        <v>0</v>
      </c>
      <c r="L141" s="59">
        <v>35306</v>
      </c>
    </row>
    <row r="142" spans="1:12" ht="30.75" x14ac:dyDescent="0.25">
      <c r="A142" s="25" t="s">
        <v>230</v>
      </c>
      <c r="B142" s="24" t="s">
        <v>231</v>
      </c>
      <c r="C142" s="17">
        <v>272</v>
      </c>
      <c r="D142" s="17" t="s">
        <v>72</v>
      </c>
      <c r="E142" s="68">
        <v>24722</v>
      </c>
      <c r="F142" s="68">
        <v>1000</v>
      </c>
      <c r="G142" s="254" t="s">
        <v>447</v>
      </c>
      <c r="H142" s="68">
        <v>23722</v>
      </c>
      <c r="I142" s="127">
        <v>0</v>
      </c>
      <c r="J142" s="127">
        <v>0</v>
      </c>
      <c r="K142" s="127">
        <v>0</v>
      </c>
      <c r="L142" s="59">
        <v>23722</v>
      </c>
    </row>
    <row r="143" spans="1:12" ht="30.75" x14ac:dyDescent="0.25">
      <c r="A143" s="25" t="s">
        <v>264</v>
      </c>
      <c r="B143" s="24" t="s">
        <v>265</v>
      </c>
      <c r="C143" s="17">
        <v>276</v>
      </c>
      <c r="D143" s="17" t="s">
        <v>72</v>
      </c>
      <c r="E143" s="68">
        <v>3169</v>
      </c>
      <c r="F143" s="68">
        <v>1000</v>
      </c>
      <c r="G143" s="254" t="s">
        <v>447</v>
      </c>
      <c r="H143" s="68">
        <v>2169</v>
      </c>
      <c r="I143" s="127">
        <v>0</v>
      </c>
      <c r="J143" s="127">
        <v>0</v>
      </c>
      <c r="K143" s="127">
        <v>0</v>
      </c>
      <c r="L143" s="59">
        <v>2169</v>
      </c>
    </row>
    <row r="144" spans="1:12" ht="45" customHeight="1" x14ac:dyDescent="0.25">
      <c r="A144" s="25" t="s">
        <v>232</v>
      </c>
      <c r="B144" s="24" t="s">
        <v>233</v>
      </c>
      <c r="C144" s="17">
        <v>292</v>
      </c>
      <c r="D144" s="17" t="s">
        <v>72</v>
      </c>
      <c r="E144" s="68">
        <v>27368</v>
      </c>
      <c r="F144" s="68">
        <v>1000</v>
      </c>
      <c r="G144" s="254" t="s">
        <v>447</v>
      </c>
      <c r="H144" s="68">
        <v>26368</v>
      </c>
      <c r="I144" s="127">
        <v>0</v>
      </c>
      <c r="J144" s="127">
        <v>0</v>
      </c>
      <c r="K144" s="127">
        <v>0</v>
      </c>
      <c r="L144" s="59">
        <v>26368</v>
      </c>
    </row>
    <row r="145" spans="1:12" ht="15" customHeight="1" x14ac:dyDescent="0.25">
      <c r="A145" s="25" t="s">
        <v>234</v>
      </c>
      <c r="B145" s="24" t="s">
        <v>235</v>
      </c>
      <c r="C145" s="17">
        <v>209</v>
      </c>
      <c r="D145" s="17" t="s">
        <v>72</v>
      </c>
      <c r="E145" s="68">
        <v>31923</v>
      </c>
      <c r="F145" s="68">
        <v>1000</v>
      </c>
      <c r="G145" s="254" t="s">
        <v>447</v>
      </c>
      <c r="H145" s="68">
        <v>30923</v>
      </c>
      <c r="I145" s="127">
        <v>0</v>
      </c>
      <c r="J145" s="127">
        <v>0</v>
      </c>
      <c r="K145" s="127">
        <v>0</v>
      </c>
      <c r="L145" s="59">
        <v>30923</v>
      </c>
    </row>
    <row r="146" spans="1:12" ht="15" customHeight="1" x14ac:dyDescent="0.25">
      <c r="A146" s="25" t="s">
        <v>258</v>
      </c>
      <c r="B146" s="24" t="s">
        <v>259</v>
      </c>
      <c r="C146" s="17">
        <v>183</v>
      </c>
      <c r="D146" s="17" t="s">
        <v>72</v>
      </c>
      <c r="E146" s="68">
        <v>7067</v>
      </c>
      <c r="F146" s="68">
        <v>1000</v>
      </c>
      <c r="G146" s="254" t="s">
        <v>447</v>
      </c>
      <c r="H146" s="68">
        <v>6067</v>
      </c>
      <c r="I146" s="127">
        <v>0</v>
      </c>
      <c r="J146" s="127">
        <v>0</v>
      </c>
      <c r="K146" s="127">
        <v>0</v>
      </c>
      <c r="L146" s="59">
        <v>6067</v>
      </c>
    </row>
    <row r="147" spans="1:12" ht="15" customHeight="1" x14ac:dyDescent="0.25">
      <c r="A147" s="25" t="s">
        <v>274</v>
      </c>
      <c r="B147" s="24" t="s">
        <v>275</v>
      </c>
      <c r="C147" s="17">
        <v>251</v>
      </c>
      <c r="D147" s="17" t="s">
        <v>72</v>
      </c>
      <c r="E147" s="68">
        <v>2048</v>
      </c>
      <c r="F147" s="68">
        <v>1000</v>
      </c>
      <c r="G147" s="254" t="s">
        <v>447</v>
      </c>
      <c r="H147" s="68">
        <v>1048</v>
      </c>
      <c r="I147" s="127">
        <v>0</v>
      </c>
      <c r="J147" s="127">
        <v>0</v>
      </c>
      <c r="K147" s="127">
        <v>0</v>
      </c>
      <c r="L147" s="59">
        <v>1048</v>
      </c>
    </row>
    <row r="148" spans="1:12" ht="15" customHeight="1" x14ac:dyDescent="0.25">
      <c r="A148" s="25" t="s">
        <v>236</v>
      </c>
      <c r="B148" s="24" t="s">
        <v>237</v>
      </c>
      <c r="C148" s="17">
        <v>192</v>
      </c>
      <c r="D148" s="17" t="s">
        <v>72</v>
      </c>
      <c r="E148" s="68">
        <v>5791</v>
      </c>
      <c r="F148" s="68">
        <v>1000</v>
      </c>
      <c r="G148" s="254" t="s">
        <v>447</v>
      </c>
      <c r="H148" s="68">
        <v>4791</v>
      </c>
      <c r="I148" s="127">
        <v>0</v>
      </c>
      <c r="J148" s="127">
        <v>0</v>
      </c>
      <c r="K148" s="127">
        <v>0</v>
      </c>
      <c r="L148" s="59">
        <v>4791</v>
      </c>
    </row>
    <row r="149" spans="1:12" ht="15" customHeight="1" x14ac:dyDescent="0.25">
      <c r="A149" s="25" t="s">
        <v>238</v>
      </c>
      <c r="B149" s="24" t="s">
        <v>239</v>
      </c>
      <c r="C149" s="17">
        <v>297</v>
      </c>
      <c r="D149" s="17" t="s">
        <v>72</v>
      </c>
      <c r="E149" s="68">
        <v>479066</v>
      </c>
      <c r="F149" s="68">
        <v>1000</v>
      </c>
      <c r="G149" s="254" t="s">
        <v>447</v>
      </c>
      <c r="H149" s="68">
        <v>478066</v>
      </c>
      <c r="I149" s="127">
        <v>0</v>
      </c>
      <c r="J149" s="127">
        <v>0</v>
      </c>
      <c r="K149" s="127">
        <v>0</v>
      </c>
      <c r="L149" s="59">
        <v>478066</v>
      </c>
    </row>
    <row r="150" spans="1:12" ht="15" customHeight="1" x14ac:dyDescent="0.25">
      <c r="A150" s="25" t="s">
        <v>240</v>
      </c>
      <c r="B150" s="24" t="s">
        <v>241</v>
      </c>
      <c r="C150" s="17">
        <v>166</v>
      </c>
      <c r="D150" s="17" t="s">
        <v>72</v>
      </c>
      <c r="E150" s="68">
        <v>44363</v>
      </c>
      <c r="F150" s="68">
        <v>1000</v>
      </c>
      <c r="G150" s="254" t="s">
        <v>447</v>
      </c>
      <c r="H150" s="68">
        <v>43363</v>
      </c>
      <c r="I150" s="127">
        <v>0</v>
      </c>
      <c r="J150" s="127">
        <v>0</v>
      </c>
      <c r="K150" s="127">
        <v>0</v>
      </c>
      <c r="L150" s="59">
        <v>43363</v>
      </c>
    </row>
    <row r="151" spans="1:12" ht="15" customHeight="1" x14ac:dyDescent="0.25">
      <c r="A151" s="25" t="s">
        <v>254</v>
      </c>
      <c r="B151" s="24" t="s">
        <v>255</v>
      </c>
      <c r="C151" s="17">
        <v>32</v>
      </c>
      <c r="D151" s="17" t="s">
        <v>72</v>
      </c>
      <c r="E151" s="68">
        <v>9295</v>
      </c>
      <c r="F151" s="68">
        <v>1000</v>
      </c>
      <c r="G151" s="254" t="s">
        <v>447</v>
      </c>
      <c r="H151" s="68">
        <v>8295</v>
      </c>
      <c r="I151" s="127">
        <v>0</v>
      </c>
      <c r="J151" s="127">
        <v>0</v>
      </c>
      <c r="K151" s="127">
        <v>0</v>
      </c>
      <c r="L151" s="59">
        <v>8295</v>
      </c>
    </row>
    <row r="152" spans="1:12" ht="15" customHeight="1" x14ac:dyDescent="0.25">
      <c r="A152" s="25" t="s">
        <v>266</v>
      </c>
      <c r="B152" s="24" t="s">
        <v>267</v>
      </c>
      <c r="C152" s="17">
        <v>368</v>
      </c>
      <c r="D152" s="17" t="s">
        <v>72</v>
      </c>
      <c r="E152" s="68">
        <v>13387</v>
      </c>
      <c r="F152" s="68">
        <v>1000</v>
      </c>
      <c r="G152" s="254" t="s">
        <v>447</v>
      </c>
      <c r="H152" s="68">
        <v>12387</v>
      </c>
      <c r="I152" s="127">
        <v>0</v>
      </c>
      <c r="J152" s="127">
        <v>0</v>
      </c>
      <c r="K152" s="127">
        <v>0</v>
      </c>
      <c r="L152" s="59">
        <v>12387</v>
      </c>
    </row>
    <row r="153" spans="1:12" ht="15" customHeight="1" x14ac:dyDescent="0.25">
      <c r="A153" s="25" t="s">
        <v>268</v>
      </c>
      <c r="B153" s="24" t="s">
        <v>269</v>
      </c>
      <c r="C153" s="17">
        <v>357</v>
      </c>
      <c r="D153" s="17" t="s">
        <v>72</v>
      </c>
      <c r="E153" s="68">
        <v>4676</v>
      </c>
      <c r="F153" s="68">
        <v>1000</v>
      </c>
      <c r="G153" s="254" t="s">
        <v>447</v>
      </c>
      <c r="H153" s="68">
        <v>3676</v>
      </c>
      <c r="I153" s="127">
        <v>0</v>
      </c>
      <c r="J153" s="127">
        <v>0</v>
      </c>
      <c r="K153" s="127">
        <v>0</v>
      </c>
      <c r="L153" s="59">
        <v>3676</v>
      </c>
    </row>
    <row r="154" spans="1:12" ht="15" customHeight="1" x14ac:dyDescent="0.25">
      <c r="A154" s="25" t="s">
        <v>242</v>
      </c>
      <c r="B154" s="24" t="s">
        <v>243</v>
      </c>
      <c r="C154" s="17">
        <v>153</v>
      </c>
      <c r="D154" s="17" t="s">
        <v>72</v>
      </c>
      <c r="E154" s="68">
        <v>8800</v>
      </c>
      <c r="F154" s="68">
        <v>1000</v>
      </c>
      <c r="G154" s="254" t="s">
        <v>447</v>
      </c>
      <c r="H154" s="68">
        <v>7800</v>
      </c>
      <c r="I154" s="127">
        <v>0</v>
      </c>
      <c r="J154" s="127">
        <v>0</v>
      </c>
      <c r="K154" s="127">
        <v>0</v>
      </c>
      <c r="L154" s="59">
        <v>7800</v>
      </c>
    </row>
    <row r="155" spans="1:12" ht="15" customHeight="1" x14ac:dyDescent="0.25">
      <c r="A155" s="25" t="s">
        <v>276</v>
      </c>
      <c r="B155" s="24" t="s">
        <v>277</v>
      </c>
      <c r="C155" s="17">
        <v>155</v>
      </c>
      <c r="D155" s="17" t="s">
        <v>72</v>
      </c>
      <c r="E155" s="68">
        <v>2350</v>
      </c>
      <c r="F155" s="68">
        <v>1000</v>
      </c>
      <c r="G155" s="254" t="s">
        <v>447</v>
      </c>
      <c r="H155" s="68">
        <v>1350</v>
      </c>
      <c r="I155" s="127">
        <v>0</v>
      </c>
      <c r="J155" s="127">
        <v>0</v>
      </c>
      <c r="K155" s="127">
        <v>0</v>
      </c>
      <c r="L155" s="59">
        <v>1350</v>
      </c>
    </row>
    <row r="156" spans="1:12" ht="15" customHeight="1" x14ac:dyDescent="0.25">
      <c r="A156" s="25" t="s">
        <v>244</v>
      </c>
      <c r="B156" s="24" t="s">
        <v>239</v>
      </c>
      <c r="C156" s="17">
        <v>48</v>
      </c>
      <c r="D156" s="17" t="s">
        <v>72</v>
      </c>
      <c r="E156" s="68">
        <v>114153</v>
      </c>
      <c r="F156" s="68">
        <v>1000</v>
      </c>
      <c r="G156" s="254" t="s">
        <v>447</v>
      </c>
      <c r="H156" s="68">
        <v>113153</v>
      </c>
      <c r="I156" s="127">
        <v>0</v>
      </c>
      <c r="J156" s="127">
        <v>0</v>
      </c>
      <c r="K156" s="127">
        <v>0</v>
      </c>
      <c r="L156" s="59">
        <v>113153</v>
      </c>
    </row>
    <row r="157" spans="1:12" ht="15" customHeight="1" x14ac:dyDescent="0.25">
      <c r="A157" s="25" t="s">
        <v>270</v>
      </c>
      <c r="B157" s="24" t="s">
        <v>271</v>
      </c>
      <c r="C157" s="17">
        <v>350</v>
      </c>
      <c r="D157" s="17" t="s">
        <v>72</v>
      </c>
      <c r="E157" s="68">
        <v>3858</v>
      </c>
      <c r="F157" s="68">
        <v>1000</v>
      </c>
      <c r="G157" s="254" t="s">
        <v>447</v>
      </c>
      <c r="H157" s="68">
        <v>2858</v>
      </c>
      <c r="I157" s="127">
        <v>0</v>
      </c>
      <c r="J157" s="127">
        <v>0</v>
      </c>
      <c r="K157" s="127">
        <v>0</v>
      </c>
      <c r="L157" s="59">
        <v>2858</v>
      </c>
    </row>
    <row r="158" spans="1:12" ht="15" customHeight="1" x14ac:dyDescent="0.25">
      <c r="A158" s="25" t="s">
        <v>278</v>
      </c>
      <c r="B158" s="24" t="s">
        <v>279</v>
      </c>
      <c r="C158" s="17">
        <v>173</v>
      </c>
      <c r="D158" s="17" t="s">
        <v>72</v>
      </c>
      <c r="E158" s="68">
        <v>7912</v>
      </c>
      <c r="F158" s="68">
        <v>1000</v>
      </c>
      <c r="G158" s="254" t="s">
        <v>447</v>
      </c>
      <c r="H158" s="68">
        <v>6912</v>
      </c>
      <c r="I158" s="127">
        <v>0</v>
      </c>
      <c r="J158" s="127">
        <v>0</v>
      </c>
      <c r="K158" s="127">
        <v>0</v>
      </c>
      <c r="L158" s="59">
        <v>6912</v>
      </c>
    </row>
    <row r="159" spans="1:12" ht="15" customHeight="1" x14ac:dyDescent="0.25">
      <c r="A159" s="25" t="s">
        <v>256</v>
      </c>
      <c r="B159" s="24" t="s">
        <v>257</v>
      </c>
      <c r="C159" s="17">
        <v>374</v>
      </c>
      <c r="D159" s="17" t="s">
        <v>72</v>
      </c>
      <c r="E159" s="68">
        <v>715194</v>
      </c>
      <c r="F159" s="127">
        <v>0</v>
      </c>
      <c r="G159" s="254" t="s">
        <v>447</v>
      </c>
      <c r="H159" s="68">
        <v>715194</v>
      </c>
      <c r="I159" s="127">
        <v>0</v>
      </c>
      <c r="J159" s="127">
        <v>0</v>
      </c>
      <c r="K159" s="127">
        <v>0</v>
      </c>
      <c r="L159" s="59">
        <v>715194</v>
      </c>
    </row>
    <row r="160" spans="1:12" ht="15" customHeight="1" x14ac:dyDescent="0.25">
      <c r="A160" s="25" t="s">
        <v>280</v>
      </c>
      <c r="B160" s="24" t="s">
        <v>250</v>
      </c>
      <c r="C160" s="17">
        <v>244</v>
      </c>
      <c r="D160" s="17" t="s">
        <v>72</v>
      </c>
      <c r="E160" s="68">
        <v>3097</v>
      </c>
      <c r="F160" s="68">
        <v>1000</v>
      </c>
      <c r="G160" s="254" t="s">
        <v>447</v>
      </c>
      <c r="H160" s="68">
        <v>2097</v>
      </c>
      <c r="I160" s="127">
        <v>0</v>
      </c>
      <c r="J160" s="127">
        <v>0</v>
      </c>
      <c r="K160" s="127">
        <v>0</v>
      </c>
      <c r="L160" s="59">
        <v>2097</v>
      </c>
    </row>
    <row r="161" spans="1:12" ht="15" customHeight="1" x14ac:dyDescent="0.25">
      <c r="A161" s="25" t="s">
        <v>247</v>
      </c>
      <c r="B161" s="24" t="s">
        <v>248</v>
      </c>
      <c r="C161" s="17">
        <v>171</v>
      </c>
      <c r="D161" s="17" t="s">
        <v>72</v>
      </c>
      <c r="E161" s="68">
        <v>15251</v>
      </c>
      <c r="F161" s="68">
        <v>1000</v>
      </c>
      <c r="G161" s="254" t="s">
        <v>447</v>
      </c>
      <c r="H161" s="68">
        <v>14251</v>
      </c>
      <c r="I161" s="127">
        <v>0</v>
      </c>
      <c r="J161" s="127">
        <v>0</v>
      </c>
      <c r="K161" s="127">
        <v>0</v>
      </c>
      <c r="L161" s="59">
        <v>14251</v>
      </c>
    </row>
    <row r="162" spans="1:12" ht="30.75" x14ac:dyDescent="0.25">
      <c r="A162" s="25" t="s">
        <v>249</v>
      </c>
      <c r="B162" s="24" t="s">
        <v>250</v>
      </c>
      <c r="C162" s="17">
        <v>258</v>
      </c>
      <c r="D162" s="17" t="s">
        <v>72</v>
      </c>
      <c r="E162" s="68">
        <v>53492</v>
      </c>
      <c r="F162" s="68">
        <v>1000</v>
      </c>
      <c r="G162" s="254" t="s">
        <v>447</v>
      </c>
      <c r="H162" s="68">
        <v>52492</v>
      </c>
      <c r="I162" s="127">
        <v>0</v>
      </c>
      <c r="J162" s="127">
        <v>0</v>
      </c>
      <c r="K162" s="127">
        <v>0</v>
      </c>
      <c r="L162" s="59">
        <v>52492</v>
      </c>
    </row>
    <row r="163" spans="1:12" ht="15" customHeight="1" x14ac:dyDescent="0.25">
      <c r="A163" s="25" t="s">
        <v>251</v>
      </c>
      <c r="B163" s="24" t="s">
        <v>239</v>
      </c>
      <c r="C163" s="17">
        <v>260</v>
      </c>
      <c r="D163" s="17" t="s">
        <v>72</v>
      </c>
      <c r="E163" s="68">
        <v>105162</v>
      </c>
      <c r="F163" s="68">
        <v>1000</v>
      </c>
      <c r="G163" s="254" t="s">
        <v>447</v>
      </c>
      <c r="H163" s="68">
        <v>104162</v>
      </c>
      <c r="I163" s="127">
        <v>0</v>
      </c>
      <c r="J163" s="127">
        <v>0</v>
      </c>
      <c r="K163" s="127">
        <v>0</v>
      </c>
      <c r="L163" s="59">
        <v>104162</v>
      </c>
    </row>
    <row r="164" spans="1:12" ht="15" customHeight="1" x14ac:dyDescent="0.25">
      <c r="A164" s="25" t="s">
        <v>252</v>
      </c>
      <c r="B164" s="24" t="s">
        <v>253</v>
      </c>
      <c r="C164" s="17">
        <v>367</v>
      </c>
      <c r="D164" s="17" t="s">
        <v>72</v>
      </c>
      <c r="E164" s="68">
        <v>92147</v>
      </c>
      <c r="F164" s="68">
        <v>1000</v>
      </c>
      <c r="G164" s="254" t="s">
        <v>447</v>
      </c>
      <c r="H164" s="68">
        <v>91147</v>
      </c>
      <c r="I164" s="127">
        <v>0</v>
      </c>
      <c r="J164" s="127">
        <v>0</v>
      </c>
      <c r="K164" s="127">
        <v>0</v>
      </c>
      <c r="L164" s="59">
        <v>91147</v>
      </c>
    </row>
    <row r="165" spans="1:12" ht="15" customHeight="1" x14ac:dyDescent="0.25">
      <c r="A165" s="25" t="s">
        <v>260</v>
      </c>
      <c r="B165" s="24" t="s">
        <v>261</v>
      </c>
      <c r="C165" s="17">
        <v>346</v>
      </c>
      <c r="D165" s="17" t="s">
        <v>72</v>
      </c>
      <c r="E165" s="68">
        <v>1195</v>
      </c>
      <c r="F165" s="68">
        <v>1000</v>
      </c>
      <c r="G165" s="254" t="s">
        <v>447</v>
      </c>
      <c r="H165" s="68">
        <v>195</v>
      </c>
      <c r="I165" s="127">
        <v>0</v>
      </c>
      <c r="J165" s="127">
        <v>0</v>
      </c>
      <c r="K165" s="127">
        <v>0</v>
      </c>
      <c r="L165" s="59">
        <v>195</v>
      </c>
    </row>
    <row r="166" spans="1:12" ht="15" customHeight="1" x14ac:dyDescent="0.25">
      <c r="A166" s="25" t="s">
        <v>262</v>
      </c>
      <c r="B166" s="24" t="s">
        <v>263</v>
      </c>
      <c r="C166" s="17">
        <v>351</v>
      </c>
      <c r="D166" s="17" t="s">
        <v>72</v>
      </c>
      <c r="E166" s="68">
        <v>10813</v>
      </c>
      <c r="F166" s="68">
        <v>1000</v>
      </c>
      <c r="G166" s="254" t="s">
        <v>447</v>
      </c>
      <c r="H166" s="68">
        <v>9813</v>
      </c>
      <c r="I166" s="127">
        <v>0</v>
      </c>
      <c r="J166" s="127">
        <v>0</v>
      </c>
      <c r="K166" s="127">
        <v>0</v>
      </c>
      <c r="L166" s="59">
        <v>9813</v>
      </c>
    </row>
    <row r="167" spans="1:12" ht="15" customHeight="1" x14ac:dyDescent="0.25">
      <c r="A167" s="30" t="s">
        <v>218</v>
      </c>
      <c r="B167" s="24" t="s">
        <v>219</v>
      </c>
      <c r="C167" s="17">
        <v>250</v>
      </c>
      <c r="D167" s="17" t="s">
        <v>35</v>
      </c>
      <c r="E167" s="68">
        <v>14913</v>
      </c>
      <c r="F167" s="68">
        <v>1000</v>
      </c>
      <c r="G167" s="254" t="s">
        <v>447</v>
      </c>
      <c r="H167" s="68">
        <v>13913</v>
      </c>
      <c r="I167" s="127">
        <v>0</v>
      </c>
      <c r="J167" s="127">
        <v>0</v>
      </c>
      <c r="K167" s="127">
        <v>0</v>
      </c>
      <c r="L167" s="59">
        <v>13913</v>
      </c>
    </row>
    <row r="168" spans="1:12" ht="15" customHeight="1" x14ac:dyDescent="0.25">
      <c r="A168" s="30" t="s">
        <v>272</v>
      </c>
      <c r="B168" s="24" t="s">
        <v>273</v>
      </c>
      <c r="C168" s="17">
        <v>370</v>
      </c>
      <c r="D168" s="17" t="s">
        <v>35</v>
      </c>
      <c r="E168" s="68">
        <v>206525</v>
      </c>
      <c r="F168" s="68">
        <v>12444</v>
      </c>
      <c r="G168" s="254" t="s">
        <v>447</v>
      </c>
      <c r="H168" s="68">
        <v>194081</v>
      </c>
      <c r="I168" s="127">
        <v>0</v>
      </c>
      <c r="J168" s="127">
        <v>0</v>
      </c>
      <c r="K168" s="127">
        <v>0</v>
      </c>
      <c r="L168" s="59">
        <v>194081</v>
      </c>
    </row>
    <row r="169" spans="1:12" ht="30.75" x14ac:dyDescent="0.25">
      <c r="A169" s="30" t="s">
        <v>220</v>
      </c>
      <c r="B169" s="24" t="s">
        <v>221</v>
      </c>
      <c r="C169" s="17">
        <v>369</v>
      </c>
      <c r="D169" s="17" t="s">
        <v>35</v>
      </c>
      <c r="E169" s="68">
        <v>89543</v>
      </c>
      <c r="F169" s="68">
        <v>1000</v>
      </c>
      <c r="G169" s="254" t="s">
        <v>447</v>
      </c>
      <c r="H169" s="68">
        <v>88543</v>
      </c>
      <c r="I169" s="127">
        <v>0</v>
      </c>
      <c r="J169" s="127">
        <v>0</v>
      </c>
      <c r="K169" s="127">
        <v>0</v>
      </c>
      <c r="L169" s="59">
        <v>88543</v>
      </c>
    </row>
    <row r="170" spans="1:12" ht="15" customHeight="1" x14ac:dyDescent="0.25">
      <c r="A170" s="30" t="s">
        <v>222</v>
      </c>
      <c r="B170" s="24" t="s">
        <v>223</v>
      </c>
      <c r="C170" s="17">
        <v>172</v>
      </c>
      <c r="D170" s="17" t="s">
        <v>35</v>
      </c>
      <c r="E170" s="68">
        <v>2572</v>
      </c>
      <c r="F170" s="68">
        <v>1000</v>
      </c>
      <c r="G170" s="254" t="s">
        <v>447</v>
      </c>
      <c r="H170" s="68">
        <v>1572</v>
      </c>
      <c r="I170" s="127">
        <v>0</v>
      </c>
      <c r="J170" s="127">
        <v>0</v>
      </c>
      <c r="K170" s="127">
        <v>0</v>
      </c>
      <c r="L170" s="59">
        <v>1572</v>
      </c>
    </row>
    <row r="171" spans="1:12" ht="15" customHeight="1" x14ac:dyDescent="0.25">
      <c r="A171" s="30" t="s">
        <v>281</v>
      </c>
      <c r="B171" s="24" t="s">
        <v>282</v>
      </c>
      <c r="C171" s="17">
        <v>278</v>
      </c>
      <c r="D171" s="17" t="s">
        <v>35</v>
      </c>
      <c r="E171" s="68">
        <v>7603</v>
      </c>
      <c r="F171" s="68">
        <v>1000</v>
      </c>
      <c r="G171" s="254" t="s">
        <v>447</v>
      </c>
      <c r="H171" s="68">
        <v>6603</v>
      </c>
      <c r="I171" s="127">
        <v>0</v>
      </c>
      <c r="J171" s="127">
        <v>0</v>
      </c>
      <c r="K171" s="127">
        <v>0</v>
      </c>
      <c r="L171" s="59">
        <v>6603</v>
      </c>
    </row>
    <row r="172" spans="1:12" ht="30.75" x14ac:dyDescent="0.25">
      <c r="A172" s="30" t="s">
        <v>224</v>
      </c>
      <c r="B172" s="24" t="s">
        <v>225</v>
      </c>
      <c r="C172" s="17">
        <v>11</v>
      </c>
      <c r="D172" s="17" t="s">
        <v>35</v>
      </c>
      <c r="E172" s="68">
        <v>148676</v>
      </c>
      <c r="F172" s="68">
        <v>1000</v>
      </c>
      <c r="G172" s="254" t="s">
        <v>447</v>
      </c>
      <c r="H172" s="68">
        <v>147676</v>
      </c>
      <c r="I172" s="127">
        <v>0</v>
      </c>
      <c r="J172" s="127">
        <v>0</v>
      </c>
      <c r="K172" s="127">
        <v>0</v>
      </c>
      <c r="L172" s="59">
        <v>147676</v>
      </c>
    </row>
    <row r="173" spans="1:12" ht="15" customHeight="1" x14ac:dyDescent="0.25">
      <c r="A173" s="30" t="s">
        <v>226</v>
      </c>
      <c r="B173" s="24" t="s">
        <v>227</v>
      </c>
      <c r="C173" s="17">
        <v>313</v>
      </c>
      <c r="D173" s="17" t="s">
        <v>35</v>
      </c>
      <c r="E173" s="68">
        <v>49479</v>
      </c>
      <c r="F173" s="68">
        <v>1000</v>
      </c>
      <c r="G173" s="254" t="s">
        <v>447</v>
      </c>
      <c r="H173" s="68">
        <v>48479</v>
      </c>
      <c r="I173" s="127">
        <v>0</v>
      </c>
      <c r="J173" s="127">
        <v>0</v>
      </c>
      <c r="K173" s="127">
        <v>0</v>
      </c>
      <c r="L173" s="59">
        <v>48479</v>
      </c>
    </row>
    <row r="174" spans="1:12" ht="15" customHeight="1" x14ac:dyDescent="0.25">
      <c r="A174" s="30" t="s">
        <v>228</v>
      </c>
      <c r="B174" s="24" t="s">
        <v>229</v>
      </c>
      <c r="C174" s="17">
        <v>330</v>
      </c>
      <c r="D174" s="17" t="s">
        <v>35</v>
      </c>
      <c r="E174" s="68">
        <v>49186</v>
      </c>
      <c r="F174" s="68">
        <v>1000</v>
      </c>
      <c r="G174" s="254" t="s">
        <v>447</v>
      </c>
      <c r="H174" s="68">
        <v>48186</v>
      </c>
      <c r="I174" s="127">
        <v>0</v>
      </c>
      <c r="J174" s="127">
        <v>0</v>
      </c>
      <c r="K174" s="127">
        <v>0</v>
      </c>
      <c r="L174" s="59">
        <v>48186</v>
      </c>
    </row>
    <row r="175" spans="1:12" ht="30.75" x14ac:dyDescent="0.25">
      <c r="A175" s="30" t="s">
        <v>230</v>
      </c>
      <c r="B175" s="24" t="s">
        <v>231</v>
      </c>
      <c r="C175" s="17">
        <v>272</v>
      </c>
      <c r="D175" s="17" t="s">
        <v>35</v>
      </c>
      <c r="E175" s="68">
        <v>37266</v>
      </c>
      <c r="F175" s="68">
        <v>1000</v>
      </c>
      <c r="G175" s="254" t="s">
        <v>447</v>
      </c>
      <c r="H175" s="68">
        <v>36266</v>
      </c>
      <c r="I175" s="127">
        <v>0</v>
      </c>
      <c r="J175" s="127">
        <v>0</v>
      </c>
      <c r="K175" s="127">
        <v>0</v>
      </c>
      <c r="L175" s="59">
        <v>36266</v>
      </c>
    </row>
    <row r="176" spans="1:12" ht="30.75" x14ac:dyDescent="0.25">
      <c r="A176" s="30" t="s">
        <v>264</v>
      </c>
      <c r="B176" s="24" t="s">
        <v>265</v>
      </c>
      <c r="C176" s="17">
        <v>276</v>
      </c>
      <c r="D176" s="17" t="s">
        <v>35</v>
      </c>
      <c r="E176" s="68">
        <v>5401</v>
      </c>
      <c r="F176" s="68">
        <v>1000</v>
      </c>
      <c r="G176" s="254" t="s">
        <v>447</v>
      </c>
      <c r="H176" s="68">
        <v>4401</v>
      </c>
      <c r="I176" s="127">
        <v>0</v>
      </c>
      <c r="J176" s="127">
        <v>0</v>
      </c>
      <c r="K176" s="127">
        <v>0</v>
      </c>
      <c r="L176" s="59">
        <v>4401</v>
      </c>
    </row>
    <row r="177" spans="1:12" ht="45" customHeight="1" x14ac:dyDescent="0.25">
      <c r="A177" s="30" t="s">
        <v>232</v>
      </c>
      <c r="B177" s="24" t="s">
        <v>233</v>
      </c>
      <c r="C177" s="17">
        <v>292</v>
      </c>
      <c r="D177" s="17" t="s">
        <v>35</v>
      </c>
      <c r="E177" s="68">
        <v>67153</v>
      </c>
      <c r="F177" s="68">
        <v>1000</v>
      </c>
      <c r="G177" s="254" t="s">
        <v>447</v>
      </c>
      <c r="H177" s="68">
        <v>66153</v>
      </c>
      <c r="I177" s="127">
        <v>0</v>
      </c>
      <c r="J177" s="127">
        <v>0</v>
      </c>
      <c r="K177" s="127">
        <v>0</v>
      </c>
      <c r="L177" s="59">
        <v>66153</v>
      </c>
    </row>
    <row r="178" spans="1:12" ht="15" customHeight="1" x14ac:dyDescent="0.25">
      <c r="A178" s="30" t="s">
        <v>234</v>
      </c>
      <c r="B178" s="24" t="s">
        <v>235</v>
      </c>
      <c r="C178" s="17">
        <v>209</v>
      </c>
      <c r="D178" s="17" t="s">
        <v>35</v>
      </c>
      <c r="E178" s="68">
        <v>52760</v>
      </c>
      <c r="F178" s="68">
        <v>1000</v>
      </c>
      <c r="G178" s="254" t="s">
        <v>447</v>
      </c>
      <c r="H178" s="68">
        <v>51760</v>
      </c>
      <c r="I178" s="127">
        <v>0</v>
      </c>
      <c r="J178" s="127">
        <v>0</v>
      </c>
      <c r="K178" s="127">
        <v>0</v>
      </c>
      <c r="L178" s="59">
        <v>51760</v>
      </c>
    </row>
    <row r="179" spans="1:12" ht="15" customHeight="1" x14ac:dyDescent="0.25">
      <c r="A179" s="30" t="s">
        <v>258</v>
      </c>
      <c r="B179" s="24" t="s">
        <v>259</v>
      </c>
      <c r="C179" s="17">
        <v>183</v>
      </c>
      <c r="D179" s="17" t="s">
        <v>35</v>
      </c>
      <c r="E179" s="68">
        <v>16550</v>
      </c>
      <c r="F179" s="68">
        <v>1000</v>
      </c>
      <c r="G179" s="254" t="s">
        <v>447</v>
      </c>
      <c r="H179" s="68">
        <v>15550</v>
      </c>
      <c r="I179" s="127">
        <v>0</v>
      </c>
      <c r="J179" s="127">
        <v>0</v>
      </c>
      <c r="K179" s="127">
        <v>0</v>
      </c>
      <c r="L179" s="59">
        <v>15550</v>
      </c>
    </row>
    <row r="180" spans="1:12" ht="15" customHeight="1" x14ac:dyDescent="0.25">
      <c r="A180" s="30" t="s">
        <v>274</v>
      </c>
      <c r="B180" s="24" t="s">
        <v>275</v>
      </c>
      <c r="C180" s="17">
        <v>251</v>
      </c>
      <c r="D180" s="17" t="s">
        <v>35</v>
      </c>
      <c r="E180" s="68">
        <v>3144</v>
      </c>
      <c r="F180" s="68">
        <v>1000</v>
      </c>
      <c r="G180" s="254" t="s">
        <v>447</v>
      </c>
      <c r="H180" s="68">
        <v>2144</v>
      </c>
      <c r="I180" s="127">
        <v>0</v>
      </c>
      <c r="J180" s="127">
        <v>0</v>
      </c>
      <c r="K180" s="127">
        <v>0</v>
      </c>
      <c r="L180" s="59">
        <v>2144</v>
      </c>
    </row>
    <row r="181" spans="1:12" ht="15" customHeight="1" x14ac:dyDescent="0.25">
      <c r="A181" s="30" t="s">
        <v>236</v>
      </c>
      <c r="B181" s="24" t="s">
        <v>237</v>
      </c>
      <c r="C181" s="17">
        <v>192</v>
      </c>
      <c r="D181" s="17" t="s">
        <v>35</v>
      </c>
      <c r="E181" s="68">
        <v>13420</v>
      </c>
      <c r="F181" s="68">
        <v>1000</v>
      </c>
      <c r="G181" s="254" t="s">
        <v>447</v>
      </c>
      <c r="H181" s="68">
        <v>12420</v>
      </c>
      <c r="I181" s="127">
        <v>0</v>
      </c>
      <c r="J181" s="127">
        <v>0</v>
      </c>
      <c r="K181" s="127">
        <v>0</v>
      </c>
      <c r="L181" s="59">
        <v>12420</v>
      </c>
    </row>
    <row r="182" spans="1:12" ht="15" customHeight="1" x14ac:dyDescent="0.25">
      <c r="A182" s="30" t="s">
        <v>238</v>
      </c>
      <c r="B182" s="24" t="s">
        <v>239</v>
      </c>
      <c r="C182" s="17">
        <v>297</v>
      </c>
      <c r="D182" s="17" t="s">
        <v>35</v>
      </c>
      <c r="E182" s="68">
        <v>973892</v>
      </c>
      <c r="F182" s="68">
        <v>1000</v>
      </c>
      <c r="G182" s="254" t="s">
        <v>447</v>
      </c>
      <c r="H182" s="68">
        <v>972892</v>
      </c>
      <c r="I182" s="127">
        <v>0</v>
      </c>
      <c r="J182" s="127">
        <v>0</v>
      </c>
      <c r="K182" s="127">
        <v>0</v>
      </c>
      <c r="L182" s="59">
        <v>972892</v>
      </c>
    </row>
    <row r="183" spans="1:12" ht="15" customHeight="1" x14ac:dyDescent="0.25">
      <c r="A183" s="30" t="s">
        <v>240</v>
      </c>
      <c r="B183" s="24" t="s">
        <v>241</v>
      </c>
      <c r="C183" s="17">
        <v>166</v>
      </c>
      <c r="D183" s="17" t="s">
        <v>35</v>
      </c>
      <c r="E183" s="68">
        <v>118001</v>
      </c>
      <c r="F183" s="68">
        <v>1000</v>
      </c>
      <c r="G183" s="254" t="s">
        <v>447</v>
      </c>
      <c r="H183" s="68">
        <v>117001</v>
      </c>
      <c r="I183" s="127">
        <v>0</v>
      </c>
      <c r="J183" s="127">
        <v>0</v>
      </c>
      <c r="K183" s="127">
        <v>0</v>
      </c>
      <c r="L183" s="59">
        <v>117001</v>
      </c>
    </row>
    <row r="184" spans="1:12" ht="15" customHeight="1" x14ac:dyDescent="0.25">
      <c r="A184" s="30" t="s">
        <v>254</v>
      </c>
      <c r="B184" s="24" t="s">
        <v>255</v>
      </c>
      <c r="C184" s="17">
        <v>32</v>
      </c>
      <c r="D184" s="17" t="s">
        <v>35</v>
      </c>
      <c r="E184" s="68">
        <v>18488</v>
      </c>
      <c r="F184" s="68">
        <v>1000</v>
      </c>
      <c r="G184" s="254" t="s">
        <v>447</v>
      </c>
      <c r="H184" s="68">
        <v>17488</v>
      </c>
      <c r="I184" s="127">
        <v>0</v>
      </c>
      <c r="J184" s="127">
        <v>0</v>
      </c>
      <c r="K184" s="127">
        <v>0</v>
      </c>
      <c r="L184" s="59">
        <v>17488</v>
      </c>
    </row>
    <row r="185" spans="1:12" ht="15" customHeight="1" x14ac:dyDescent="0.25">
      <c r="A185" s="30" t="s">
        <v>266</v>
      </c>
      <c r="B185" s="24" t="s">
        <v>267</v>
      </c>
      <c r="C185" s="17">
        <v>368</v>
      </c>
      <c r="D185" s="17" t="s">
        <v>35</v>
      </c>
      <c r="E185" s="68">
        <v>18536</v>
      </c>
      <c r="F185" s="68">
        <v>1000</v>
      </c>
      <c r="G185" s="254" t="s">
        <v>447</v>
      </c>
      <c r="H185" s="68">
        <v>17536</v>
      </c>
      <c r="I185" s="127">
        <v>0</v>
      </c>
      <c r="J185" s="127">
        <v>0</v>
      </c>
      <c r="K185" s="127">
        <v>0</v>
      </c>
      <c r="L185" s="59">
        <v>17536</v>
      </c>
    </row>
    <row r="186" spans="1:12" ht="15" customHeight="1" x14ac:dyDescent="0.25">
      <c r="A186" s="30" t="s">
        <v>268</v>
      </c>
      <c r="B186" s="24" t="s">
        <v>269</v>
      </c>
      <c r="C186" s="17">
        <v>357</v>
      </c>
      <c r="D186" s="17" t="s">
        <v>35</v>
      </c>
      <c r="E186" s="68">
        <v>15235</v>
      </c>
      <c r="F186" s="68">
        <v>1000</v>
      </c>
      <c r="G186" s="254" t="s">
        <v>447</v>
      </c>
      <c r="H186" s="68">
        <v>14235</v>
      </c>
      <c r="I186" s="127">
        <v>0</v>
      </c>
      <c r="J186" s="127">
        <v>0</v>
      </c>
      <c r="K186" s="127">
        <v>0</v>
      </c>
      <c r="L186" s="59">
        <v>14235</v>
      </c>
    </row>
    <row r="187" spans="1:12" ht="15" customHeight="1" x14ac:dyDescent="0.25">
      <c r="A187" s="30" t="s">
        <v>242</v>
      </c>
      <c r="B187" s="24" t="s">
        <v>243</v>
      </c>
      <c r="C187" s="17">
        <v>153</v>
      </c>
      <c r="D187" s="17" t="s">
        <v>35</v>
      </c>
      <c r="E187" s="68">
        <v>7120</v>
      </c>
      <c r="F187" s="68">
        <v>1000</v>
      </c>
      <c r="G187" s="254" t="s">
        <v>447</v>
      </c>
      <c r="H187" s="68">
        <v>6120</v>
      </c>
      <c r="I187" s="127">
        <v>0</v>
      </c>
      <c r="J187" s="127">
        <v>0</v>
      </c>
      <c r="K187" s="127">
        <v>0</v>
      </c>
      <c r="L187" s="59">
        <v>6120</v>
      </c>
    </row>
    <row r="188" spans="1:12" ht="15" customHeight="1" x14ac:dyDescent="0.25">
      <c r="A188" s="30" t="s">
        <v>276</v>
      </c>
      <c r="B188" s="24" t="s">
        <v>277</v>
      </c>
      <c r="C188" s="17">
        <v>155</v>
      </c>
      <c r="D188" s="17" t="s">
        <v>35</v>
      </c>
      <c r="E188" s="68">
        <v>3677</v>
      </c>
      <c r="F188" s="68">
        <v>1000</v>
      </c>
      <c r="G188" s="254" t="s">
        <v>447</v>
      </c>
      <c r="H188" s="68">
        <v>2677</v>
      </c>
      <c r="I188" s="127">
        <v>0</v>
      </c>
      <c r="J188" s="127">
        <v>0</v>
      </c>
      <c r="K188" s="127">
        <v>0</v>
      </c>
      <c r="L188" s="59">
        <v>2677</v>
      </c>
    </row>
    <row r="189" spans="1:12" ht="15" customHeight="1" x14ac:dyDescent="0.25">
      <c r="A189" s="30" t="s">
        <v>244</v>
      </c>
      <c r="B189" s="24" t="s">
        <v>239</v>
      </c>
      <c r="C189" s="17">
        <v>48</v>
      </c>
      <c r="D189" s="17" t="s">
        <v>35</v>
      </c>
      <c r="E189" s="68">
        <v>139533</v>
      </c>
      <c r="F189" s="68">
        <v>1000</v>
      </c>
      <c r="G189" s="254" t="s">
        <v>447</v>
      </c>
      <c r="H189" s="68">
        <v>138533</v>
      </c>
      <c r="I189" s="127">
        <v>0</v>
      </c>
      <c r="J189" s="127">
        <v>0</v>
      </c>
      <c r="K189" s="127">
        <v>0</v>
      </c>
      <c r="L189" s="59">
        <v>138533</v>
      </c>
    </row>
    <row r="190" spans="1:12" ht="15" customHeight="1" x14ac:dyDescent="0.25">
      <c r="A190" s="30" t="s">
        <v>270</v>
      </c>
      <c r="B190" s="24" t="s">
        <v>271</v>
      </c>
      <c r="C190" s="17">
        <v>350</v>
      </c>
      <c r="D190" s="17" t="s">
        <v>35</v>
      </c>
      <c r="E190" s="68">
        <v>3864</v>
      </c>
      <c r="F190" s="68">
        <v>1000</v>
      </c>
      <c r="G190" s="254" t="s">
        <v>447</v>
      </c>
      <c r="H190" s="68">
        <v>2864</v>
      </c>
      <c r="I190" s="127">
        <v>0</v>
      </c>
      <c r="J190" s="127">
        <v>0</v>
      </c>
      <c r="K190" s="127">
        <v>0</v>
      </c>
      <c r="L190" s="59">
        <v>2864</v>
      </c>
    </row>
    <row r="191" spans="1:12" ht="15" customHeight="1" x14ac:dyDescent="0.25">
      <c r="A191" s="30" t="s">
        <v>278</v>
      </c>
      <c r="B191" s="24" t="s">
        <v>279</v>
      </c>
      <c r="C191" s="17">
        <v>173</v>
      </c>
      <c r="D191" s="17" t="s">
        <v>35</v>
      </c>
      <c r="E191" s="68">
        <v>19997</v>
      </c>
      <c r="F191" s="68">
        <v>1000</v>
      </c>
      <c r="G191" s="254" t="s">
        <v>447</v>
      </c>
      <c r="H191" s="68">
        <v>18997</v>
      </c>
      <c r="I191" s="127">
        <v>0</v>
      </c>
      <c r="J191" s="127">
        <v>0</v>
      </c>
      <c r="K191" s="127">
        <v>0</v>
      </c>
      <c r="L191" s="59">
        <v>18997</v>
      </c>
    </row>
    <row r="192" spans="1:12" ht="15" customHeight="1" x14ac:dyDescent="0.25">
      <c r="A192" s="30" t="s">
        <v>256</v>
      </c>
      <c r="B192" s="24" t="s">
        <v>257</v>
      </c>
      <c r="C192" s="17">
        <v>374</v>
      </c>
      <c r="D192" s="17" t="s">
        <v>35</v>
      </c>
      <c r="E192" s="68">
        <v>959286</v>
      </c>
      <c r="F192" s="127">
        <v>0</v>
      </c>
      <c r="G192" s="254" t="s">
        <v>447</v>
      </c>
      <c r="H192" s="68">
        <v>959286</v>
      </c>
      <c r="I192" s="127">
        <v>0</v>
      </c>
      <c r="J192" s="127">
        <v>0</v>
      </c>
      <c r="K192" s="127">
        <v>0</v>
      </c>
      <c r="L192" s="59">
        <v>959286</v>
      </c>
    </row>
    <row r="193" spans="1:12" ht="30.75" x14ac:dyDescent="0.25">
      <c r="A193" s="30" t="s">
        <v>283</v>
      </c>
      <c r="B193" s="24" t="s">
        <v>284</v>
      </c>
      <c r="C193" s="17">
        <v>261</v>
      </c>
      <c r="D193" s="17" t="s">
        <v>35</v>
      </c>
      <c r="E193" s="68">
        <v>2686</v>
      </c>
      <c r="F193" s="68">
        <v>1000</v>
      </c>
      <c r="G193" s="254" t="s">
        <v>447</v>
      </c>
      <c r="H193" s="68">
        <v>1686</v>
      </c>
      <c r="I193" s="127">
        <v>0</v>
      </c>
      <c r="J193" s="127">
        <v>0</v>
      </c>
      <c r="K193" s="127">
        <v>0</v>
      </c>
      <c r="L193" s="59">
        <v>1686</v>
      </c>
    </row>
    <row r="194" spans="1:12" ht="15" customHeight="1" x14ac:dyDescent="0.25">
      <c r="A194" s="30" t="s">
        <v>280</v>
      </c>
      <c r="B194" s="24" t="s">
        <v>250</v>
      </c>
      <c r="C194" s="17">
        <v>244</v>
      </c>
      <c r="D194" s="17" t="s">
        <v>35</v>
      </c>
      <c r="E194" s="68">
        <v>14913</v>
      </c>
      <c r="F194" s="68">
        <v>1000</v>
      </c>
      <c r="G194" s="254" t="s">
        <v>447</v>
      </c>
      <c r="H194" s="68">
        <v>13913</v>
      </c>
      <c r="I194" s="127">
        <v>0</v>
      </c>
      <c r="J194" s="127">
        <v>0</v>
      </c>
      <c r="K194" s="127">
        <v>0</v>
      </c>
      <c r="L194" s="59">
        <v>13913</v>
      </c>
    </row>
    <row r="195" spans="1:12" ht="15" customHeight="1" x14ac:dyDescent="0.25">
      <c r="A195" s="30" t="s">
        <v>247</v>
      </c>
      <c r="B195" s="24" t="s">
        <v>248</v>
      </c>
      <c r="C195" s="17">
        <v>171</v>
      </c>
      <c r="D195" s="17" t="s">
        <v>35</v>
      </c>
      <c r="E195" s="68">
        <v>16721</v>
      </c>
      <c r="F195" s="68">
        <v>1000</v>
      </c>
      <c r="G195" s="254" t="s">
        <v>447</v>
      </c>
      <c r="H195" s="68">
        <v>15721</v>
      </c>
      <c r="I195" s="127">
        <v>0</v>
      </c>
      <c r="J195" s="127">
        <v>0</v>
      </c>
      <c r="K195" s="127">
        <v>0</v>
      </c>
      <c r="L195" s="59">
        <v>15721</v>
      </c>
    </row>
    <row r="196" spans="1:12" ht="30.75" x14ac:dyDescent="0.25">
      <c r="A196" s="30" t="s">
        <v>249</v>
      </c>
      <c r="B196" s="24" t="s">
        <v>250</v>
      </c>
      <c r="C196" s="17">
        <v>258</v>
      </c>
      <c r="D196" s="17" t="s">
        <v>35</v>
      </c>
      <c r="E196" s="68">
        <v>66570</v>
      </c>
      <c r="F196" s="68">
        <v>1000</v>
      </c>
      <c r="G196" s="254" t="s">
        <v>447</v>
      </c>
      <c r="H196" s="68">
        <v>65570</v>
      </c>
      <c r="I196" s="127">
        <v>0</v>
      </c>
      <c r="J196" s="127">
        <v>0</v>
      </c>
      <c r="K196" s="127">
        <v>0</v>
      </c>
      <c r="L196" s="59">
        <v>65570</v>
      </c>
    </row>
    <row r="197" spans="1:12" ht="15" customHeight="1" x14ac:dyDescent="0.25">
      <c r="A197" s="30" t="s">
        <v>251</v>
      </c>
      <c r="B197" s="24" t="s">
        <v>239</v>
      </c>
      <c r="C197" s="17">
        <v>260</v>
      </c>
      <c r="D197" s="17" t="s">
        <v>35</v>
      </c>
      <c r="E197" s="68">
        <v>172841</v>
      </c>
      <c r="F197" s="68">
        <v>1000</v>
      </c>
      <c r="G197" s="254" t="s">
        <v>447</v>
      </c>
      <c r="H197" s="68">
        <v>171841</v>
      </c>
      <c r="I197" s="127">
        <v>0</v>
      </c>
      <c r="J197" s="127">
        <v>0</v>
      </c>
      <c r="K197" s="127">
        <v>0</v>
      </c>
      <c r="L197" s="59">
        <v>171841</v>
      </c>
    </row>
    <row r="198" spans="1:12" ht="15" customHeight="1" x14ac:dyDescent="0.25">
      <c r="A198" s="30" t="s">
        <v>252</v>
      </c>
      <c r="B198" s="24" t="s">
        <v>253</v>
      </c>
      <c r="C198" s="17">
        <v>367</v>
      </c>
      <c r="D198" s="17" t="s">
        <v>35</v>
      </c>
      <c r="E198" s="68">
        <v>153841</v>
      </c>
      <c r="F198" s="68">
        <v>1000</v>
      </c>
      <c r="G198" s="254" t="s">
        <v>447</v>
      </c>
      <c r="H198" s="68">
        <v>152841</v>
      </c>
      <c r="I198" s="127">
        <v>0</v>
      </c>
      <c r="J198" s="127">
        <v>0</v>
      </c>
      <c r="K198" s="127">
        <v>0</v>
      </c>
      <c r="L198" s="59">
        <v>152841</v>
      </c>
    </row>
    <row r="199" spans="1:12" ht="15" customHeight="1" x14ac:dyDescent="0.25">
      <c r="A199" s="30" t="s">
        <v>262</v>
      </c>
      <c r="B199" s="24" t="s">
        <v>263</v>
      </c>
      <c r="C199" s="17">
        <v>351</v>
      </c>
      <c r="D199" s="17" t="s">
        <v>35</v>
      </c>
      <c r="E199" s="68">
        <v>13266</v>
      </c>
      <c r="F199" s="68">
        <v>1000</v>
      </c>
      <c r="G199" s="254" t="s">
        <v>447</v>
      </c>
      <c r="H199" s="68">
        <v>12266</v>
      </c>
      <c r="I199" s="127">
        <v>0</v>
      </c>
      <c r="J199" s="127">
        <v>0</v>
      </c>
      <c r="K199" s="127">
        <v>0</v>
      </c>
      <c r="L199" s="59">
        <v>12266</v>
      </c>
    </row>
    <row r="200" spans="1:12" ht="15" customHeight="1" x14ac:dyDescent="0.25">
      <c r="A200" s="25" t="s">
        <v>285</v>
      </c>
      <c r="B200" s="24" t="s">
        <v>286</v>
      </c>
      <c r="C200" s="17">
        <v>305</v>
      </c>
      <c r="D200" s="17" t="s">
        <v>36</v>
      </c>
      <c r="E200" s="68">
        <v>1203</v>
      </c>
      <c r="F200" s="68">
        <v>1000</v>
      </c>
      <c r="G200" s="254" t="s">
        <v>447</v>
      </c>
      <c r="H200" s="68">
        <v>203</v>
      </c>
      <c r="I200" s="127">
        <v>0</v>
      </c>
      <c r="J200" s="127">
        <v>0</v>
      </c>
      <c r="K200" s="127">
        <v>0</v>
      </c>
      <c r="L200" s="59">
        <v>203</v>
      </c>
    </row>
    <row r="201" spans="1:12" ht="15" customHeight="1" x14ac:dyDescent="0.25">
      <c r="A201" s="25" t="s">
        <v>218</v>
      </c>
      <c r="B201" s="24" t="s">
        <v>219</v>
      </c>
      <c r="C201" s="17">
        <v>250</v>
      </c>
      <c r="D201" s="17" t="s">
        <v>36</v>
      </c>
      <c r="E201" s="68">
        <v>43607</v>
      </c>
      <c r="F201" s="68">
        <v>1000</v>
      </c>
      <c r="G201" s="254" t="s">
        <v>447</v>
      </c>
      <c r="H201" s="68">
        <v>42607</v>
      </c>
      <c r="I201" s="127">
        <v>0</v>
      </c>
      <c r="J201" s="127">
        <v>0</v>
      </c>
      <c r="K201" s="127">
        <v>0</v>
      </c>
      <c r="L201" s="59">
        <v>42607</v>
      </c>
    </row>
    <row r="202" spans="1:12" ht="15" customHeight="1" x14ac:dyDescent="0.25">
      <c r="A202" s="25" t="s">
        <v>272</v>
      </c>
      <c r="B202" s="24" t="s">
        <v>273</v>
      </c>
      <c r="C202" s="17">
        <v>370</v>
      </c>
      <c r="D202" s="17" t="s">
        <v>36</v>
      </c>
      <c r="E202" s="68">
        <v>227908</v>
      </c>
      <c r="F202" s="68">
        <v>14748</v>
      </c>
      <c r="G202" s="254" t="s">
        <v>447</v>
      </c>
      <c r="H202" s="68">
        <v>213160</v>
      </c>
      <c r="I202" s="127">
        <v>0</v>
      </c>
      <c r="J202" s="127">
        <v>0</v>
      </c>
      <c r="K202" s="127">
        <v>0</v>
      </c>
      <c r="L202" s="59">
        <v>213160</v>
      </c>
    </row>
    <row r="203" spans="1:12" ht="30.75" x14ac:dyDescent="0.25">
      <c r="A203" s="25" t="s">
        <v>220</v>
      </c>
      <c r="B203" s="24" t="s">
        <v>221</v>
      </c>
      <c r="C203" s="17">
        <v>369</v>
      </c>
      <c r="D203" s="17" t="s">
        <v>36</v>
      </c>
      <c r="E203" s="68">
        <v>7326864</v>
      </c>
      <c r="F203" s="68">
        <v>5761209</v>
      </c>
      <c r="G203" s="254" t="s">
        <v>447</v>
      </c>
      <c r="H203" s="68">
        <v>1565655</v>
      </c>
      <c r="I203" s="127">
        <v>0</v>
      </c>
      <c r="J203" s="127">
        <v>0</v>
      </c>
      <c r="K203" s="127">
        <v>0</v>
      </c>
      <c r="L203" s="59">
        <v>1565655</v>
      </c>
    </row>
    <row r="204" spans="1:12" ht="15" customHeight="1" x14ac:dyDescent="0.25">
      <c r="A204" s="25" t="s">
        <v>222</v>
      </c>
      <c r="B204" s="24" t="s">
        <v>223</v>
      </c>
      <c r="C204" s="17">
        <v>172</v>
      </c>
      <c r="D204" s="17" t="s">
        <v>36</v>
      </c>
      <c r="E204" s="68">
        <v>3190</v>
      </c>
      <c r="F204" s="68">
        <v>1000</v>
      </c>
      <c r="G204" s="254" t="s">
        <v>447</v>
      </c>
      <c r="H204" s="68">
        <v>2190</v>
      </c>
      <c r="I204" s="127">
        <v>0</v>
      </c>
      <c r="J204" s="127">
        <v>0</v>
      </c>
      <c r="K204" s="127">
        <v>0</v>
      </c>
      <c r="L204" s="59">
        <v>2190</v>
      </c>
    </row>
    <row r="205" spans="1:12" ht="15" customHeight="1" x14ac:dyDescent="0.25">
      <c r="A205" s="25" t="s">
        <v>281</v>
      </c>
      <c r="B205" s="24" t="s">
        <v>282</v>
      </c>
      <c r="C205" s="17">
        <v>278</v>
      </c>
      <c r="D205" s="17" t="s">
        <v>36</v>
      </c>
      <c r="E205" s="68">
        <v>14543</v>
      </c>
      <c r="F205" s="68">
        <v>1039</v>
      </c>
      <c r="G205" s="254" t="s">
        <v>447</v>
      </c>
      <c r="H205" s="68">
        <v>13504</v>
      </c>
      <c r="I205" s="127">
        <v>0</v>
      </c>
      <c r="J205" s="127">
        <v>0</v>
      </c>
      <c r="K205" s="127">
        <v>0</v>
      </c>
      <c r="L205" s="59">
        <v>13504</v>
      </c>
    </row>
    <row r="206" spans="1:12" ht="30.75" x14ac:dyDescent="0.25">
      <c r="A206" s="25" t="s">
        <v>224</v>
      </c>
      <c r="B206" s="24" t="s">
        <v>225</v>
      </c>
      <c r="C206" s="17">
        <v>11</v>
      </c>
      <c r="D206" s="17" t="s">
        <v>36</v>
      </c>
      <c r="E206" s="68">
        <v>197395</v>
      </c>
      <c r="F206" s="68">
        <v>22063</v>
      </c>
      <c r="G206" s="254" t="s">
        <v>447</v>
      </c>
      <c r="H206" s="68">
        <v>175332</v>
      </c>
      <c r="I206" s="127">
        <v>0</v>
      </c>
      <c r="J206" s="127">
        <v>0</v>
      </c>
      <c r="K206" s="127">
        <v>0</v>
      </c>
      <c r="L206" s="59">
        <v>175332</v>
      </c>
    </row>
    <row r="207" spans="1:12" ht="15" customHeight="1" x14ac:dyDescent="0.25">
      <c r="A207" s="25" t="s">
        <v>226</v>
      </c>
      <c r="B207" s="24" t="s">
        <v>227</v>
      </c>
      <c r="C207" s="17">
        <v>313</v>
      </c>
      <c r="D207" s="17" t="s">
        <v>36</v>
      </c>
      <c r="E207" s="68">
        <v>32634</v>
      </c>
      <c r="F207" s="68">
        <v>1285</v>
      </c>
      <c r="G207" s="254" t="s">
        <v>447</v>
      </c>
      <c r="H207" s="68">
        <v>31349</v>
      </c>
      <c r="I207" s="127">
        <v>0</v>
      </c>
      <c r="J207" s="127">
        <v>0</v>
      </c>
      <c r="K207" s="127">
        <v>0</v>
      </c>
      <c r="L207" s="59">
        <v>31349</v>
      </c>
    </row>
    <row r="208" spans="1:12" ht="15" customHeight="1" x14ac:dyDescent="0.25">
      <c r="A208" s="25" t="s">
        <v>228</v>
      </c>
      <c r="B208" s="24" t="s">
        <v>229</v>
      </c>
      <c r="C208" s="17">
        <v>330</v>
      </c>
      <c r="D208" s="17" t="s">
        <v>36</v>
      </c>
      <c r="E208" s="68">
        <v>44856</v>
      </c>
      <c r="F208" s="68">
        <v>1000</v>
      </c>
      <c r="G208" s="254" t="s">
        <v>447</v>
      </c>
      <c r="H208" s="68">
        <v>43856</v>
      </c>
      <c r="I208" s="127">
        <v>0</v>
      </c>
      <c r="J208" s="127">
        <v>0</v>
      </c>
      <c r="K208" s="127">
        <v>0</v>
      </c>
      <c r="L208" s="59">
        <v>43856</v>
      </c>
    </row>
    <row r="209" spans="1:12" ht="30.75" x14ac:dyDescent="0.25">
      <c r="A209" s="25" t="s">
        <v>230</v>
      </c>
      <c r="B209" s="24" t="s">
        <v>231</v>
      </c>
      <c r="C209" s="17">
        <v>272</v>
      </c>
      <c r="D209" s="17" t="s">
        <v>36</v>
      </c>
      <c r="E209" s="68">
        <v>25635</v>
      </c>
      <c r="F209" s="68">
        <v>1000</v>
      </c>
      <c r="G209" s="254" t="s">
        <v>447</v>
      </c>
      <c r="H209" s="68">
        <v>24635</v>
      </c>
      <c r="I209" s="127">
        <v>0</v>
      </c>
      <c r="J209" s="127">
        <v>0</v>
      </c>
      <c r="K209" s="127">
        <v>0</v>
      </c>
      <c r="L209" s="59">
        <v>24635</v>
      </c>
    </row>
    <row r="210" spans="1:12" ht="30.75" x14ac:dyDescent="0.25">
      <c r="A210" s="25" t="s">
        <v>264</v>
      </c>
      <c r="B210" s="24" t="s">
        <v>265</v>
      </c>
      <c r="C210" s="17">
        <v>276</v>
      </c>
      <c r="D210" s="17" t="s">
        <v>36</v>
      </c>
      <c r="E210" s="68">
        <v>1065</v>
      </c>
      <c r="F210" s="68">
        <v>1000</v>
      </c>
      <c r="G210" s="254" t="s">
        <v>447</v>
      </c>
      <c r="H210" s="68">
        <v>65</v>
      </c>
      <c r="I210" s="127">
        <v>0</v>
      </c>
      <c r="J210" s="127">
        <v>0</v>
      </c>
      <c r="K210" s="127">
        <v>0</v>
      </c>
      <c r="L210" s="59">
        <v>65</v>
      </c>
    </row>
    <row r="211" spans="1:12" ht="45" customHeight="1" x14ac:dyDescent="0.25">
      <c r="A211" s="25" t="s">
        <v>232</v>
      </c>
      <c r="B211" s="24" t="s">
        <v>233</v>
      </c>
      <c r="C211" s="17">
        <v>292</v>
      </c>
      <c r="D211" s="17" t="s">
        <v>36</v>
      </c>
      <c r="E211" s="68">
        <v>49916</v>
      </c>
      <c r="F211" s="68">
        <v>10004</v>
      </c>
      <c r="G211" s="254" t="s">
        <v>447</v>
      </c>
      <c r="H211" s="68">
        <v>39912</v>
      </c>
      <c r="I211" s="127">
        <v>0</v>
      </c>
      <c r="J211" s="127">
        <v>0</v>
      </c>
      <c r="K211" s="127">
        <v>0</v>
      </c>
      <c r="L211" s="59">
        <v>39912</v>
      </c>
    </row>
    <row r="212" spans="1:12" ht="15" customHeight="1" x14ac:dyDescent="0.25">
      <c r="A212" s="25" t="s">
        <v>234</v>
      </c>
      <c r="B212" s="24" t="s">
        <v>235</v>
      </c>
      <c r="C212" s="17">
        <v>209</v>
      </c>
      <c r="D212" s="17" t="s">
        <v>36</v>
      </c>
      <c r="E212" s="68">
        <v>65899</v>
      </c>
      <c r="F212" s="68">
        <v>1000</v>
      </c>
      <c r="G212" s="254" t="s">
        <v>447</v>
      </c>
      <c r="H212" s="68">
        <v>64899</v>
      </c>
      <c r="I212" s="127">
        <v>0</v>
      </c>
      <c r="J212" s="127">
        <v>0</v>
      </c>
      <c r="K212" s="127">
        <v>0</v>
      </c>
      <c r="L212" s="59">
        <v>64899</v>
      </c>
    </row>
    <row r="213" spans="1:12" ht="15" customHeight="1" x14ac:dyDescent="0.25">
      <c r="A213" s="25" t="s">
        <v>258</v>
      </c>
      <c r="B213" s="24" t="s">
        <v>259</v>
      </c>
      <c r="C213" s="17">
        <v>183</v>
      </c>
      <c r="D213" s="17" t="s">
        <v>36</v>
      </c>
      <c r="E213" s="68">
        <v>6458</v>
      </c>
      <c r="F213" s="68">
        <v>1000</v>
      </c>
      <c r="G213" s="254" t="s">
        <v>447</v>
      </c>
      <c r="H213" s="68">
        <v>5458</v>
      </c>
      <c r="I213" s="127">
        <v>0</v>
      </c>
      <c r="J213" s="127">
        <v>0</v>
      </c>
      <c r="K213" s="127">
        <v>0</v>
      </c>
      <c r="L213" s="59">
        <v>5458</v>
      </c>
    </row>
    <row r="214" spans="1:12" ht="15" customHeight="1" x14ac:dyDescent="0.25">
      <c r="A214" s="25" t="s">
        <v>274</v>
      </c>
      <c r="B214" s="24" t="s">
        <v>275</v>
      </c>
      <c r="C214" s="17">
        <v>251</v>
      </c>
      <c r="D214" s="17" t="s">
        <v>36</v>
      </c>
      <c r="E214" s="68">
        <v>3050</v>
      </c>
      <c r="F214" s="68">
        <v>1000</v>
      </c>
      <c r="G214" s="254" t="s">
        <v>447</v>
      </c>
      <c r="H214" s="68">
        <v>2050</v>
      </c>
      <c r="I214" s="127">
        <v>0</v>
      </c>
      <c r="J214" s="127">
        <v>0</v>
      </c>
      <c r="K214" s="127">
        <v>0</v>
      </c>
      <c r="L214" s="59">
        <v>2050</v>
      </c>
    </row>
    <row r="215" spans="1:12" ht="15" customHeight="1" x14ac:dyDescent="0.25">
      <c r="A215" s="25" t="s">
        <v>236</v>
      </c>
      <c r="B215" s="24" t="s">
        <v>237</v>
      </c>
      <c r="C215" s="17">
        <v>192</v>
      </c>
      <c r="D215" s="17" t="s">
        <v>36</v>
      </c>
      <c r="E215" s="68">
        <v>15289</v>
      </c>
      <c r="F215" s="68">
        <v>1000</v>
      </c>
      <c r="G215" s="254" t="s">
        <v>447</v>
      </c>
      <c r="H215" s="68">
        <v>14289</v>
      </c>
      <c r="I215" s="127">
        <v>0</v>
      </c>
      <c r="J215" s="127">
        <v>0</v>
      </c>
      <c r="K215" s="127">
        <v>0</v>
      </c>
      <c r="L215" s="59">
        <v>14289</v>
      </c>
    </row>
    <row r="216" spans="1:12" ht="15" customHeight="1" x14ac:dyDescent="0.25">
      <c r="A216" s="25" t="s">
        <v>238</v>
      </c>
      <c r="B216" s="24" t="s">
        <v>239</v>
      </c>
      <c r="C216" s="17">
        <v>297</v>
      </c>
      <c r="D216" s="17" t="s">
        <v>36</v>
      </c>
      <c r="E216" s="68">
        <v>719106</v>
      </c>
      <c r="F216" s="68">
        <v>184451</v>
      </c>
      <c r="G216" s="254" t="s">
        <v>447</v>
      </c>
      <c r="H216" s="68">
        <v>534655</v>
      </c>
      <c r="I216" s="127">
        <v>0</v>
      </c>
      <c r="J216" s="127">
        <v>0</v>
      </c>
      <c r="K216" s="127">
        <v>0</v>
      </c>
      <c r="L216" s="59">
        <v>534655</v>
      </c>
    </row>
    <row r="217" spans="1:12" ht="15" customHeight="1" x14ac:dyDescent="0.25">
      <c r="A217" s="25" t="s">
        <v>240</v>
      </c>
      <c r="B217" s="24" t="s">
        <v>241</v>
      </c>
      <c r="C217" s="17">
        <v>166</v>
      </c>
      <c r="D217" s="17" t="s">
        <v>36</v>
      </c>
      <c r="E217" s="68">
        <v>119567</v>
      </c>
      <c r="F217" s="68">
        <v>26708</v>
      </c>
      <c r="G217" s="254" t="s">
        <v>447</v>
      </c>
      <c r="H217" s="68">
        <v>92859</v>
      </c>
      <c r="I217" s="127">
        <v>0</v>
      </c>
      <c r="J217" s="127">
        <v>0</v>
      </c>
      <c r="K217" s="127">
        <v>0</v>
      </c>
      <c r="L217" s="59">
        <v>92859</v>
      </c>
    </row>
    <row r="218" spans="1:12" ht="15" customHeight="1" x14ac:dyDescent="0.25">
      <c r="A218" s="25" t="s">
        <v>254</v>
      </c>
      <c r="B218" s="24" t="s">
        <v>255</v>
      </c>
      <c r="C218" s="17">
        <v>32</v>
      </c>
      <c r="D218" s="17" t="s">
        <v>36</v>
      </c>
      <c r="E218" s="68">
        <v>20932</v>
      </c>
      <c r="F218" s="68">
        <v>5404</v>
      </c>
      <c r="G218" s="254" t="s">
        <v>447</v>
      </c>
      <c r="H218" s="68">
        <v>15528</v>
      </c>
      <c r="I218" s="127">
        <v>0</v>
      </c>
      <c r="J218" s="127">
        <v>0</v>
      </c>
      <c r="K218" s="127">
        <v>0</v>
      </c>
      <c r="L218" s="59">
        <v>15528</v>
      </c>
    </row>
    <row r="219" spans="1:12" ht="15" customHeight="1" x14ac:dyDescent="0.25">
      <c r="A219" s="25" t="s">
        <v>266</v>
      </c>
      <c r="B219" s="24" t="s">
        <v>267</v>
      </c>
      <c r="C219" s="17">
        <v>368</v>
      </c>
      <c r="D219" s="17" t="s">
        <v>36</v>
      </c>
      <c r="E219" s="68">
        <v>15862</v>
      </c>
      <c r="F219" s="68">
        <v>2085</v>
      </c>
      <c r="G219" s="254" t="s">
        <v>447</v>
      </c>
      <c r="H219" s="68">
        <v>13777</v>
      </c>
      <c r="I219" s="127">
        <v>0</v>
      </c>
      <c r="J219" s="127">
        <v>0</v>
      </c>
      <c r="K219" s="127">
        <v>0</v>
      </c>
      <c r="L219" s="59">
        <v>13777</v>
      </c>
    </row>
    <row r="220" spans="1:12" ht="15" customHeight="1" x14ac:dyDescent="0.25">
      <c r="A220" s="25" t="s">
        <v>268</v>
      </c>
      <c r="B220" s="24" t="s">
        <v>269</v>
      </c>
      <c r="C220" s="17">
        <v>357</v>
      </c>
      <c r="D220" s="17" t="s">
        <v>36</v>
      </c>
      <c r="E220" s="68">
        <v>12194</v>
      </c>
      <c r="F220" s="68">
        <v>1000</v>
      </c>
      <c r="G220" s="254" t="s">
        <v>447</v>
      </c>
      <c r="H220" s="68">
        <v>11194</v>
      </c>
      <c r="I220" s="127">
        <v>0</v>
      </c>
      <c r="J220" s="127">
        <v>0</v>
      </c>
      <c r="K220" s="127">
        <v>0</v>
      </c>
      <c r="L220" s="59">
        <v>11194</v>
      </c>
    </row>
    <row r="221" spans="1:12" ht="15" customHeight="1" x14ac:dyDescent="0.25">
      <c r="A221" s="25" t="s">
        <v>242</v>
      </c>
      <c r="B221" s="24" t="s">
        <v>243</v>
      </c>
      <c r="C221" s="17">
        <v>153</v>
      </c>
      <c r="D221" s="17" t="s">
        <v>36</v>
      </c>
      <c r="E221" s="68">
        <v>3284</v>
      </c>
      <c r="F221" s="68">
        <v>1000</v>
      </c>
      <c r="G221" s="254" t="s">
        <v>447</v>
      </c>
      <c r="H221" s="68">
        <v>2284</v>
      </c>
      <c r="I221" s="127">
        <v>0</v>
      </c>
      <c r="J221" s="127">
        <v>0</v>
      </c>
      <c r="K221" s="127">
        <v>0</v>
      </c>
      <c r="L221" s="59">
        <v>2284</v>
      </c>
    </row>
    <row r="222" spans="1:12" ht="15" customHeight="1" x14ac:dyDescent="0.25">
      <c r="A222" s="25" t="s">
        <v>244</v>
      </c>
      <c r="B222" s="24" t="s">
        <v>239</v>
      </c>
      <c r="C222" s="17">
        <v>48</v>
      </c>
      <c r="D222" s="17" t="s">
        <v>36</v>
      </c>
      <c r="E222" s="68">
        <v>141608</v>
      </c>
      <c r="F222" s="68">
        <v>46317</v>
      </c>
      <c r="G222" s="254" t="s">
        <v>447</v>
      </c>
      <c r="H222" s="68">
        <v>95291</v>
      </c>
      <c r="I222" s="127">
        <v>0</v>
      </c>
      <c r="J222" s="127">
        <v>0</v>
      </c>
      <c r="K222" s="127">
        <v>0</v>
      </c>
      <c r="L222" s="59">
        <v>95291</v>
      </c>
    </row>
    <row r="223" spans="1:12" ht="15" customHeight="1" x14ac:dyDescent="0.25">
      <c r="A223" s="25" t="s">
        <v>278</v>
      </c>
      <c r="B223" s="24" t="s">
        <v>279</v>
      </c>
      <c r="C223" s="17">
        <v>173</v>
      </c>
      <c r="D223" s="17" t="s">
        <v>36</v>
      </c>
      <c r="E223" s="68">
        <v>21944</v>
      </c>
      <c r="F223" s="68">
        <v>5333</v>
      </c>
      <c r="G223" s="254" t="s">
        <v>447</v>
      </c>
      <c r="H223" s="68">
        <v>16611</v>
      </c>
      <c r="I223" s="127">
        <v>0</v>
      </c>
      <c r="J223" s="127">
        <v>0</v>
      </c>
      <c r="K223" s="127">
        <v>0</v>
      </c>
      <c r="L223" s="59">
        <v>16611</v>
      </c>
    </row>
    <row r="224" spans="1:12" ht="30.75" x14ac:dyDescent="0.25">
      <c r="A224" s="25" t="s">
        <v>283</v>
      </c>
      <c r="B224" s="24" t="s">
        <v>284</v>
      </c>
      <c r="C224" s="17">
        <v>261</v>
      </c>
      <c r="D224" s="17" t="s">
        <v>36</v>
      </c>
      <c r="E224" s="68">
        <v>2385</v>
      </c>
      <c r="F224" s="68">
        <v>1000</v>
      </c>
      <c r="G224" s="254" t="s">
        <v>447</v>
      </c>
      <c r="H224" s="68">
        <v>1385</v>
      </c>
      <c r="I224" s="127">
        <v>0</v>
      </c>
      <c r="J224" s="127">
        <v>0</v>
      </c>
      <c r="K224" s="127">
        <v>0</v>
      </c>
      <c r="L224" s="59">
        <v>1385</v>
      </c>
    </row>
    <row r="225" spans="1:12" ht="15" customHeight="1" x14ac:dyDescent="0.25">
      <c r="A225" s="25" t="s">
        <v>280</v>
      </c>
      <c r="B225" s="24" t="s">
        <v>250</v>
      </c>
      <c r="C225" s="17">
        <v>244</v>
      </c>
      <c r="D225" s="17" t="s">
        <v>36</v>
      </c>
      <c r="E225" s="68">
        <v>7579</v>
      </c>
      <c r="F225" s="68">
        <v>2017</v>
      </c>
      <c r="G225" s="254" t="s">
        <v>447</v>
      </c>
      <c r="H225" s="68">
        <v>5562</v>
      </c>
      <c r="I225" s="127">
        <v>0</v>
      </c>
      <c r="J225" s="127">
        <v>0</v>
      </c>
      <c r="K225" s="127">
        <v>0</v>
      </c>
      <c r="L225" s="59">
        <v>5562</v>
      </c>
    </row>
    <row r="226" spans="1:12" ht="15" customHeight="1" x14ac:dyDescent="0.25">
      <c r="A226" s="25" t="s">
        <v>247</v>
      </c>
      <c r="B226" s="24" t="s">
        <v>248</v>
      </c>
      <c r="C226" s="17">
        <v>171</v>
      </c>
      <c r="D226" s="17" t="s">
        <v>36</v>
      </c>
      <c r="E226" s="68">
        <v>18873</v>
      </c>
      <c r="F226" s="68">
        <v>3510</v>
      </c>
      <c r="G226" s="254" t="s">
        <v>447</v>
      </c>
      <c r="H226" s="68">
        <v>15363</v>
      </c>
      <c r="I226" s="127">
        <v>0</v>
      </c>
      <c r="J226" s="127">
        <v>0</v>
      </c>
      <c r="K226" s="127">
        <v>0</v>
      </c>
      <c r="L226" s="59">
        <v>15363</v>
      </c>
    </row>
    <row r="227" spans="1:12" ht="30.75" x14ac:dyDescent="0.25">
      <c r="A227" s="25" t="s">
        <v>249</v>
      </c>
      <c r="B227" s="24" t="s">
        <v>250</v>
      </c>
      <c r="C227" s="17">
        <v>258</v>
      </c>
      <c r="D227" s="17" t="s">
        <v>36</v>
      </c>
      <c r="E227" s="68">
        <v>62743</v>
      </c>
      <c r="F227" s="68">
        <v>4325</v>
      </c>
      <c r="G227" s="254" t="s">
        <v>447</v>
      </c>
      <c r="H227" s="68">
        <v>58418</v>
      </c>
      <c r="I227" s="127">
        <v>0</v>
      </c>
      <c r="J227" s="127">
        <v>0</v>
      </c>
      <c r="K227" s="127">
        <v>0</v>
      </c>
      <c r="L227" s="59">
        <v>58418</v>
      </c>
    </row>
    <row r="228" spans="1:12" ht="15" customHeight="1" x14ac:dyDescent="0.25">
      <c r="A228" s="25" t="s">
        <v>251</v>
      </c>
      <c r="B228" s="24" t="s">
        <v>239</v>
      </c>
      <c r="C228" s="17">
        <v>260</v>
      </c>
      <c r="D228" s="17" t="s">
        <v>36</v>
      </c>
      <c r="E228" s="68">
        <v>165974</v>
      </c>
      <c r="F228" s="68">
        <v>38220</v>
      </c>
      <c r="G228" s="254" t="s">
        <v>447</v>
      </c>
      <c r="H228" s="68">
        <v>127754</v>
      </c>
      <c r="I228" s="127">
        <v>0</v>
      </c>
      <c r="J228" s="127">
        <v>0</v>
      </c>
      <c r="K228" s="127">
        <v>0</v>
      </c>
      <c r="L228" s="59">
        <v>127754</v>
      </c>
    </row>
    <row r="229" spans="1:12" ht="15" customHeight="1" x14ac:dyDescent="0.25">
      <c r="A229" s="25" t="s">
        <v>252</v>
      </c>
      <c r="B229" s="24" t="s">
        <v>253</v>
      </c>
      <c r="C229" s="17">
        <v>367</v>
      </c>
      <c r="D229" s="17" t="s">
        <v>36</v>
      </c>
      <c r="E229" s="68">
        <v>7626828</v>
      </c>
      <c r="F229" s="68">
        <v>4951823</v>
      </c>
      <c r="G229" s="254" t="s">
        <v>447</v>
      </c>
      <c r="H229" s="68">
        <v>2675005</v>
      </c>
      <c r="I229" s="127">
        <v>0</v>
      </c>
      <c r="J229" s="127">
        <v>0</v>
      </c>
      <c r="K229" s="127">
        <v>0</v>
      </c>
      <c r="L229" s="59">
        <v>2675005</v>
      </c>
    </row>
    <row r="230" spans="1:12" ht="15" customHeight="1" x14ac:dyDescent="0.25">
      <c r="A230" s="25" t="s">
        <v>260</v>
      </c>
      <c r="B230" s="24" t="s">
        <v>261</v>
      </c>
      <c r="C230" s="17">
        <v>346</v>
      </c>
      <c r="D230" s="17" t="s">
        <v>36</v>
      </c>
      <c r="E230" s="68">
        <v>17010</v>
      </c>
      <c r="F230" s="68">
        <v>1000</v>
      </c>
      <c r="G230" s="254" t="s">
        <v>447</v>
      </c>
      <c r="H230" s="68">
        <v>16010</v>
      </c>
      <c r="I230" s="127">
        <v>0</v>
      </c>
      <c r="J230" s="127">
        <v>0</v>
      </c>
      <c r="K230" s="127">
        <v>0</v>
      </c>
      <c r="L230" s="59">
        <v>16010</v>
      </c>
    </row>
    <row r="231" spans="1:12" ht="15" customHeight="1" x14ac:dyDescent="0.25">
      <c r="A231" s="25" t="s">
        <v>262</v>
      </c>
      <c r="B231" s="24" t="s">
        <v>263</v>
      </c>
      <c r="C231" s="17">
        <v>351</v>
      </c>
      <c r="D231" s="17" t="s">
        <v>36</v>
      </c>
      <c r="E231" s="68">
        <v>11236</v>
      </c>
      <c r="F231" s="68">
        <v>1000</v>
      </c>
      <c r="G231" s="254" t="s">
        <v>447</v>
      </c>
      <c r="H231" s="68">
        <v>10236</v>
      </c>
      <c r="I231" s="127">
        <v>0</v>
      </c>
      <c r="J231" s="127">
        <v>0</v>
      </c>
      <c r="K231" s="127">
        <v>0</v>
      </c>
      <c r="L231" s="59">
        <v>10236</v>
      </c>
    </row>
    <row r="232" spans="1:12" ht="15" customHeight="1" x14ac:dyDescent="0.25">
      <c r="A232" s="25" t="s">
        <v>285</v>
      </c>
      <c r="B232" s="24" t="s">
        <v>286</v>
      </c>
      <c r="C232" s="17">
        <v>305</v>
      </c>
      <c r="D232" s="17" t="s">
        <v>37</v>
      </c>
      <c r="E232" s="68">
        <v>1090</v>
      </c>
      <c r="F232" s="68">
        <v>1000</v>
      </c>
      <c r="G232" s="254" t="s">
        <v>447</v>
      </c>
      <c r="H232" s="68">
        <v>90</v>
      </c>
      <c r="I232" s="127">
        <v>0</v>
      </c>
      <c r="J232" s="127">
        <v>0</v>
      </c>
      <c r="K232" s="127">
        <v>0</v>
      </c>
      <c r="L232" s="59">
        <v>90</v>
      </c>
    </row>
    <row r="233" spans="1:12" ht="15" customHeight="1" x14ac:dyDescent="0.25">
      <c r="A233" s="25" t="s">
        <v>218</v>
      </c>
      <c r="B233" s="24" t="s">
        <v>219</v>
      </c>
      <c r="C233" s="17">
        <v>250</v>
      </c>
      <c r="D233" s="17" t="s">
        <v>37</v>
      </c>
      <c r="E233" s="68">
        <v>77440</v>
      </c>
      <c r="F233" s="68">
        <v>1000</v>
      </c>
      <c r="G233" s="254" t="s">
        <v>447</v>
      </c>
      <c r="H233" s="68">
        <v>76440</v>
      </c>
      <c r="I233" s="127">
        <v>0</v>
      </c>
      <c r="J233" s="127">
        <v>0</v>
      </c>
      <c r="K233" s="127">
        <v>0</v>
      </c>
      <c r="L233" s="59">
        <v>76440</v>
      </c>
    </row>
    <row r="234" spans="1:12" ht="15" customHeight="1" x14ac:dyDescent="0.25">
      <c r="A234" s="25" t="s">
        <v>272</v>
      </c>
      <c r="B234" s="24" t="s">
        <v>273</v>
      </c>
      <c r="C234" s="17">
        <v>370</v>
      </c>
      <c r="D234" s="17" t="s">
        <v>37</v>
      </c>
      <c r="E234" s="68">
        <v>182254</v>
      </c>
      <c r="F234" s="68">
        <v>9975</v>
      </c>
      <c r="G234" s="254" t="s">
        <v>447</v>
      </c>
      <c r="H234" s="68">
        <v>172279</v>
      </c>
      <c r="I234" s="127">
        <v>0</v>
      </c>
      <c r="J234" s="127">
        <v>0</v>
      </c>
      <c r="K234" s="127">
        <v>0</v>
      </c>
      <c r="L234" s="59">
        <v>172279</v>
      </c>
    </row>
    <row r="235" spans="1:12" ht="30.75" x14ac:dyDescent="0.25">
      <c r="A235" s="25" t="s">
        <v>220</v>
      </c>
      <c r="B235" s="24" t="s">
        <v>221</v>
      </c>
      <c r="C235" s="17">
        <v>369</v>
      </c>
      <c r="D235" s="17" t="s">
        <v>37</v>
      </c>
      <c r="E235" s="68">
        <v>20453205</v>
      </c>
      <c r="F235" s="68">
        <v>19244560</v>
      </c>
      <c r="G235" s="254" t="s">
        <v>447</v>
      </c>
      <c r="H235" s="68">
        <v>1208645</v>
      </c>
      <c r="I235" s="68">
        <v>1000</v>
      </c>
      <c r="J235" s="127">
        <v>0</v>
      </c>
      <c r="K235" s="68">
        <v>1000</v>
      </c>
      <c r="L235" s="59">
        <v>1207645</v>
      </c>
    </row>
    <row r="236" spans="1:12" ht="15" customHeight="1" x14ac:dyDescent="0.25">
      <c r="A236" s="25" t="s">
        <v>222</v>
      </c>
      <c r="B236" s="24" t="s">
        <v>223</v>
      </c>
      <c r="C236" s="17">
        <v>172</v>
      </c>
      <c r="D236" s="17" t="s">
        <v>37</v>
      </c>
      <c r="E236" s="68">
        <v>8527</v>
      </c>
      <c r="F236" s="68">
        <v>1000</v>
      </c>
      <c r="G236" s="254" t="s">
        <v>447</v>
      </c>
      <c r="H236" s="68">
        <v>7527</v>
      </c>
      <c r="I236" s="127">
        <v>0</v>
      </c>
      <c r="J236" s="127">
        <v>0</v>
      </c>
      <c r="K236" s="127">
        <v>0</v>
      </c>
      <c r="L236" s="59">
        <v>7527</v>
      </c>
    </row>
    <row r="237" spans="1:12" ht="15" customHeight="1" x14ac:dyDescent="0.25">
      <c r="A237" s="25" t="s">
        <v>287</v>
      </c>
      <c r="B237" s="24" t="s">
        <v>288</v>
      </c>
      <c r="C237" s="17">
        <v>309</v>
      </c>
      <c r="D237" s="17" t="s">
        <v>37</v>
      </c>
      <c r="E237" s="68">
        <v>1289</v>
      </c>
      <c r="F237" s="68">
        <v>1000</v>
      </c>
      <c r="G237" s="254" t="s">
        <v>447</v>
      </c>
      <c r="H237" s="68">
        <v>289</v>
      </c>
      <c r="I237" s="127">
        <v>0</v>
      </c>
      <c r="J237" s="127">
        <v>0</v>
      </c>
      <c r="K237" s="127">
        <v>0</v>
      </c>
      <c r="L237" s="59">
        <v>289</v>
      </c>
    </row>
    <row r="238" spans="1:12" ht="30.75" x14ac:dyDescent="0.25">
      <c r="A238" s="25" t="s">
        <v>224</v>
      </c>
      <c r="B238" s="24" t="s">
        <v>225</v>
      </c>
      <c r="C238" s="17">
        <v>11</v>
      </c>
      <c r="D238" s="17" t="s">
        <v>37</v>
      </c>
      <c r="E238" s="68">
        <v>287701</v>
      </c>
      <c r="F238" s="68">
        <v>76959</v>
      </c>
      <c r="G238" s="254" t="s">
        <v>447</v>
      </c>
      <c r="H238" s="68">
        <v>210742</v>
      </c>
      <c r="I238" s="127">
        <v>0</v>
      </c>
      <c r="J238" s="127">
        <v>0</v>
      </c>
      <c r="K238" s="127">
        <v>0</v>
      </c>
      <c r="L238" s="59">
        <v>210742</v>
      </c>
    </row>
    <row r="239" spans="1:12" ht="15" customHeight="1" x14ac:dyDescent="0.25">
      <c r="A239" s="25" t="s">
        <v>226</v>
      </c>
      <c r="B239" s="24" t="s">
        <v>227</v>
      </c>
      <c r="C239" s="17">
        <v>313</v>
      </c>
      <c r="D239" s="17" t="s">
        <v>37</v>
      </c>
      <c r="E239" s="68">
        <v>37448</v>
      </c>
      <c r="F239" s="68">
        <v>7612</v>
      </c>
      <c r="G239" s="254" t="s">
        <v>447</v>
      </c>
      <c r="H239" s="68">
        <v>29836</v>
      </c>
      <c r="I239" s="127">
        <v>0</v>
      </c>
      <c r="J239" s="127">
        <v>0</v>
      </c>
      <c r="K239" s="127">
        <v>0</v>
      </c>
      <c r="L239" s="59">
        <v>29836</v>
      </c>
    </row>
    <row r="240" spans="1:12" ht="15" customHeight="1" x14ac:dyDescent="0.25">
      <c r="A240" s="25" t="s">
        <v>228</v>
      </c>
      <c r="B240" s="24" t="s">
        <v>229</v>
      </c>
      <c r="C240" s="17">
        <v>330</v>
      </c>
      <c r="D240" s="17" t="s">
        <v>37</v>
      </c>
      <c r="E240" s="68">
        <v>69675</v>
      </c>
      <c r="F240" s="68">
        <v>9406</v>
      </c>
      <c r="G240" s="254" t="s">
        <v>447</v>
      </c>
      <c r="H240" s="68">
        <v>60269</v>
      </c>
      <c r="I240" s="127">
        <v>0</v>
      </c>
      <c r="J240" s="127">
        <v>0</v>
      </c>
      <c r="K240" s="127">
        <v>0</v>
      </c>
      <c r="L240" s="59">
        <v>60269</v>
      </c>
    </row>
    <row r="241" spans="1:12" ht="30.75" x14ac:dyDescent="0.25">
      <c r="A241" s="25" t="s">
        <v>230</v>
      </c>
      <c r="B241" s="24" t="s">
        <v>231</v>
      </c>
      <c r="C241" s="17">
        <v>272</v>
      </c>
      <c r="D241" s="17" t="s">
        <v>37</v>
      </c>
      <c r="E241" s="68">
        <v>34310</v>
      </c>
      <c r="F241" s="68">
        <v>2379</v>
      </c>
      <c r="G241" s="254" t="s">
        <v>447</v>
      </c>
      <c r="H241" s="68">
        <v>31931</v>
      </c>
      <c r="I241" s="127">
        <v>0</v>
      </c>
      <c r="J241" s="127">
        <v>0</v>
      </c>
      <c r="K241" s="127">
        <v>0</v>
      </c>
      <c r="L241" s="59">
        <v>31931</v>
      </c>
    </row>
    <row r="242" spans="1:12" ht="30.75" x14ac:dyDescent="0.25">
      <c r="A242" s="25" t="s">
        <v>264</v>
      </c>
      <c r="B242" s="24" t="s">
        <v>265</v>
      </c>
      <c r="C242" s="17">
        <v>276</v>
      </c>
      <c r="D242" s="17" t="s">
        <v>37</v>
      </c>
      <c r="E242" s="68">
        <v>8772</v>
      </c>
      <c r="F242" s="68">
        <v>2009</v>
      </c>
      <c r="G242" s="254" t="s">
        <v>447</v>
      </c>
      <c r="H242" s="68">
        <v>6763</v>
      </c>
      <c r="I242" s="127">
        <v>0</v>
      </c>
      <c r="J242" s="127">
        <v>0</v>
      </c>
      <c r="K242" s="127">
        <v>0</v>
      </c>
      <c r="L242" s="59">
        <v>6763</v>
      </c>
    </row>
    <row r="243" spans="1:12" ht="45" customHeight="1" x14ac:dyDescent="0.25">
      <c r="A243" s="25" t="s">
        <v>232</v>
      </c>
      <c r="B243" s="24" t="s">
        <v>233</v>
      </c>
      <c r="C243" s="17">
        <v>292</v>
      </c>
      <c r="D243" s="17" t="s">
        <v>37</v>
      </c>
      <c r="E243" s="68">
        <v>76559</v>
      </c>
      <c r="F243" s="68">
        <v>18907</v>
      </c>
      <c r="G243" s="254" t="s">
        <v>447</v>
      </c>
      <c r="H243" s="68">
        <v>57652</v>
      </c>
      <c r="I243" s="127">
        <v>0</v>
      </c>
      <c r="J243" s="127">
        <v>0</v>
      </c>
      <c r="K243" s="127">
        <v>0</v>
      </c>
      <c r="L243" s="59">
        <v>57652</v>
      </c>
    </row>
    <row r="244" spans="1:12" ht="15" customHeight="1" x14ac:dyDescent="0.25">
      <c r="A244" s="25" t="s">
        <v>234</v>
      </c>
      <c r="B244" s="24" t="s">
        <v>235</v>
      </c>
      <c r="C244" s="17">
        <v>209</v>
      </c>
      <c r="D244" s="17" t="s">
        <v>37</v>
      </c>
      <c r="E244" s="68">
        <v>46239</v>
      </c>
      <c r="F244" s="68">
        <v>1000</v>
      </c>
      <c r="G244" s="254" t="s">
        <v>447</v>
      </c>
      <c r="H244" s="68">
        <v>45239</v>
      </c>
      <c r="I244" s="127">
        <v>0</v>
      </c>
      <c r="J244" s="127">
        <v>0</v>
      </c>
      <c r="K244" s="127">
        <v>0</v>
      </c>
      <c r="L244" s="59">
        <v>45239</v>
      </c>
    </row>
    <row r="245" spans="1:12" ht="15" customHeight="1" x14ac:dyDescent="0.25">
      <c r="A245" s="25" t="s">
        <v>258</v>
      </c>
      <c r="B245" s="24" t="s">
        <v>259</v>
      </c>
      <c r="C245" s="17">
        <v>183</v>
      </c>
      <c r="D245" s="17" t="s">
        <v>37</v>
      </c>
      <c r="E245" s="68">
        <v>8422</v>
      </c>
      <c r="F245" s="68">
        <v>1000</v>
      </c>
      <c r="G245" s="254" t="s">
        <v>447</v>
      </c>
      <c r="H245" s="68">
        <v>7422</v>
      </c>
      <c r="I245" s="127">
        <v>0</v>
      </c>
      <c r="J245" s="127">
        <v>0</v>
      </c>
      <c r="K245" s="127">
        <v>0</v>
      </c>
      <c r="L245" s="59">
        <v>7422</v>
      </c>
    </row>
    <row r="246" spans="1:12" ht="15" customHeight="1" x14ac:dyDescent="0.25">
      <c r="A246" s="25" t="s">
        <v>274</v>
      </c>
      <c r="B246" s="24" t="s">
        <v>275</v>
      </c>
      <c r="C246" s="17">
        <v>251</v>
      </c>
      <c r="D246" s="17" t="s">
        <v>37</v>
      </c>
      <c r="E246" s="68">
        <v>4049</v>
      </c>
      <c r="F246" s="68">
        <v>2448</v>
      </c>
      <c r="G246" s="254" t="s">
        <v>447</v>
      </c>
      <c r="H246" s="68">
        <v>1601</v>
      </c>
      <c r="I246" s="127">
        <v>0</v>
      </c>
      <c r="J246" s="127">
        <v>0</v>
      </c>
      <c r="K246" s="127">
        <v>0</v>
      </c>
      <c r="L246" s="59">
        <v>1601</v>
      </c>
    </row>
    <row r="247" spans="1:12" ht="15" customHeight="1" x14ac:dyDescent="0.25">
      <c r="A247" s="25" t="s">
        <v>236</v>
      </c>
      <c r="B247" s="24" t="s">
        <v>237</v>
      </c>
      <c r="C247" s="17">
        <v>192</v>
      </c>
      <c r="D247" s="17" t="s">
        <v>37</v>
      </c>
      <c r="E247" s="68">
        <v>13092</v>
      </c>
      <c r="F247" s="68">
        <v>1000</v>
      </c>
      <c r="G247" s="254" t="s">
        <v>447</v>
      </c>
      <c r="H247" s="68">
        <v>12092</v>
      </c>
      <c r="I247" s="127">
        <v>0</v>
      </c>
      <c r="J247" s="127">
        <v>0</v>
      </c>
      <c r="K247" s="127">
        <v>0</v>
      </c>
      <c r="L247" s="59">
        <v>12092</v>
      </c>
    </row>
    <row r="248" spans="1:12" ht="15" customHeight="1" x14ac:dyDescent="0.25">
      <c r="A248" s="25" t="s">
        <v>238</v>
      </c>
      <c r="B248" s="24" t="s">
        <v>239</v>
      </c>
      <c r="C248" s="17">
        <v>297</v>
      </c>
      <c r="D248" s="17" t="s">
        <v>37</v>
      </c>
      <c r="E248" s="68">
        <v>895018</v>
      </c>
      <c r="F248" s="68">
        <v>288359</v>
      </c>
      <c r="G248" s="254" t="s">
        <v>447</v>
      </c>
      <c r="H248" s="68">
        <v>606659</v>
      </c>
      <c r="I248" s="68">
        <v>1000</v>
      </c>
      <c r="J248" s="127">
        <v>0</v>
      </c>
      <c r="K248" s="68">
        <v>1000</v>
      </c>
      <c r="L248" s="59">
        <v>605659</v>
      </c>
    </row>
    <row r="249" spans="1:12" ht="15" customHeight="1" x14ac:dyDescent="0.25">
      <c r="A249" s="25" t="s">
        <v>240</v>
      </c>
      <c r="B249" s="24" t="s">
        <v>241</v>
      </c>
      <c r="C249" s="17">
        <v>166</v>
      </c>
      <c r="D249" s="17" t="s">
        <v>37</v>
      </c>
      <c r="E249" s="68">
        <v>138669</v>
      </c>
      <c r="F249" s="68">
        <v>26866</v>
      </c>
      <c r="G249" s="254" t="s">
        <v>447</v>
      </c>
      <c r="H249" s="68">
        <v>111803</v>
      </c>
      <c r="I249" s="127">
        <v>0</v>
      </c>
      <c r="J249" s="127">
        <v>0</v>
      </c>
      <c r="K249" s="127">
        <v>0</v>
      </c>
      <c r="L249" s="59">
        <v>111803</v>
      </c>
    </row>
    <row r="250" spans="1:12" ht="15" customHeight="1" x14ac:dyDescent="0.25">
      <c r="A250" s="25" t="s">
        <v>254</v>
      </c>
      <c r="B250" s="24" t="s">
        <v>255</v>
      </c>
      <c r="C250" s="17">
        <v>32</v>
      </c>
      <c r="D250" s="17" t="s">
        <v>37</v>
      </c>
      <c r="E250" s="68">
        <v>29436</v>
      </c>
      <c r="F250" s="68">
        <v>6448</v>
      </c>
      <c r="G250" s="254" t="s">
        <v>447</v>
      </c>
      <c r="H250" s="68">
        <v>22988</v>
      </c>
      <c r="I250" s="127">
        <v>0</v>
      </c>
      <c r="J250" s="127">
        <v>0</v>
      </c>
      <c r="K250" s="127">
        <v>0</v>
      </c>
      <c r="L250" s="59">
        <v>22988</v>
      </c>
    </row>
    <row r="251" spans="1:12" ht="15" customHeight="1" x14ac:dyDescent="0.25">
      <c r="A251" s="25" t="s">
        <v>266</v>
      </c>
      <c r="B251" s="24" t="s">
        <v>267</v>
      </c>
      <c r="C251" s="17">
        <v>368</v>
      </c>
      <c r="D251" s="17" t="s">
        <v>37</v>
      </c>
      <c r="E251" s="68">
        <v>22540</v>
      </c>
      <c r="F251" s="68">
        <v>9502</v>
      </c>
      <c r="G251" s="254" t="s">
        <v>447</v>
      </c>
      <c r="H251" s="68">
        <v>13038</v>
      </c>
      <c r="I251" s="127">
        <v>0</v>
      </c>
      <c r="J251" s="127">
        <v>0</v>
      </c>
      <c r="K251" s="127">
        <v>0</v>
      </c>
      <c r="L251" s="59">
        <v>13038</v>
      </c>
    </row>
    <row r="252" spans="1:12" ht="15" customHeight="1" x14ac:dyDescent="0.25">
      <c r="A252" s="25" t="s">
        <v>268</v>
      </c>
      <c r="B252" s="24" t="s">
        <v>269</v>
      </c>
      <c r="C252" s="17">
        <v>357</v>
      </c>
      <c r="D252" s="17" t="s">
        <v>37</v>
      </c>
      <c r="E252" s="68">
        <v>14241</v>
      </c>
      <c r="F252" s="68">
        <v>7325</v>
      </c>
      <c r="G252" s="254" t="s">
        <v>447</v>
      </c>
      <c r="H252" s="68">
        <v>6916</v>
      </c>
      <c r="I252" s="127">
        <v>0</v>
      </c>
      <c r="J252" s="127">
        <v>0</v>
      </c>
      <c r="K252" s="127">
        <v>0</v>
      </c>
      <c r="L252" s="59">
        <v>6916</v>
      </c>
    </row>
    <row r="253" spans="1:12" ht="15" customHeight="1" x14ac:dyDescent="0.25">
      <c r="A253" s="25" t="s">
        <v>242</v>
      </c>
      <c r="B253" s="24" t="s">
        <v>243</v>
      </c>
      <c r="C253" s="17">
        <v>153</v>
      </c>
      <c r="D253" s="17" t="s">
        <v>37</v>
      </c>
      <c r="E253" s="68">
        <v>13759</v>
      </c>
      <c r="F253" s="68">
        <v>1000</v>
      </c>
      <c r="G253" s="254" t="s">
        <v>447</v>
      </c>
      <c r="H253" s="68">
        <v>12759</v>
      </c>
      <c r="I253" s="127">
        <v>0</v>
      </c>
      <c r="J253" s="127">
        <v>0</v>
      </c>
      <c r="K253" s="127">
        <v>0</v>
      </c>
      <c r="L253" s="59">
        <v>12759</v>
      </c>
    </row>
    <row r="254" spans="1:12" ht="15" customHeight="1" x14ac:dyDescent="0.25">
      <c r="A254" s="25" t="s">
        <v>276</v>
      </c>
      <c r="B254" s="24" t="s">
        <v>277</v>
      </c>
      <c r="C254" s="17">
        <v>155</v>
      </c>
      <c r="D254" s="17" t="s">
        <v>37</v>
      </c>
      <c r="E254" s="68">
        <v>3353</v>
      </c>
      <c r="F254" s="68">
        <v>1000</v>
      </c>
      <c r="G254" s="254" t="s">
        <v>447</v>
      </c>
      <c r="H254" s="68">
        <v>2353</v>
      </c>
      <c r="I254" s="127">
        <v>0</v>
      </c>
      <c r="J254" s="127">
        <v>0</v>
      </c>
      <c r="K254" s="127">
        <v>0</v>
      </c>
      <c r="L254" s="59">
        <v>2353</v>
      </c>
    </row>
    <row r="255" spans="1:12" ht="15" customHeight="1" x14ac:dyDescent="0.25">
      <c r="A255" s="25" t="s">
        <v>244</v>
      </c>
      <c r="B255" s="24" t="s">
        <v>239</v>
      </c>
      <c r="C255" s="17">
        <v>48</v>
      </c>
      <c r="D255" s="17" t="s">
        <v>37</v>
      </c>
      <c r="E255" s="68">
        <v>184429</v>
      </c>
      <c r="F255" s="68">
        <v>38472</v>
      </c>
      <c r="G255" s="254" t="s">
        <v>447</v>
      </c>
      <c r="H255" s="68">
        <v>145957</v>
      </c>
      <c r="I255" s="127">
        <v>0</v>
      </c>
      <c r="J255" s="127">
        <v>0</v>
      </c>
      <c r="K255" s="127">
        <v>0</v>
      </c>
      <c r="L255" s="59">
        <v>145957</v>
      </c>
    </row>
    <row r="256" spans="1:12" ht="15" customHeight="1" x14ac:dyDescent="0.25">
      <c r="A256" s="25" t="s">
        <v>270</v>
      </c>
      <c r="B256" s="24" t="s">
        <v>271</v>
      </c>
      <c r="C256" s="17">
        <v>350</v>
      </c>
      <c r="D256" s="17" t="s">
        <v>37</v>
      </c>
      <c r="E256" s="68">
        <v>1371</v>
      </c>
      <c r="F256" s="68">
        <v>1000</v>
      </c>
      <c r="G256" s="254" t="s">
        <v>447</v>
      </c>
      <c r="H256" s="68">
        <v>371</v>
      </c>
      <c r="I256" s="127">
        <v>0</v>
      </c>
      <c r="J256" s="127">
        <v>0</v>
      </c>
      <c r="K256" s="127">
        <v>0</v>
      </c>
      <c r="L256" s="59">
        <v>371</v>
      </c>
    </row>
    <row r="257" spans="1:12" ht="15" customHeight="1" x14ac:dyDescent="0.25">
      <c r="A257" s="25" t="s">
        <v>278</v>
      </c>
      <c r="B257" s="24" t="s">
        <v>279</v>
      </c>
      <c r="C257" s="17">
        <v>173</v>
      </c>
      <c r="D257" s="17" t="s">
        <v>37</v>
      </c>
      <c r="E257" s="68">
        <v>27272</v>
      </c>
      <c r="F257" s="68">
        <v>6232</v>
      </c>
      <c r="G257" s="254" t="s">
        <v>447</v>
      </c>
      <c r="H257" s="68">
        <v>21040</v>
      </c>
      <c r="I257" s="127">
        <v>0</v>
      </c>
      <c r="J257" s="127">
        <v>0</v>
      </c>
      <c r="K257" s="127">
        <v>0</v>
      </c>
      <c r="L257" s="59">
        <v>21040</v>
      </c>
    </row>
    <row r="258" spans="1:12" ht="30.75" x14ac:dyDescent="0.25">
      <c r="A258" s="25" t="s">
        <v>283</v>
      </c>
      <c r="B258" s="24" t="s">
        <v>284</v>
      </c>
      <c r="C258" s="17">
        <v>261</v>
      </c>
      <c r="D258" s="17" t="s">
        <v>37</v>
      </c>
      <c r="E258" s="68">
        <v>3728</v>
      </c>
      <c r="F258" s="68">
        <v>2385</v>
      </c>
      <c r="G258" s="254" t="s">
        <v>447</v>
      </c>
      <c r="H258" s="68">
        <v>1343</v>
      </c>
      <c r="I258" s="127">
        <v>0</v>
      </c>
      <c r="J258" s="127">
        <v>0</v>
      </c>
      <c r="K258" s="127">
        <v>0</v>
      </c>
      <c r="L258" s="59">
        <v>1343</v>
      </c>
    </row>
    <row r="259" spans="1:12" ht="15" customHeight="1" x14ac:dyDescent="0.25">
      <c r="A259" s="25" t="s">
        <v>280</v>
      </c>
      <c r="B259" s="24" t="s">
        <v>250</v>
      </c>
      <c r="C259" s="17">
        <v>244</v>
      </c>
      <c r="D259" s="17" t="s">
        <v>37</v>
      </c>
      <c r="E259" s="68">
        <v>10144</v>
      </c>
      <c r="F259" s="68">
        <v>2021</v>
      </c>
      <c r="G259" s="254" t="s">
        <v>447</v>
      </c>
      <c r="H259" s="68">
        <v>8123</v>
      </c>
      <c r="I259" s="127">
        <v>0</v>
      </c>
      <c r="J259" s="127">
        <v>0</v>
      </c>
      <c r="K259" s="127">
        <v>0</v>
      </c>
      <c r="L259" s="59">
        <v>8123</v>
      </c>
    </row>
    <row r="260" spans="1:12" ht="15" customHeight="1" x14ac:dyDescent="0.25">
      <c r="A260" s="25" t="s">
        <v>247</v>
      </c>
      <c r="B260" s="24" t="s">
        <v>248</v>
      </c>
      <c r="C260" s="17">
        <v>171</v>
      </c>
      <c r="D260" s="17" t="s">
        <v>37</v>
      </c>
      <c r="E260" s="68">
        <v>31113</v>
      </c>
      <c r="F260" s="68">
        <v>7778</v>
      </c>
      <c r="G260" s="254" t="s">
        <v>447</v>
      </c>
      <c r="H260" s="68">
        <v>23335</v>
      </c>
      <c r="I260" s="127">
        <v>0</v>
      </c>
      <c r="J260" s="127">
        <v>0</v>
      </c>
      <c r="K260" s="127">
        <v>0</v>
      </c>
      <c r="L260" s="59">
        <v>23335</v>
      </c>
    </row>
    <row r="261" spans="1:12" ht="30.75" x14ac:dyDescent="0.25">
      <c r="A261" s="25" t="s">
        <v>249</v>
      </c>
      <c r="B261" s="24" t="s">
        <v>250</v>
      </c>
      <c r="C261" s="17">
        <v>258</v>
      </c>
      <c r="D261" s="17" t="s">
        <v>37</v>
      </c>
      <c r="E261" s="68">
        <v>67141</v>
      </c>
      <c r="F261" s="68">
        <v>7407</v>
      </c>
      <c r="G261" s="254" t="s">
        <v>447</v>
      </c>
      <c r="H261" s="68">
        <v>59734</v>
      </c>
      <c r="I261" s="127">
        <v>0</v>
      </c>
      <c r="J261" s="127">
        <v>0</v>
      </c>
      <c r="K261" s="127">
        <v>0</v>
      </c>
      <c r="L261" s="59">
        <v>59734</v>
      </c>
    </row>
    <row r="262" spans="1:12" ht="15" customHeight="1" x14ac:dyDescent="0.25">
      <c r="A262" s="25" t="s">
        <v>251</v>
      </c>
      <c r="B262" s="24" t="s">
        <v>239</v>
      </c>
      <c r="C262" s="17">
        <v>260</v>
      </c>
      <c r="D262" s="17" t="s">
        <v>37</v>
      </c>
      <c r="E262" s="68">
        <v>220445</v>
      </c>
      <c r="F262" s="68">
        <v>39867</v>
      </c>
      <c r="G262" s="254" t="s">
        <v>447</v>
      </c>
      <c r="H262" s="68">
        <v>180578</v>
      </c>
      <c r="I262" s="127">
        <v>0</v>
      </c>
      <c r="J262" s="127">
        <v>0</v>
      </c>
      <c r="K262" s="127">
        <v>0</v>
      </c>
      <c r="L262" s="59">
        <v>180578</v>
      </c>
    </row>
    <row r="263" spans="1:12" ht="15" customHeight="1" x14ac:dyDescent="0.25">
      <c r="A263" s="25" t="s">
        <v>252</v>
      </c>
      <c r="B263" s="24" t="s">
        <v>253</v>
      </c>
      <c r="C263" s="17">
        <v>367</v>
      </c>
      <c r="D263" s="17" t="s">
        <v>37</v>
      </c>
      <c r="E263" s="68">
        <v>10319761</v>
      </c>
      <c r="F263" s="68">
        <v>7537292</v>
      </c>
      <c r="G263" s="254" t="s">
        <v>447</v>
      </c>
      <c r="H263" s="68">
        <v>2782469</v>
      </c>
      <c r="I263" s="127">
        <v>0</v>
      </c>
      <c r="J263" s="127">
        <v>0</v>
      </c>
      <c r="K263" s="127">
        <v>0</v>
      </c>
      <c r="L263" s="59">
        <v>2782469</v>
      </c>
    </row>
    <row r="264" spans="1:12" ht="15" customHeight="1" x14ac:dyDescent="0.25">
      <c r="A264" s="25" t="s">
        <v>262</v>
      </c>
      <c r="B264" s="24" t="s">
        <v>263</v>
      </c>
      <c r="C264" s="17">
        <v>351</v>
      </c>
      <c r="D264" s="17" t="s">
        <v>37</v>
      </c>
      <c r="E264" s="68">
        <v>18910</v>
      </c>
      <c r="F264" s="68">
        <v>8205</v>
      </c>
      <c r="G264" s="254" t="s">
        <v>447</v>
      </c>
      <c r="H264" s="68">
        <v>10705</v>
      </c>
      <c r="I264" s="127">
        <v>0</v>
      </c>
      <c r="J264" s="127">
        <v>0</v>
      </c>
      <c r="K264" s="127">
        <v>0</v>
      </c>
      <c r="L264" s="59">
        <v>10705</v>
      </c>
    </row>
    <row r="265" spans="1:12" ht="15" customHeight="1" x14ac:dyDescent="0.25">
      <c r="A265" s="25" t="s">
        <v>285</v>
      </c>
      <c r="B265" s="24" t="s">
        <v>286</v>
      </c>
      <c r="C265" s="17">
        <v>305</v>
      </c>
      <c r="D265" s="17" t="s">
        <v>29</v>
      </c>
      <c r="E265" s="68">
        <v>1182</v>
      </c>
      <c r="F265" s="68">
        <v>1000</v>
      </c>
      <c r="G265" s="254" t="s">
        <v>447</v>
      </c>
      <c r="H265" s="68">
        <v>182</v>
      </c>
      <c r="I265" s="127">
        <v>0</v>
      </c>
      <c r="J265" s="127">
        <v>0</v>
      </c>
      <c r="K265" s="127">
        <v>0</v>
      </c>
      <c r="L265" s="59">
        <v>182</v>
      </c>
    </row>
    <row r="266" spans="1:12" ht="15" customHeight="1" x14ac:dyDescent="0.25">
      <c r="A266" s="25" t="s">
        <v>218</v>
      </c>
      <c r="B266" s="24" t="s">
        <v>219</v>
      </c>
      <c r="C266" s="17">
        <v>250</v>
      </c>
      <c r="D266" s="17" t="s">
        <v>29</v>
      </c>
      <c r="E266" s="68">
        <v>68462</v>
      </c>
      <c r="F266" s="68">
        <v>4554</v>
      </c>
      <c r="G266" s="254" t="s">
        <v>447</v>
      </c>
      <c r="H266" s="68">
        <v>63908</v>
      </c>
      <c r="I266" s="127">
        <v>0</v>
      </c>
      <c r="J266" s="127">
        <v>0</v>
      </c>
      <c r="K266" s="127">
        <v>0</v>
      </c>
      <c r="L266" s="59">
        <v>63908</v>
      </c>
    </row>
    <row r="267" spans="1:12" ht="30.75" x14ac:dyDescent="0.25">
      <c r="A267" s="25" t="s">
        <v>220</v>
      </c>
      <c r="B267" s="24" t="s">
        <v>221</v>
      </c>
      <c r="C267" s="17">
        <v>369</v>
      </c>
      <c r="D267" s="17" t="s">
        <v>29</v>
      </c>
      <c r="E267" s="68">
        <v>44689836</v>
      </c>
      <c r="F267" s="68">
        <v>43291932</v>
      </c>
      <c r="G267" s="254" t="s">
        <v>447</v>
      </c>
      <c r="H267" s="68">
        <v>1397904</v>
      </c>
      <c r="I267" s="68">
        <v>416801</v>
      </c>
      <c r="J267" s="68">
        <v>416801</v>
      </c>
      <c r="K267" s="127">
        <v>0</v>
      </c>
      <c r="L267" s="59">
        <v>1397904</v>
      </c>
    </row>
    <row r="268" spans="1:12" ht="15" customHeight="1" x14ac:dyDescent="0.25">
      <c r="A268" s="25" t="s">
        <v>222</v>
      </c>
      <c r="B268" s="24" t="s">
        <v>223</v>
      </c>
      <c r="C268" s="17">
        <v>172</v>
      </c>
      <c r="D268" s="17" t="s">
        <v>29</v>
      </c>
      <c r="E268" s="68">
        <v>51776</v>
      </c>
      <c r="F268" s="68">
        <v>21615</v>
      </c>
      <c r="G268" s="254" t="s">
        <v>447</v>
      </c>
      <c r="H268" s="68">
        <v>30161</v>
      </c>
      <c r="I268" s="127">
        <v>0</v>
      </c>
      <c r="J268" s="127">
        <v>0</v>
      </c>
      <c r="K268" s="127">
        <v>0</v>
      </c>
      <c r="L268" s="59">
        <v>30161</v>
      </c>
    </row>
    <row r="269" spans="1:12" ht="15" customHeight="1" x14ac:dyDescent="0.25">
      <c r="A269" s="25" t="s">
        <v>281</v>
      </c>
      <c r="B269" s="24" t="s">
        <v>282</v>
      </c>
      <c r="C269" s="17">
        <v>278</v>
      </c>
      <c r="D269" s="17" t="s">
        <v>29</v>
      </c>
      <c r="E269" s="68">
        <v>80581</v>
      </c>
      <c r="F269" s="68">
        <v>1000</v>
      </c>
      <c r="G269" s="254" t="s">
        <v>447</v>
      </c>
      <c r="H269" s="68">
        <v>79581</v>
      </c>
      <c r="I269" s="127">
        <v>0</v>
      </c>
      <c r="J269" s="127">
        <v>0</v>
      </c>
      <c r="K269" s="127">
        <v>0</v>
      </c>
      <c r="L269" s="59">
        <v>79581</v>
      </c>
    </row>
    <row r="270" spans="1:12" ht="15" customHeight="1" x14ac:dyDescent="0.25">
      <c r="A270" s="25" t="s">
        <v>287</v>
      </c>
      <c r="B270" s="24" t="s">
        <v>288</v>
      </c>
      <c r="C270" s="17">
        <v>309</v>
      </c>
      <c r="D270" s="17" t="s">
        <v>29</v>
      </c>
      <c r="E270" s="68">
        <v>1367</v>
      </c>
      <c r="F270" s="68">
        <v>1000</v>
      </c>
      <c r="G270" s="254" t="s">
        <v>447</v>
      </c>
      <c r="H270" s="68">
        <v>367</v>
      </c>
      <c r="I270" s="127">
        <v>0</v>
      </c>
      <c r="J270" s="127">
        <v>0</v>
      </c>
      <c r="K270" s="127">
        <v>0</v>
      </c>
      <c r="L270" s="59">
        <v>367</v>
      </c>
    </row>
    <row r="271" spans="1:12" ht="30.75" x14ac:dyDescent="0.25">
      <c r="A271" s="25" t="s">
        <v>224</v>
      </c>
      <c r="B271" s="24" t="s">
        <v>225</v>
      </c>
      <c r="C271" s="17">
        <v>11</v>
      </c>
      <c r="D271" s="17" t="s">
        <v>29</v>
      </c>
      <c r="E271" s="68">
        <v>996242</v>
      </c>
      <c r="F271" s="68">
        <v>356650</v>
      </c>
      <c r="G271" s="254" t="s">
        <v>447</v>
      </c>
      <c r="H271" s="68">
        <v>639592</v>
      </c>
      <c r="I271" s="127">
        <v>0</v>
      </c>
      <c r="J271" s="127">
        <v>0</v>
      </c>
      <c r="K271" s="127">
        <v>0</v>
      </c>
      <c r="L271" s="59">
        <v>639592</v>
      </c>
    </row>
    <row r="272" spans="1:12" ht="15" customHeight="1" x14ac:dyDescent="0.25">
      <c r="A272" s="25" t="s">
        <v>226</v>
      </c>
      <c r="B272" s="24" t="s">
        <v>227</v>
      </c>
      <c r="C272" s="17">
        <v>313</v>
      </c>
      <c r="D272" s="17" t="s">
        <v>29</v>
      </c>
      <c r="E272" s="68">
        <v>191328</v>
      </c>
      <c r="F272" s="68">
        <v>38911</v>
      </c>
      <c r="G272" s="254" t="s">
        <v>447</v>
      </c>
      <c r="H272" s="68">
        <v>152417</v>
      </c>
      <c r="I272" s="127">
        <v>0</v>
      </c>
      <c r="J272" s="127">
        <v>0</v>
      </c>
      <c r="K272" s="127">
        <v>0</v>
      </c>
      <c r="L272" s="59">
        <v>152417</v>
      </c>
    </row>
    <row r="273" spans="1:12" ht="15" customHeight="1" x14ac:dyDescent="0.25">
      <c r="A273" s="25" t="s">
        <v>228</v>
      </c>
      <c r="B273" s="24" t="s">
        <v>229</v>
      </c>
      <c r="C273" s="17">
        <v>330</v>
      </c>
      <c r="D273" s="17" t="s">
        <v>29</v>
      </c>
      <c r="E273" s="68">
        <v>160841</v>
      </c>
      <c r="F273" s="68">
        <v>36297</v>
      </c>
      <c r="G273" s="254" t="s">
        <v>447</v>
      </c>
      <c r="H273" s="68">
        <v>124544</v>
      </c>
      <c r="I273" s="127">
        <v>0</v>
      </c>
      <c r="J273" s="127">
        <v>0</v>
      </c>
      <c r="K273" s="127">
        <v>0</v>
      </c>
      <c r="L273" s="59">
        <v>124544</v>
      </c>
    </row>
    <row r="274" spans="1:12" ht="30.75" x14ac:dyDescent="0.25">
      <c r="A274" s="25" t="s">
        <v>230</v>
      </c>
      <c r="B274" s="24" t="s">
        <v>231</v>
      </c>
      <c r="C274" s="17">
        <v>272</v>
      </c>
      <c r="D274" s="17" t="s">
        <v>29</v>
      </c>
      <c r="E274" s="68">
        <v>212691</v>
      </c>
      <c r="F274" s="68">
        <v>34030</v>
      </c>
      <c r="G274" s="254" t="s">
        <v>447</v>
      </c>
      <c r="H274" s="68">
        <v>178661</v>
      </c>
      <c r="I274" s="127">
        <v>0</v>
      </c>
      <c r="J274" s="127">
        <v>0</v>
      </c>
      <c r="K274" s="127">
        <v>0</v>
      </c>
      <c r="L274" s="59">
        <v>178661</v>
      </c>
    </row>
    <row r="275" spans="1:12" ht="30.75" x14ac:dyDescent="0.25">
      <c r="A275" s="25" t="s">
        <v>264</v>
      </c>
      <c r="B275" s="24" t="s">
        <v>265</v>
      </c>
      <c r="C275" s="17">
        <v>276</v>
      </c>
      <c r="D275" s="17" t="s">
        <v>29</v>
      </c>
      <c r="E275" s="68">
        <v>84258</v>
      </c>
      <c r="F275" s="68">
        <v>2880</v>
      </c>
      <c r="G275" s="254" t="s">
        <v>447</v>
      </c>
      <c r="H275" s="68">
        <v>81378</v>
      </c>
      <c r="I275" s="127">
        <v>0</v>
      </c>
      <c r="J275" s="127">
        <v>0</v>
      </c>
      <c r="K275" s="127">
        <v>0</v>
      </c>
      <c r="L275" s="59">
        <v>81378</v>
      </c>
    </row>
    <row r="276" spans="1:12" ht="45" customHeight="1" x14ac:dyDescent="0.25">
      <c r="A276" s="25" t="s">
        <v>232</v>
      </c>
      <c r="B276" s="24" t="s">
        <v>233</v>
      </c>
      <c r="C276" s="17">
        <v>292</v>
      </c>
      <c r="D276" s="17" t="s">
        <v>29</v>
      </c>
      <c r="E276" s="68">
        <v>566786</v>
      </c>
      <c r="F276" s="68">
        <v>49899</v>
      </c>
      <c r="G276" s="254" t="s">
        <v>447</v>
      </c>
      <c r="H276" s="68">
        <v>516887</v>
      </c>
      <c r="I276" s="127">
        <v>0</v>
      </c>
      <c r="J276" s="127">
        <v>0</v>
      </c>
      <c r="K276" s="127">
        <v>0</v>
      </c>
      <c r="L276" s="59">
        <v>516887</v>
      </c>
    </row>
    <row r="277" spans="1:12" ht="15" customHeight="1" x14ac:dyDescent="0.25">
      <c r="A277" s="25" t="s">
        <v>234</v>
      </c>
      <c r="B277" s="24" t="s">
        <v>235</v>
      </c>
      <c r="C277" s="17">
        <v>209</v>
      </c>
      <c r="D277" s="17" t="s">
        <v>29</v>
      </c>
      <c r="E277" s="68">
        <v>93729</v>
      </c>
      <c r="F277" s="68">
        <v>1000</v>
      </c>
      <c r="G277" s="254" t="s">
        <v>447</v>
      </c>
      <c r="H277" s="68">
        <v>92729</v>
      </c>
      <c r="I277" s="127">
        <v>0</v>
      </c>
      <c r="J277" s="127">
        <v>0</v>
      </c>
      <c r="K277" s="127">
        <v>0</v>
      </c>
      <c r="L277" s="59">
        <v>92729</v>
      </c>
    </row>
    <row r="278" spans="1:12" ht="15" customHeight="1" x14ac:dyDescent="0.25">
      <c r="A278" s="25" t="s">
        <v>258</v>
      </c>
      <c r="B278" s="24" t="s">
        <v>259</v>
      </c>
      <c r="C278" s="17">
        <v>183</v>
      </c>
      <c r="D278" s="17" t="s">
        <v>29</v>
      </c>
      <c r="E278" s="68">
        <v>53366</v>
      </c>
      <c r="F278" s="68">
        <v>15888</v>
      </c>
      <c r="G278" s="254" t="s">
        <v>447</v>
      </c>
      <c r="H278" s="68">
        <v>37478</v>
      </c>
      <c r="I278" s="127">
        <v>0</v>
      </c>
      <c r="J278" s="127">
        <v>0</v>
      </c>
      <c r="K278" s="127">
        <v>0</v>
      </c>
      <c r="L278" s="59">
        <v>37478</v>
      </c>
    </row>
    <row r="279" spans="1:12" ht="15" customHeight="1" x14ac:dyDescent="0.25">
      <c r="A279" s="25" t="s">
        <v>274</v>
      </c>
      <c r="B279" s="24" t="s">
        <v>275</v>
      </c>
      <c r="C279" s="17">
        <v>251</v>
      </c>
      <c r="D279" s="17" t="s">
        <v>29</v>
      </c>
      <c r="E279" s="68">
        <v>12287</v>
      </c>
      <c r="F279" s="68">
        <v>5287</v>
      </c>
      <c r="G279" s="254" t="s">
        <v>447</v>
      </c>
      <c r="H279" s="68">
        <v>7000</v>
      </c>
      <c r="I279" s="127">
        <v>0</v>
      </c>
      <c r="J279" s="127">
        <v>0</v>
      </c>
      <c r="K279" s="127">
        <v>0</v>
      </c>
      <c r="L279" s="59">
        <v>7000</v>
      </c>
    </row>
    <row r="280" spans="1:12" ht="15" customHeight="1" x14ac:dyDescent="0.25">
      <c r="A280" s="25" t="s">
        <v>289</v>
      </c>
      <c r="B280" s="24" t="s">
        <v>229</v>
      </c>
      <c r="C280" s="17">
        <v>91</v>
      </c>
      <c r="D280" s="17" t="s">
        <v>29</v>
      </c>
      <c r="E280" s="68">
        <v>2373</v>
      </c>
      <c r="F280" s="68">
        <v>1321</v>
      </c>
      <c r="G280" s="254" t="s">
        <v>447</v>
      </c>
      <c r="H280" s="68">
        <v>1052</v>
      </c>
      <c r="I280" s="127">
        <v>0</v>
      </c>
      <c r="J280" s="127">
        <v>0</v>
      </c>
      <c r="K280" s="127">
        <v>0</v>
      </c>
      <c r="L280" s="59">
        <v>1052</v>
      </c>
    </row>
    <row r="281" spans="1:12" ht="15" customHeight="1" x14ac:dyDescent="0.25">
      <c r="A281" s="25" t="s">
        <v>236</v>
      </c>
      <c r="B281" s="24" t="s">
        <v>237</v>
      </c>
      <c r="C281" s="17">
        <v>192</v>
      </c>
      <c r="D281" s="17" t="s">
        <v>29</v>
      </c>
      <c r="E281" s="68">
        <v>28693</v>
      </c>
      <c r="F281" s="68">
        <v>9017</v>
      </c>
      <c r="G281" s="254" t="s">
        <v>447</v>
      </c>
      <c r="H281" s="68">
        <v>19676</v>
      </c>
      <c r="I281" s="127">
        <v>0</v>
      </c>
      <c r="J281" s="127">
        <v>0</v>
      </c>
      <c r="K281" s="127">
        <v>0</v>
      </c>
      <c r="L281" s="59">
        <v>19676</v>
      </c>
    </row>
    <row r="282" spans="1:12" ht="15" customHeight="1" x14ac:dyDescent="0.25">
      <c r="A282" s="25" t="s">
        <v>238</v>
      </c>
      <c r="B282" s="24" t="s">
        <v>239</v>
      </c>
      <c r="C282" s="17">
        <v>297</v>
      </c>
      <c r="D282" s="17" t="s">
        <v>29</v>
      </c>
      <c r="E282" s="68">
        <v>9775561</v>
      </c>
      <c r="F282" s="68">
        <v>3136370</v>
      </c>
      <c r="G282" s="254" t="s">
        <v>447</v>
      </c>
      <c r="H282" s="68">
        <v>6639191</v>
      </c>
      <c r="I282" s="127">
        <v>0</v>
      </c>
      <c r="J282" s="127">
        <v>0</v>
      </c>
      <c r="K282" s="127">
        <v>0</v>
      </c>
      <c r="L282" s="59">
        <v>6639191</v>
      </c>
    </row>
    <row r="283" spans="1:12" ht="15" customHeight="1" x14ac:dyDescent="0.25">
      <c r="A283" s="25" t="s">
        <v>240</v>
      </c>
      <c r="B283" s="24" t="s">
        <v>241</v>
      </c>
      <c r="C283" s="17">
        <v>166</v>
      </c>
      <c r="D283" s="17" t="s">
        <v>29</v>
      </c>
      <c r="E283" s="68">
        <v>1046928</v>
      </c>
      <c r="F283" s="68">
        <v>447482</v>
      </c>
      <c r="G283" s="254" t="s">
        <v>447</v>
      </c>
      <c r="H283" s="68">
        <v>599446</v>
      </c>
      <c r="I283" s="127">
        <v>0</v>
      </c>
      <c r="J283" s="127">
        <v>0</v>
      </c>
      <c r="K283" s="127">
        <v>0</v>
      </c>
      <c r="L283" s="59">
        <v>599446</v>
      </c>
    </row>
    <row r="284" spans="1:12" ht="15" customHeight="1" x14ac:dyDescent="0.25">
      <c r="A284" s="25" t="s">
        <v>290</v>
      </c>
      <c r="B284" s="24" t="s">
        <v>291</v>
      </c>
      <c r="C284" s="17">
        <v>268</v>
      </c>
      <c r="D284" s="17" t="s">
        <v>29</v>
      </c>
      <c r="E284" s="68">
        <v>613754</v>
      </c>
      <c r="F284" s="68">
        <v>14822</v>
      </c>
      <c r="G284" s="254" t="s">
        <v>447</v>
      </c>
      <c r="H284" s="68">
        <v>598932</v>
      </c>
      <c r="I284" s="127">
        <v>0</v>
      </c>
      <c r="J284" s="127">
        <v>0</v>
      </c>
      <c r="K284" s="127">
        <v>0</v>
      </c>
      <c r="L284" s="59">
        <v>598932</v>
      </c>
    </row>
    <row r="285" spans="1:12" ht="15" customHeight="1" x14ac:dyDescent="0.25">
      <c r="A285" s="25" t="s">
        <v>254</v>
      </c>
      <c r="B285" s="24" t="s">
        <v>255</v>
      </c>
      <c r="C285" s="17">
        <v>32</v>
      </c>
      <c r="D285" s="17" t="s">
        <v>29</v>
      </c>
      <c r="E285" s="68">
        <v>224251</v>
      </c>
      <c r="F285" s="68">
        <v>87827</v>
      </c>
      <c r="G285" s="254" t="s">
        <v>447</v>
      </c>
      <c r="H285" s="68">
        <v>136424</v>
      </c>
      <c r="I285" s="127">
        <v>0</v>
      </c>
      <c r="J285" s="127">
        <v>0</v>
      </c>
      <c r="K285" s="127">
        <v>0</v>
      </c>
      <c r="L285" s="59">
        <v>136424</v>
      </c>
    </row>
    <row r="286" spans="1:12" ht="15" customHeight="1" x14ac:dyDescent="0.25">
      <c r="A286" s="25" t="s">
        <v>266</v>
      </c>
      <c r="B286" s="24" t="s">
        <v>267</v>
      </c>
      <c r="C286" s="17">
        <v>368</v>
      </c>
      <c r="D286" s="17" t="s">
        <v>29</v>
      </c>
      <c r="E286" s="68">
        <v>196527</v>
      </c>
      <c r="F286" s="68">
        <v>95748</v>
      </c>
      <c r="G286" s="254" t="s">
        <v>447</v>
      </c>
      <c r="H286" s="68">
        <v>100779</v>
      </c>
      <c r="I286" s="127">
        <v>0</v>
      </c>
      <c r="J286" s="127">
        <v>0</v>
      </c>
      <c r="K286" s="127">
        <v>0</v>
      </c>
      <c r="L286" s="59">
        <v>100779</v>
      </c>
    </row>
    <row r="287" spans="1:12" ht="15" customHeight="1" x14ac:dyDescent="0.25">
      <c r="A287" s="25" t="s">
        <v>268</v>
      </c>
      <c r="B287" s="24" t="s">
        <v>269</v>
      </c>
      <c r="C287" s="17">
        <v>357</v>
      </c>
      <c r="D287" s="17" t="s">
        <v>29</v>
      </c>
      <c r="E287" s="68">
        <v>2619669</v>
      </c>
      <c r="F287" s="68">
        <v>2175080</v>
      </c>
      <c r="G287" s="254" t="s">
        <v>447</v>
      </c>
      <c r="H287" s="68">
        <v>444589</v>
      </c>
      <c r="I287" s="127">
        <v>0</v>
      </c>
      <c r="J287" s="127">
        <v>0</v>
      </c>
      <c r="K287" s="127">
        <v>0</v>
      </c>
      <c r="L287" s="59">
        <v>444589</v>
      </c>
    </row>
    <row r="288" spans="1:12" ht="15" customHeight="1" x14ac:dyDescent="0.25">
      <c r="A288" s="25" t="s">
        <v>292</v>
      </c>
      <c r="B288" s="24" t="s">
        <v>293</v>
      </c>
      <c r="C288" s="17">
        <v>148</v>
      </c>
      <c r="D288" s="17" t="s">
        <v>29</v>
      </c>
      <c r="E288" s="68">
        <v>8713</v>
      </c>
      <c r="F288" s="68">
        <v>1000</v>
      </c>
      <c r="G288" s="254" t="s">
        <v>447</v>
      </c>
      <c r="H288" s="68">
        <v>7713</v>
      </c>
      <c r="I288" s="127">
        <v>0</v>
      </c>
      <c r="J288" s="127">
        <v>0</v>
      </c>
      <c r="K288" s="127">
        <v>0</v>
      </c>
      <c r="L288" s="59">
        <v>7713</v>
      </c>
    </row>
    <row r="289" spans="1:12" ht="15" customHeight="1" x14ac:dyDescent="0.25">
      <c r="A289" s="25" t="s">
        <v>242</v>
      </c>
      <c r="B289" s="24" t="s">
        <v>243</v>
      </c>
      <c r="C289" s="17">
        <v>153</v>
      </c>
      <c r="D289" s="17" t="s">
        <v>29</v>
      </c>
      <c r="E289" s="68">
        <v>137810</v>
      </c>
      <c r="F289" s="68">
        <v>36419</v>
      </c>
      <c r="G289" s="254" t="s">
        <v>447</v>
      </c>
      <c r="H289" s="68">
        <v>101391</v>
      </c>
      <c r="I289" s="127">
        <v>0</v>
      </c>
      <c r="J289" s="127">
        <v>0</v>
      </c>
      <c r="K289" s="127">
        <v>0</v>
      </c>
      <c r="L289" s="59">
        <v>101391</v>
      </c>
    </row>
    <row r="290" spans="1:12" ht="15" customHeight="1" x14ac:dyDescent="0.25">
      <c r="A290" s="25" t="s">
        <v>276</v>
      </c>
      <c r="B290" s="24" t="s">
        <v>277</v>
      </c>
      <c r="C290" s="17">
        <v>155</v>
      </c>
      <c r="D290" s="17" t="s">
        <v>29</v>
      </c>
      <c r="E290" s="68">
        <v>222555</v>
      </c>
      <c r="F290" s="68">
        <v>2931</v>
      </c>
      <c r="G290" s="254" t="s">
        <v>447</v>
      </c>
      <c r="H290" s="68">
        <v>219624</v>
      </c>
      <c r="I290" s="127">
        <v>0</v>
      </c>
      <c r="J290" s="127">
        <v>0</v>
      </c>
      <c r="K290" s="127">
        <v>0</v>
      </c>
      <c r="L290" s="59">
        <v>219624</v>
      </c>
    </row>
    <row r="291" spans="1:12" ht="15" customHeight="1" x14ac:dyDescent="0.25">
      <c r="A291" s="25" t="s">
        <v>244</v>
      </c>
      <c r="B291" s="24" t="s">
        <v>239</v>
      </c>
      <c r="C291" s="17">
        <v>48</v>
      </c>
      <c r="D291" s="17" t="s">
        <v>29</v>
      </c>
      <c r="E291" s="68">
        <v>1589869</v>
      </c>
      <c r="F291" s="68">
        <v>835468</v>
      </c>
      <c r="G291" s="254" t="s">
        <v>447</v>
      </c>
      <c r="H291" s="68">
        <v>754401</v>
      </c>
      <c r="I291" s="127">
        <v>0</v>
      </c>
      <c r="J291" s="127">
        <v>0</v>
      </c>
      <c r="K291" s="127">
        <v>0</v>
      </c>
      <c r="L291" s="59">
        <v>754401</v>
      </c>
    </row>
    <row r="292" spans="1:12" ht="15" customHeight="1" x14ac:dyDescent="0.25">
      <c r="A292" s="25" t="s">
        <v>270</v>
      </c>
      <c r="B292" s="24" t="s">
        <v>271</v>
      </c>
      <c r="C292" s="17">
        <v>350</v>
      </c>
      <c r="D292" s="17" t="s">
        <v>29</v>
      </c>
      <c r="E292" s="68">
        <v>34239</v>
      </c>
      <c r="F292" s="68">
        <v>9495</v>
      </c>
      <c r="G292" s="254" t="s">
        <v>447</v>
      </c>
      <c r="H292" s="68">
        <v>24744</v>
      </c>
      <c r="I292" s="127">
        <v>0</v>
      </c>
      <c r="J292" s="127">
        <v>0</v>
      </c>
      <c r="K292" s="127">
        <v>0</v>
      </c>
      <c r="L292" s="59">
        <v>24744</v>
      </c>
    </row>
    <row r="293" spans="1:12" ht="15" customHeight="1" x14ac:dyDescent="0.25">
      <c r="A293" s="25" t="s">
        <v>278</v>
      </c>
      <c r="B293" s="24" t="s">
        <v>279</v>
      </c>
      <c r="C293" s="17">
        <v>173</v>
      </c>
      <c r="D293" s="17" t="s">
        <v>29</v>
      </c>
      <c r="E293" s="68">
        <v>63225</v>
      </c>
      <c r="F293" s="68">
        <v>18060</v>
      </c>
      <c r="G293" s="254" t="s">
        <v>447</v>
      </c>
      <c r="H293" s="68">
        <v>45165</v>
      </c>
      <c r="I293" s="127">
        <v>0</v>
      </c>
      <c r="J293" s="127">
        <v>0</v>
      </c>
      <c r="K293" s="127">
        <v>0</v>
      </c>
      <c r="L293" s="59">
        <v>45165</v>
      </c>
    </row>
    <row r="294" spans="1:12" ht="30.75" x14ac:dyDescent="0.25">
      <c r="A294" s="25" t="s">
        <v>283</v>
      </c>
      <c r="B294" s="24" t="s">
        <v>284</v>
      </c>
      <c r="C294" s="17">
        <v>261</v>
      </c>
      <c r="D294" s="17" t="s">
        <v>29</v>
      </c>
      <c r="E294" s="68">
        <v>42331</v>
      </c>
      <c r="F294" s="68">
        <v>15186</v>
      </c>
      <c r="G294" s="254" t="s">
        <v>447</v>
      </c>
      <c r="H294" s="68">
        <v>27145</v>
      </c>
      <c r="I294" s="127">
        <v>0</v>
      </c>
      <c r="J294" s="127">
        <v>0</v>
      </c>
      <c r="K294" s="127">
        <v>0</v>
      </c>
      <c r="L294" s="59">
        <v>27145</v>
      </c>
    </row>
    <row r="295" spans="1:12" ht="15" customHeight="1" x14ac:dyDescent="0.25">
      <c r="A295" s="25" t="s">
        <v>280</v>
      </c>
      <c r="B295" s="24" t="s">
        <v>250</v>
      </c>
      <c r="C295" s="17">
        <v>244</v>
      </c>
      <c r="D295" s="17" t="s">
        <v>29</v>
      </c>
      <c r="E295" s="68">
        <v>98089</v>
      </c>
      <c r="F295" s="68">
        <v>34676</v>
      </c>
      <c r="G295" s="254" t="s">
        <v>447</v>
      </c>
      <c r="H295" s="68">
        <v>63413</v>
      </c>
      <c r="I295" s="127">
        <v>0</v>
      </c>
      <c r="J295" s="127">
        <v>0</v>
      </c>
      <c r="K295" s="127">
        <v>0</v>
      </c>
      <c r="L295" s="59">
        <v>63413</v>
      </c>
    </row>
    <row r="296" spans="1:12" ht="15" customHeight="1" x14ac:dyDescent="0.25">
      <c r="A296" s="25" t="s">
        <v>294</v>
      </c>
      <c r="B296" s="24" t="s">
        <v>239</v>
      </c>
      <c r="C296" s="17">
        <v>280</v>
      </c>
      <c r="D296" s="17" t="s">
        <v>29</v>
      </c>
      <c r="E296" s="68">
        <v>6219</v>
      </c>
      <c r="F296" s="68">
        <v>1000</v>
      </c>
      <c r="G296" s="254" t="s">
        <v>447</v>
      </c>
      <c r="H296" s="68">
        <v>5219</v>
      </c>
      <c r="I296" s="127">
        <v>0</v>
      </c>
      <c r="J296" s="127">
        <v>0</v>
      </c>
      <c r="K296" s="127">
        <v>0</v>
      </c>
      <c r="L296" s="59">
        <v>5219</v>
      </c>
    </row>
    <row r="297" spans="1:12" ht="15" customHeight="1" x14ac:dyDescent="0.25">
      <c r="A297" s="25" t="s">
        <v>247</v>
      </c>
      <c r="B297" s="24" t="s">
        <v>248</v>
      </c>
      <c r="C297" s="17">
        <v>171</v>
      </c>
      <c r="D297" s="17" t="s">
        <v>29</v>
      </c>
      <c r="E297" s="68">
        <v>106624</v>
      </c>
      <c r="F297" s="68">
        <v>28148</v>
      </c>
      <c r="G297" s="254" t="s">
        <v>447</v>
      </c>
      <c r="H297" s="68">
        <v>78476</v>
      </c>
      <c r="I297" s="127">
        <v>0</v>
      </c>
      <c r="J297" s="127">
        <v>0</v>
      </c>
      <c r="K297" s="127">
        <v>0</v>
      </c>
      <c r="L297" s="59">
        <v>78476</v>
      </c>
    </row>
    <row r="298" spans="1:12" ht="30.75" x14ac:dyDescent="0.25">
      <c r="A298" s="25" t="s">
        <v>249</v>
      </c>
      <c r="B298" s="24" t="s">
        <v>250</v>
      </c>
      <c r="C298" s="17">
        <v>258</v>
      </c>
      <c r="D298" s="17" t="s">
        <v>29</v>
      </c>
      <c r="E298" s="68">
        <v>395050</v>
      </c>
      <c r="F298" s="68">
        <v>31957</v>
      </c>
      <c r="G298" s="254" t="s">
        <v>447</v>
      </c>
      <c r="H298" s="68">
        <v>363093</v>
      </c>
      <c r="I298" s="127">
        <v>0</v>
      </c>
      <c r="J298" s="127">
        <v>0</v>
      </c>
      <c r="K298" s="127">
        <v>0</v>
      </c>
      <c r="L298" s="59">
        <v>363093</v>
      </c>
    </row>
    <row r="299" spans="1:12" ht="15" customHeight="1" x14ac:dyDescent="0.25">
      <c r="A299" s="25" t="s">
        <v>295</v>
      </c>
      <c r="B299" s="24" t="s">
        <v>296</v>
      </c>
      <c r="C299" s="17">
        <v>228</v>
      </c>
      <c r="D299" s="17" t="s">
        <v>29</v>
      </c>
      <c r="E299" s="68">
        <v>17098</v>
      </c>
      <c r="F299" s="68">
        <v>1000</v>
      </c>
      <c r="G299" s="254" t="s">
        <v>447</v>
      </c>
      <c r="H299" s="68">
        <v>16098</v>
      </c>
      <c r="I299" s="127">
        <v>0</v>
      </c>
      <c r="J299" s="127">
        <v>0</v>
      </c>
      <c r="K299" s="127">
        <v>0</v>
      </c>
      <c r="L299" s="59">
        <v>16098</v>
      </c>
    </row>
    <row r="300" spans="1:12" ht="15" customHeight="1" x14ac:dyDescent="0.25">
      <c r="A300" s="25" t="s">
        <v>297</v>
      </c>
      <c r="B300" s="24" t="s">
        <v>298</v>
      </c>
      <c r="C300" s="17">
        <v>308</v>
      </c>
      <c r="D300" s="17" t="s">
        <v>29</v>
      </c>
      <c r="E300" s="68">
        <v>2805</v>
      </c>
      <c r="F300" s="68">
        <v>1000</v>
      </c>
      <c r="G300" s="254" t="s">
        <v>447</v>
      </c>
      <c r="H300" s="68">
        <v>1805</v>
      </c>
      <c r="I300" s="127">
        <v>0</v>
      </c>
      <c r="J300" s="127">
        <v>0</v>
      </c>
      <c r="K300" s="127">
        <v>0</v>
      </c>
      <c r="L300" s="59">
        <v>1805</v>
      </c>
    </row>
    <row r="301" spans="1:12" ht="15" customHeight="1" x14ac:dyDescent="0.25">
      <c r="A301" s="25" t="s">
        <v>251</v>
      </c>
      <c r="B301" s="24" t="s">
        <v>239</v>
      </c>
      <c r="C301" s="17">
        <v>260</v>
      </c>
      <c r="D301" s="17" t="s">
        <v>29</v>
      </c>
      <c r="E301" s="68">
        <v>1283851</v>
      </c>
      <c r="F301" s="68">
        <v>736708</v>
      </c>
      <c r="G301" s="254" t="s">
        <v>447</v>
      </c>
      <c r="H301" s="68">
        <v>547143</v>
      </c>
      <c r="I301" s="127">
        <v>0</v>
      </c>
      <c r="J301" s="127">
        <v>0</v>
      </c>
      <c r="K301" s="127">
        <v>0</v>
      </c>
      <c r="L301" s="59">
        <v>547143</v>
      </c>
    </row>
    <row r="302" spans="1:12" ht="15" customHeight="1" x14ac:dyDescent="0.25">
      <c r="A302" s="25" t="s">
        <v>252</v>
      </c>
      <c r="B302" s="24" t="s">
        <v>253</v>
      </c>
      <c r="C302" s="17">
        <v>367</v>
      </c>
      <c r="D302" s="17" t="s">
        <v>29</v>
      </c>
      <c r="E302" s="68">
        <v>147181</v>
      </c>
      <c r="F302" s="68">
        <v>133599</v>
      </c>
      <c r="G302" s="254" t="s">
        <v>447</v>
      </c>
      <c r="H302" s="68">
        <v>13582</v>
      </c>
      <c r="I302" s="127">
        <v>0</v>
      </c>
      <c r="J302" s="127">
        <v>0</v>
      </c>
      <c r="K302" s="127">
        <v>0</v>
      </c>
      <c r="L302" s="59">
        <v>13582</v>
      </c>
    </row>
    <row r="303" spans="1:12" ht="15" customHeight="1" x14ac:dyDescent="0.25">
      <c r="A303" s="25" t="s">
        <v>260</v>
      </c>
      <c r="B303" s="24" t="s">
        <v>261</v>
      </c>
      <c r="C303" s="17">
        <v>346</v>
      </c>
      <c r="D303" s="17" t="s">
        <v>29</v>
      </c>
      <c r="E303" s="68">
        <v>5540</v>
      </c>
      <c r="F303" s="68">
        <v>1000</v>
      </c>
      <c r="G303" s="254" t="s">
        <v>447</v>
      </c>
      <c r="H303" s="68">
        <v>4540</v>
      </c>
      <c r="I303" s="127">
        <v>0</v>
      </c>
      <c r="J303" s="127">
        <v>0</v>
      </c>
      <c r="K303" s="127">
        <v>0</v>
      </c>
      <c r="L303" s="59">
        <v>4540</v>
      </c>
    </row>
    <row r="304" spans="1:12" ht="15" customHeight="1" x14ac:dyDescent="0.25">
      <c r="A304" s="25" t="s">
        <v>262</v>
      </c>
      <c r="B304" s="24" t="s">
        <v>263</v>
      </c>
      <c r="C304" s="17">
        <v>351</v>
      </c>
      <c r="D304" s="17" t="s">
        <v>29</v>
      </c>
      <c r="E304" s="68">
        <v>31192</v>
      </c>
      <c r="F304" s="68">
        <v>6108</v>
      </c>
      <c r="G304" s="254" t="s">
        <v>447</v>
      </c>
      <c r="H304" s="68">
        <v>25084</v>
      </c>
      <c r="I304" s="127">
        <v>0</v>
      </c>
      <c r="J304" s="127">
        <v>0</v>
      </c>
      <c r="K304" s="127">
        <v>0</v>
      </c>
      <c r="L304" s="59">
        <v>25084</v>
      </c>
    </row>
    <row r="305" spans="1:12" ht="15" customHeight="1" x14ac:dyDescent="0.25">
      <c r="A305" s="25" t="s">
        <v>285</v>
      </c>
      <c r="B305" s="24" t="s">
        <v>286</v>
      </c>
      <c r="C305" s="17">
        <v>305</v>
      </c>
      <c r="D305" s="17" t="s">
        <v>30</v>
      </c>
      <c r="E305" s="68">
        <v>11320</v>
      </c>
      <c r="F305" s="68">
        <v>5205</v>
      </c>
      <c r="G305" s="254" t="s">
        <v>447</v>
      </c>
      <c r="H305" s="68">
        <v>6115</v>
      </c>
      <c r="I305" s="127">
        <v>0</v>
      </c>
      <c r="J305" s="127">
        <v>0</v>
      </c>
      <c r="K305" s="127">
        <v>0</v>
      </c>
      <c r="L305" s="59">
        <v>6115</v>
      </c>
    </row>
    <row r="306" spans="1:12" ht="15" customHeight="1" x14ac:dyDescent="0.25">
      <c r="A306" s="25" t="s">
        <v>218</v>
      </c>
      <c r="B306" s="24" t="s">
        <v>219</v>
      </c>
      <c r="C306" s="17">
        <v>250</v>
      </c>
      <c r="D306" s="17" t="s">
        <v>30</v>
      </c>
      <c r="E306" s="68">
        <v>82157</v>
      </c>
      <c r="F306" s="68">
        <v>13627</v>
      </c>
      <c r="G306" s="254" t="s">
        <v>447</v>
      </c>
      <c r="H306" s="68">
        <v>68530</v>
      </c>
      <c r="I306" s="127">
        <v>0</v>
      </c>
      <c r="J306" s="127">
        <v>0</v>
      </c>
      <c r="K306" s="127">
        <v>0</v>
      </c>
      <c r="L306" s="59">
        <v>68530</v>
      </c>
    </row>
    <row r="307" spans="1:12" ht="30.75" x14ac:dyDescent="0.25">
      <c r="A307" s="25" t="s">
        <v>220</v>
      </c>
      <c r="B307" s="24" t="s">
        <v>221</v>
      </c>
      <c r="C307" s="17">
        <v>369</v>
      </c>
      <c r="D307" s="17" t="s">
        <v>30</v>
      </c>
      <c r="E307" s="68">
        <v>66380580</v>
      </c>
      <c r="F307" s="68">
        <v>65815255</v>
      </c>
      <c r="G307" s="254" t="s">
        <v>447</v>
      </c>
      <c r="H307" s="68">
        <v>565325</v>
      </c>
      <c r="I307" s="127">
        <v>0</v>
      </c>
      <c r="J307" s="127">
        <v>0</v>
      </c>
      <c r="K307" s="127">
        <v>0</v>
      </c>
      <c r="L307" s="59">
        <v>565325</v>
      </c>
    </row>
    <row r="308" spans="1:12" ht="15" customHeight="1" x14ac:dyDescent="0.25">
      <c r="A308" s="25" t="s">
        <v>299</v>
      </c>
      <c r="B308" s="24" t="s">
        <v>146</v>
      </c>
      <c r="C308" s="17">
        <v>354</v>
      </c>
      <c r="D308" s="17" t="s">
        <v>30</v>
      </c>
      <c r="E308" s="68">
        <v>160491</v>
      </c>
      <c r="F308" s="68">
        <v>80368</v>
      </c>
      <c r="G308" s="254" t="s">
        <v>447</v>
      </c>
      <c r="H308" s="68">
        <v>80123</v>
      </c>
      <c r="I308" s="127">
        <v>0</v>
      </c>
      <c r="J308" s="127">
        <v>0</v>
      </c>
      <c r="K308" s="127">
        <v>0</v>
      </c>
      <c r="L308" s="59">
        <v>80123</v>
      </c>
    </row>
    <row r="309" spans="1:12" ht="30.75" x14ac:dyDescent="0.25">
      <c r="A309" s="25" t="s">
        <v>300</v>
      </c>
      <c r="B309" s="24" t="s">
        <v>301</v>
      </c>
      <c r="C309" s="17">
        <v>286</v>
      </c>
      <c r="D309" s="17" t="s">
        <v>30</v>
      </c>
      <c r="E309" s="68">
        <v>3934</v>
      </c>
      <c r="F309" s="68">
        <v>1000</v>
      </c>
      <c r="G309" s="254" t="s">
        <v>447</v>
      </c>
      <c r="H309" s="68">
        <v>2934</v>
      </c>
      <c r="I309" s="127">
        <v>0</v>
      </c>
      <c r="J309" s="127">
        <v>0</v>
      </c>
      <c r="K309" s="127">
        <v>0</v>
      </c>
      <c r="L309" s="59">
        <v>2934</v>
      </c>
    </row>
    <row r="310" spans="1:12" ht="15" customHeight="1" x14ac:dyDescent="0.25">
      <c r="A310" s="25" t="s">
        <v>222</v>
      </c>
      <c r="B310" s="24" t="s">
        <v>223</v>
      </c>
      <c r="C310" s="17">
        <v>172</v>
      </c>
      <c r="D310" s="17" t="s">
        <v>30</v>
      </c>
      <c r="E310" s="68">
        <v>39521</v>
      </c>
      <c r="F310" s="68">
        <v>18266</v>
      </c>
      <c r="G310" s="254" t="s">
        <v>447</v>
      </c>
      <c r="H310" s="68">
        <v>21255</v>
      </c>
      <c r="I310" s="127">
        <v>0</v>
      </c>
      <c r="J310" s="127">
        <v>0</v>
      </c>
      <c r="K310" s="127">
        <v>0</v>
      </c>
      <c r="L310" s="59">
        <v>21255</v>
      </c>
    </row>
    <row r="311" spans="1:12" ht="15" customHeight="1" x14ac:dyDescent="0.25">
      <c r="A311" s="25" t="s">
        <v>281</v>
      </c>
      <c r="B311" s="24" t="s">
        <v>282</v>
      </c>
      <c r="C311" s="17">
        <v>278</v>
      </c>
      <c r="D311" s="17" t="s">
        <v>30</v>
      </c>
      <c r="E311" s="68">
        <v>68418</v>
      </c>
      <c r="F311" s="68">
        <v>5575</v>
      </c>
      <c r="G311" s="254" t="s">
        <v>447</v>
      </c>
      <c r="H311" s="68">
        <v>62843</v>
      </c>
      <c r="I311" s="127">
        <v>0</v>
      </c>
      <c r="J311" s="127">
        <v>0</v>
      </c>
      <c r="K311" s="127">
        <v>0</v>
      </c>
      <c r="L311" s="59">
        <v>62843</v>
      </c>
    </row>
    <row r="312" spans="1:12" ht="15" customHeight="1" x14ac:dyDescent="0.25">
      <c r="A312" s="25" t="s">
        <v>302</v>
      </c>
      <c r="B312" s="24" t="s">
        <v>303</v>
      </c>
      <c r="C312" s="17">
        <v>337</v>
      </c>
      <c r="D312" s="17" t="s">
        <v>30</v>
      </c>
      <c r="E312" s="68">
        <v>56740</v>
      </c>
      <c r="F312" s="68">
        <v>55085</v>
      </c>
      <c r="G312" s="254" t="s">
        <v>447</v>
      </c>
      <c r="H312" s="68">
        <v>1655</v>
      </c>
      <c r="I312" s="127">
        <v>0</v>
      </c>
      <c r="J312" s="127">
        <v>0</v>
      </c>
      <c r="K312" s="127">
        <v>0</v>
      </c>
      <c r="L312" s="59">
        <v>1655</v>
      </c>
    </row>
    <row r="313" spans="1:12" ht="30.75" x14ac:dyDescent="0.25">
      <c r="A313" s="25" t="s">
        <v>224</v>
      </c>
      <c r="B313" s="24" t="s">
        <v>225</v>
      </c>
      <c r="C313" s="17">
        <v>11</v>
      </c>
      <c r="D313" s="17" t="s">
        <v>30</v>
      </c>
      <c r="E313" s="68">
        <v>2001920</v>
      </c>
      <c r="F313" s="68">
        <v>1183130</v>
      </c>
      <c r="G313" s="254" t="s">
        <v>447</v>
      </c>
      <c r="H313" s="68">
        <v>818790</v>
      </c>
      <c r="I313" s="127">
        <v>0</v>
      </c>
      <c r="J313" s="127">
        <v>0</v>
      </c>
      <c r="K313" s="127">
        <v>0</v>
      </c>
      <c r="L313" s="59">
        <v>818790</v>
      </c>
    </row>
    <row r="314" spans="1:12" ht="15" customHeight="1" x14ac:dyDescent="0.25">
      <c r="A314" s="25" t="s">
        <v>226</v>
      </c>
      <c r="B314" s="24" t="s">
        <v>227</v>
      </c>
      <c r="C314" s="17">
        <v>313</v>
      </c>
      <c r="D314" s="17" t="s">
        <v>30</v>
      </c>
      <c r="E314" s="68">
        <v>255446</v>
      </c>
      <c r="F314" s="68">
        <v>89237</v>
      </c>
      <c r="G314" s="254" t="s">
        <v>447</v>
      </c>
      <c r="H314" s="68">
        <v>166209</v>
      </c>
      <c r="I314" s="127">
        <v>0</v>
      </c>
      <c r="J314" s="127">
        <v>0</v>
      </c>
      <c r="K314" s="127">
        <v>0</v>
      </c>
      <c r="L314" s="59">
        <v>166209</v>
      </c>
    </row>
    <row r="315" spans="1:12" ht="15" customHeight="1" x14ac:dyDescent="0.25">
      <c r="A315" s="25" t="s">
        <v>228</v>
      </c>
      <c r="B315" s="24" t="s">
        <v>229</v>
      </c>
      <c r="C315" s="17">
        <v>330</v>
      </c>
      <c r="D315" s="17" t="s">
        <v>30</v>
      </c>
      <c r="E315" s="68">
        <v>220093</v>
      </c>
      <c r="F315" s="68">
        <v>90234</v>
      </c>
      <c r="G315" s="254" t="s">
        <v>447</v>
      </c>
      <c r="H315" s="68">
        <v>129859</v>
      </c>
      <c r="I315" s="127">
        <v>0</v>
      </c>
      <c r="J315" s="127">
        <v>0</v>
      </c>
      <c r="K315" s="127">
        <v>0</v>
      </c>
      <c r="L315" s="59">
        <v>129859</v>
      </c>
    </row>
    <row r="316" spans="1:12" ht="30.75" x14ac:dyDescent="0.25">
      <c r="A316" s="25" t="s">
        <v>230</v>
      </c>
      <c r="B316" s="24" t="s">
        <v>231</v>
      </c>
      <c r="C316" s="17">
        <v>272</v>
      </c>
      <c r="D316" s="17" t="s">
        <v>30</v>
      </c>
      <c r="E316" s="68">
        <v>310676</v>
      </c>
      <c r="F316" s="68">
        <v>107194</v>
      </c>
      <c r="G316" s="254" t="s">
        <v>447</v>
      </c>
      <c r="H316" s="68">
        <v>203482</v>
      </c>
      <c r="I316" s="127">
        <v>0</v>
      </c>
      <c r="J316" s="127">
        <v>0</v>
      </c>
      <c r="K316" s="127">
        <v>0</v>
      </c>
      <c r="L316" s="59">
        <v>203482</v>
      </c>
    </row>
    <row r="317" spans="1:12" ht="30.75" x14ac:dyDescent="0.25">
      <c r="A317" s="25" t="s">
        <v>264</v>
      </c>
      <c r="B317" s="24" t="s">
        <v>265</v>
      </c>
      <c r="C317" s="17">
        <v>276</v>
      </c>
      <c r="D317" s="17" t="s">
        <v>30</v>
      </c>
      <c r="E317" s="68">
        <v>98097</v>
      </c>
      <c r="F317" s="68">
        <v>5803</v>
      </c>
      <c r="G317" s="254" t="s">
        <v>447</v>
      </c>
      <c r="H317" s="68">
        <v>92294</v>
      </c>
      <c r="I317" s="127">
        <v>0</v>
      </c>
      <c r="J317" s="127">
        <v>0</v>
      </c>
      <c r="K317" s="127">
        <v>0</v>
      </c>
      <c r="L317" s="59">
        <v>92294</v>
      </c>
    </row>
    <row r="318" spans="1:12" ht="45" customHeight="1" x14ac:dyDescent="0.25">
      <c r="A318" s="25" t="s">
        <v>232</v>
      </c>
      <c r="B318" s="24" t="s">
        <v>233</v>
      </c>
      <c r="C318" s="17">
        <v>292</v>
      </c>
      <c r="D318" s="17" t="s">
        <v>30</v>
      </c>
      <c r="E318" s="68">
        <v>605343</v>
      </c>
      <c r="F318" s="68">
        <v>154725</v>
      </c>
      <c r="G318" s="254" t="s">
        <v>447</v>
      </c>
      <c r="H318" s="68">
        <v>450618</v>
      </c>
      <c r="I318" s="127">
        <v>0</v>
      </c>
      <c r="J318" s="127">
        <v>0</v>
      </c>
      <c r="K318" s="127">
        <v>0</v>
      </c>
      <c r="L318" s="59">
        <v>450618</v>
      </c>
    </row>
    <row r="319" spans="1:12" ht="15" customHeight="1" x14ac:dyDescent="0.25">
      <c r="A319" s="25" t="s">
        <v>234</v>
      </c>
      <c r="B319" s="24" t="s">
        <v>235</v>
      </c>
      <c r="C319" s="17">
        <v>209</v>
      </c>
      <c r="D319" s="17" t="s">
        <v>30</v>
      </c>
      <c r="E319" s="68">
        <v>100210</v>
      </c>
      <c r="F319" s="68">
        <v>1000</v>
      </c>
      <c r="G319" s="254" t="s">
        <v>447</v>
      </c>
      <c r="H319" s="68">
        <v>99210</v>
      </c>
      <c r="I319" s="127">
        <v>0</v>
      </c>
      <c r="J319" s="127">
        <v>0</v>
      </c>
      <c r="K319" s="127">
        <v>0</v>
      </c>
      <c r="L319" s="59">
        <v>99210</v>
      </c>
    </row>
    <row r="320" spans="1:12" ht="15" customHeight="1" x14ac:dyDescent="0.25">
      <c r="A320" s="25" t="s">
        <v>258</v>
      </c>
      <c r="B320" s="24" t="s">
        <v>259</v>
      </c>
      <c r="C320" s="17">
        <v>183</v>
      </c>
      <c r="D320" s="17" t="s">
        <v>30</v>
      </c>
      <c r="E320" s="68">
        <v>24654</v>
      </c>
      <c r="F320" s="68">
        <v>6249</v>
      </c>
      <c r="G320" s="254" t="s">
        <v>447</v>
      </c>
      <c r="H320" s="68">
        <v>18405</v>
      </c>
      <c r="I320" s="127">
        <v>0</v>
      </c>
      <c r="J320" s="127">
        <v>0</v>
      </c>
      <c r="K320" s="127">
        <v>0</v>
      </c>
      <c r="L320" s="59">
        <v>18405</v>
      </c>
    </row>
    <row r="321" spans="1:12" ht="15" customHeight="1" x14ac:dyDescent="0.25">
      <c r="A321" s="25" t="s">
        <v>274</v>
      </c>
      <c r="B321" s="24" t="s">
        <v>275</v>
      </c>
      <c r="C321" s="17">
        <v>251</v>
      </c>
      <c r="D321" s="17" t="s">
        <v>30</v>
      </c>
      <c r="E321" s="68">
        <v>33464</v>
      </c>
      <c r="F321" s="68">
        <v>8855</v>
      </c>
      <c r="G321" s="254" t="s">
        <v>447</v>
      </c>
      <c r="H321" s="68">
        <v>24609</v>
      </c>
      <c r="I321" s="127">
        <v>0</v>
      </c>
      <c r="J321" s="127">
        <v>0</v>
      </c>
      <c r="K321" s="127">
        <v>0</v>
      </c>
      <c r="L321" s="59">
        <v>24609</v>
      </c>
    </row>
    <row r="322" spans="1:12" ht="15" customHeight="1" x14ac:dyDescent="0.25">
      <c r="A322" s="25" t="s">
        <v>289</v>
      </c>
      <c r="B322" s="24" t="s">
        <v>229</v>
      </c>
      <c r="C322" s="17">
        <v>91</v>
      </c>
      <c r="D322" s="17" t="s">
        <v>30</v>
      </c>
      <c r="E322" s="68">
        <v>2373</v>
      </c>
      <c r="F322" s="68">
        <v>1275</v>
      </c>
      <c r="G322" s="254" t="s">
        <v>447</v>
      </c>
      <c r="H322" s="68">
        <v>1098</v>
      </c>
      <c r="I322" s="127">
        <v>0</v>
      </c>
      <c r="J322" s="127">
        <v>0</v>
      </c>
      <c r="K322" s="127">
        <v>0</v>
      </c>
      <c r="L322" s="59">
        <v>1098</v>
      </c>
    </row>
    <row r="323" spans="1:12" ht="15" customHeight="1" x14ac:dyDescent="0.25">
      <c r="A323" s="25" t="s">
        <v>236</v>
      </c>
      <c r="B323" s="24" t="s">
        <v>237</v>
      </c>
      <c r="C323" s="17">
        <v>192</v>
      </c>
      <c r="D323" s="17" t="s">
        <v>30</v>
      </c>
      <c r="E323" s="68">
        <v>38653</v>
      </c>
      <c r="F323" s="68">
        <v>12345</v>
      </c>
      <c r="G323" s="254" t="s">
        <v>447</v>
      </c>
      <c r="H323" s="68">
        <v>26308</v>
      </c>
      <c r="I323" s="127">
        <v>0</v>
      </c>
      <c r="J323" s="127">
        <v>0</v>
      </c>
      <c r="K323" s="127">
        <v>0</v>
      </c>
      <c r="L323" s="59">
        <v>26308</v>
      </c>
    </row>
    <row r="324" spans="1:12" ht="15" customHeight="1" x14ac:dyDescent="0.25">
      <c r="A324" s="25" t="s">
        <v>238</v>
      </c>
      <c r="B324" s="24" t="s">
        <v>239</v>
      </c>
      <c r="C324" s="17">
        <v>297</v>
      </c>
      <c r="D324" s="17" t="s">
        <v>30</v>
      </c>
      <c r="E324" s="68">
        <v>11863953</v>
      </c>
      <c r="F324" s="68">
        <v>3552077</v>
      </c>
      <c r="G324" s="254" t="s">
        <v>447</v>
      </c>
      <c r="H324" s="68">
        <v>8311876</v>
      </c>
      <c r="I324" s="127">
        <v>0</v>
      </c>
      <c r="J324" s="127">
        <v>0</v>
      </c>
      <c r="K324" s="127">
        <v>0</v>
      </c>
      <c r="L324" s="59">
        <v>8311876</v>
      </c>
    </row>
    <row r="325" spans="1:12" ht="15" customHeight="1" x14ac:dyDescent="0.25">
      <c r="A325" s="25" t="s">
        <v>240</v>
      </c>
      <c r="B325" s="24" t="s">
        <v>241</v>
      </c>
      <c r="C325" s="17">
        <v>166</v>
      </c>
      <c r="D325" s="17" t="s">
        <v>30</v>
      </c>
      <c r="E325" s="68">
        <v>659009</v>
      </c>
      <c r="F325" s="68">
        <v>215541</v>
      </c>
      <c r="G325" s="254" t="s">
        <v>447</v>
      </c>
      <c r="H325" s="68">
        <v>443468</v>
      </c>
      <c r="I325" s="127">
        <v>0</v>
      </c>
      <c r="J325" s="127">
        <v>0</v>
      </c>
      <c r="K325" s="127">
        <v>0</v>
      </c>
      <c r="L325" s="59">
        <v>443468</v>
      </c>
    </row>
    <row r="326" spans="1:12" ht="15" customHeight="1" x14ac:dyDescent="0.25">
      <c r="A326" s="25" t="s">
        <v>290</v>
      </c>
      <c r="B326" s="24" t="s">
        <v>291</v>
      </c>
      <c r="C326" s="17">
        <v>268</v>
      </c>
      <c r="D326" s="17" t="s">
        <v>30</v>
      </c>
      <c r="E326" s="68">
        <v>549337</v>
      </c>
      <c r="F326" s="68">
        <v>74880</v>
      </c>
      <c r="G326" s="254" t="s">
        <v>447</v>
      </c>
      <c r="H326" s="68">
        <v>474457</v>
      </c>
      <c r="I326" s="127">
        <v>0</v>
      </c>
      <c r="J326" s="127">
        <v>0</v>
      </c>
      <c r="K326" s="127">
        <v>0</v>
      </c>
      <c r="L326" s="59">
        <v>474457</v>
      </c>
    </row>
    <row r="327" spans="1:12" ht="15" customHeight="1" x14ac:dyDescent="0.25">
      <c r="A327" s="25" t="s">
        <v>254</v>
      </c>
      <c r="B327" s="24" t="s">
        <v>255</v>
      </c>
      <c r="C327" s="17">
        <v>32</v>
      </c>
      <c r="D327" s="17" t="s">
        <v>30</v>
      </c>
      <c r="E327" s="68">
        <v>266637</v>
      </c>
      <c r="F327" s="68">
        <v>137331</v>
      </c>
      <c r="G327" s="254" t="s">
        <v>447</v>
      </c>
      <c r="H327" s="68">
        <v>129306</v>
      </c>
      <c r="I327" s="127">
        <v>0</v>
      </c>
      <c r="J327" s="127">
        <v>0</v>
      </c>
      <c r="K327" s="127">
        <v>0</v>
      </c>
      <c r="L327" s="59">
        <v>129306</v>
      </c>
    </row>
    <row r="328" spans="1:12" ht="15" customHeight="1" x14ac:dyDescent="0.25">
      <c r="A328" s="25" t="s">
        <v>266</v>
      </c>
      <c r="B328" s="24" t="s">
        <v>267</v>
      </c>
      <c r="C328" s="17">
        <v>368</v>
      </c>
      <c r="D328" s="17" t="s">
        <v>30</v>
      </c>
      <c r="E328" s="68">
        <v>237345</v>
      </c>
      <c r="F328" s="68">
        <v>139031</v>
      </c>
      <c r="G328" s="254" t="s">
        <v>447</v>
      </c>
      <c r="H328" s="68">
        <v>98314</v>
      </c>
      <c r="I328" s="127">
        <v>0</v>
      </c>
      <c r="J328" s="127">
        <v>0</v>
      </c>
      <c r="K328" s="127">
        <v>0</v>
      </c>
      <c r="L328" s="59">
        <v>98314</v>
      </c>
    </row>
    <row r="329" spans="1:12" ht="15" customHeight="1" x14ac:dyDescent="0.25">
      <c r="A329" s="25" t="s">
        <v>268</v>
      </c>
      <c r="B329" s="24" t="s">
        <v>269</v>
      </c>
      <c r="C329" s="17">
        <v>357</v>
      </c>
      <c r="D329" s="17" t="s">
        <v>30</v>
      </c>
      <c r="E329" s="68">
        <v>1199049</v>
      </c>
      <c r="F329" s="68">
        <v>971288</v>
      </c>
      <c r="G329" s="254" t="s">
        <v>447</v>
      </c>
      <c r="H329" s="68">
        <v>227761</v>
      </c>
      <c r="I329" s="127">
        <v>0</v>
      </c>
      <c r="J329" s="127">
        <v>0</v>
      </c>
      <c r="K329" s="127">
        <v>0</v>
      </c>
      <c r="L329" s="59">
        <v>227761</v>
      </c>
    </row>
    <row r="330" spans="1:12" ht="15" customHeight="1" x14ac:dyDescent="0.25">
      <c r="A330" s="25" t="s">
        <v>292</v>
      </c>
      <c r="B330" s="24" t="s">
        <v>293</v>
      </c>
      <c r="C330" s="17">
        <v>148</v>
      </c>
      <c r="D330" s="17" t="s">
        <v>30</v>
      </c>
      <c r="E330" s="68">
        <v>5963</v>
      </c>
      <c r="F330" s="68">
        <v>2158</v>
      </c>
      <c r="G330" s="254" t="s">
        <v>447</v>
      </c>
      <c r="H330" s="68">
        <v>3805</v>
      </c>
      <c r="I330" s="127">
        <v>0</v>
      </c>
      <c r="J330" s="127">
        <v>0</v>
      </c>
      <c r="K330" s="127">
        <v>0</v>
      </c>
      <c r="L330" s="59">
        <v>3805</v>
      </c>
    </row>
    <row r="331" spans="1:12" ht="15" customHeight="1" x14ac:dyDescent="0.25">
      <c r="A331" s="25" t="s">
        <v>242</v>
      </c>
      <c r="B331" s="24" t="s">
        <v>243</v>
      </c>
      <c r="C331" s="17">
        <v>153</v>
      </c>
      <c r="D331" s="17" t="s">
        <v>30</v>
      </c>
      <c r="E331" s="68">
        <v>140532</v>
      </c>
      <c r="F331" s="68">
        <v>62155</v>
      </c>
      <c r="G331" s="254" t="s">
        <v>447</v>
      </c>
      <c r="H331" s="68">
        <v>78377</v>
      </c>
      <c r="I331" s="127">
        <v>0</v>
      </c>
      <c r="J331" s="127">
        <v>0</v>
      </c>
      <c r="K331" s="127">
        <v>0</v>
      </c>
      <c r="L331" s="59">
        <v>78377</v>
      </c>
    </row>
    <row r="332" spans="1:12" ht="15" customHeight="1" x14ac:dyDescent="0.25">
      <c r="A332" s="25" t="s">
        <v>276</v>
      </c>
      <c r="B332" s="24" t="s">
        <v>277</v>
      </c>
      <c r="C332" s="17">
        <v>155</v>
      </c>
      <c r="D332" s="17" t="s">
        <v>30</v>
      </c>
      <c r="E332" s="68">
        <v>247195</v>
      </c>
      <c r="F332" s="68">
        <v>2026</v>
      </c>
      <c r="G332" s="254" t="s">
        <v>447</v>
      </c>
      <c r="H332" s="68">
        <v>245169</v>
      </c>
      <c r="I332" s="127">
        <v>0</v>
      </c>
      <c r="J332" s="127">
        <v>0</v>
      </c>
      <c r="K332" s="127">
        <v>0</v>
      </c>
      <c r="L332" s="59">
        <v>245169</v>
      </c>
    </row>
    <row r="333" spans="1:12" ht="15" customHeight="1" x14ac:dyDescent="0.25">
      <c r="A333" s="25" t="s">
        <v>244</v>
      </c>
      <c r="B333" s="24" t="s">
        <v>239</v>
      </c>
      <c r="C333" s="17">
        <v>48</v>
      </c>
      <c r="D333" s="17" t="s">
        <v>30</v>
      </c>
      <c r="E333" s="68">
        <v>1841459</v>
      </c>
      <c r="F333" s="68">
        <v>1214783</v>
      </c>
      <c r="G333" s="254" t="s">
        <v>447</v>
      </c>
      <c r="H333" s="68">
        <v>626676</v>
      </c>
      <c r="I333" s="127">
        <v>0</v>
      </c>
      <c r="J333" s="127">
        <v>0</v>
      </c>
      <c r="K333" s="127">
        <v>0</v>
      </c>
      <c r="L333" s="59">
        <v>626676</v>
      </c>
    </row>
    <row r="334" spans="1:12" ht="15" customHeight="1" x14ac:dyDescent="0.25">
      <c r="A334" s="25" t="s">
        <v>270</v>
      </c>
      <c r="B334" s="24" t="s">
        <v>271</v>
      </c>
      <c r="C334" s="17">
        <v>350</v>
      </c>
      <c r="D334" s="17" t="s">
        <v>30</v>
      </c>
      <c r="E334" s="68">
        <v>139137</v>
      </c>
      <c r="F334" s="68">
        <v>54044</v>
      </c>
      <c r="G334" s="254" t="s">
        <v>447</v>
      </c>
      <c r="H334" s="68">
        <v>85093</v>
      </c>
      <c r="I334" s="127">
        <v>0</v>
      </c>
      <c r="J334" s="127">
        <v>0</v>
      </c>
      <c r="K334" s="127">
        <v>0</v>
      </c>
      <c r="L334" s="59">
        <v>85093</v>
      </c>
    </row>
    <row r="335" spans="1:12" ht="15" customHeight="1" x14ac:dyDescent="0.25">
      <c r="A335" s="25" t="s">
        <v>278</v>
      </c>
      <c r="B335" s="24" t="s">
        <v>279</v>
      </c>
      <c r="C335" s="17">
        <v>173</v>
      </c>
      <c r="D335" s="17" t="s">
        <v>30</v>
      </c>
      <c r="E335" s="68">
        <v>76582</v>
      </c>
      <c r="F335" s="68">
        <v>41508</v>
      </c>
      <c r="G335" s="254" t="s">
        <v>447</v>
      </c>
      <c r="H335" s="68">
        <v>35074</v>
      </c>
      <c r="I335" s="127">
        <v>0</v>
      </c>
      <c r="J335" s="127">
        <v>0</v>
      </c>
      <c r="K335" s="127">
        <v>0</v>
      </c>
      <c r="L335" s="59">
        <v>35074</v>
      </c>
    </row>
    <row r="336" spans="1:12" ht="30.75" x14ac:dyDescent="0.25">
      <c r="A336" s="25" t="s">
        <v>283</v>
      </c>
      <c r="B336" s="24" t="s">
        <v>284</v>
      </c>
      <c r="C336" s="17">
        <v>261</v>
      </c>
      <c r="D336" s="17" t="s">
        <v>30</v>
      </c>
      <c r="E336" s="68">
        <v>43542</v>
      </c>
      <c r="F336" s="68">
        <v>22564</v>
      </c>
      <c r="G336" s="254" t="s">
        <v>447</v>
      </c>
      <c r="H336" s="68">
        <v>20978</v>
      </c>
      <c r="I336" s="127">
        <v>0</v>
      </c>
      <c r="J336" s="127">
        <v>0</v>
      </c>
      <c r="K336" s="127">
        <v>0</v>
      </c>
      <c r="L336" s="59">
        <v>20978</v>
      </c>
    </row>
    <row r="337" spans="1:12" ht="15" customHeight="1" x14ac:dyDescent="0.25">
      <c r="A337" s="25" t="s">
        <v>280</v>
      </c>
      <c r="B337" s="24" t="s">
        <v>250</v>
      </c>
      <c r="C337" s="17">
        <v>244</v>
      </c>
      <c r="D337" s="17" t="s">
        <v>30</v>
      </c>
      <c r="E337" s="68">
        <v>132122</v>
      </c>
      <c r="F337" s="68">
        <v>74816</v>
      </c>
      <c r="G337" s="254" t="s">
        <v>447</v>
      </c>
      <c r="H337" s="68">
        <v>57306</v>
      </c>
      <c r="I337" s="127">
        <v>0</v>
      </c>
      <c r="J337" s="127">
        <v>0</v>
      </c>
      <c r="K337" s="127">
        <v>0</v>
      </c>
      <c r="L337" s="59">
        <v>57306</v>
      </c>
    </row>
    <row r="338" spans="1:12" ht="15" customHeight="1" x14ac:dyDescent="0.25">
      <c r="A338" s="25" t="s">
        <v>294</v>
      </c>
      <c r="B338" s="24" t="s">
        <v>239</v>
      </c>
      <c r="C338" s="17">
        <v>280</v>
      </c>
      <c r="D338" s="17" t="s">
        <v>30</v>
      </c>
      <c r="E338" s="68">
        <v>5931</v>
      </c>
      <c r="F338" s="68">
        <v>1000</v>
      </c>
      <c r="G338" s="254" t="s">
        <v>447</v>
      </c>
      <c r="H338" s="68">
        <v>4931</v>
      </c>
      <c r="I338" s="127">
        <v>0</v>
      </c>
      <c r="J338" s="127">
        <v>0</v>
      </c>
      <c r="K338" s="127">
        <v>0</v>
      </c>
      <c r="L338" s="59">
        <v>4931</v>
      </c>
    </row>
    <row r="339" spans="1:12" ht="15" customHeight="1" x14ac:dyDescent="0.25">
      <c r="A339" s="25" t="s">
        <v>304</v>
      </c>
      <c r="B339" s="24" t="s">
        <v>305</v>
      </c>
      <c r="C339" s="17">
        <v>362</v>
      </c>
      <c r="D339" s="17" t="s">
        <v>30</v>
      </c>
      <c r="E339" s="68">
        <v>55547</v>
      </c>
      <c r="F339" s="68">
        <v>49268</v>
      </c>
      <c r="G339" s="254" t="s">
        <v>447</v>
      </c>
      <c r="H339" s="68">
        <v>6279</v>
      </c>
      <c r="I339" s="127">
        <v>0</v>
      </c>
      <c r="J339" s="127">
        <v>0</v>
      </c>
      <c r="K339" s="127">
        <v>0</v>
      </c>
      <c r="L339" s="59">
        <v>6279</v>
      </c>
    </row>
    <row r="340" spans="1:12" ht="15" customHeight="1" x14ac:dyDescent="0.25">
      <c r="A340" s="25" t="s">
        <v>247</v>
      </c>
      <c r="B340" s="24" t="s">
        <v>248</v>
      </c>
      <c r="C340" s="17">
        <v>171</v>
      </c>
      <c r="D340" s="17" t="s">
        <v>30</v>
      </c>
      <c r="E340" s="68">
        <v>159068</v>
      </c>
      <c r="F340" s="68">
        <v>55602</v>
      </c>
      <c r="G340" s="254" t="s">
        <v>447</v>
      </c>
      <c r="H340" s="68">
        <v>103466</v>
      </c>
      <c r="I340" s="127">
        <v>0</v>
      </c>
      <c r="J340" s="127">
        <v>0</v>
      </c>
      <c r="K340" s="127">
        <v>0</v>
      </c>
      <c r="L340" s="59">
        <v>103466</v>
      </c>
    </row>
    <row r="341" spans="1:12" ht="30.75" x14ac:dyDescent="0.25">
      <c r="A341" s="25" t="s">
        <v>249</v>
      </c>
      <c r="B341" s="24" t="s">
        <v>250</v>
      </c>
      <c r="C341" s="17">
        <v>258</v>
      </c>
      <c r="D341" s="17" t="s">
        <v>30</v>
      </c>
      <c r="E341" s="68">
        <v>478898</v>
      </c>
      <c r="F341" s="68">
        <v>117893</v>
      </c>
      <c r="G341" s="254" t="s">
        <v>447</v>
      </c>
      <c r="H341" s="68">
        <v>361005</v>
      </c>
      <c r="I341" s="127">
        <v>0</v>
      </c>
      <c r="J341" s="127">
        <v>0</v>
      </c>
      <c r="K341" s="127">
        <v>0</v>
      </c>
      <c r="L341" s="59">
        <v>361005</v>
      </c>
    </row>
    <row r="342" spans="1:12" ht="15" customHeight="1" x14ac:dyDescent="0.25">
      <c r="A342" s="25" t="s">
        <v>295</v>
      </c>
      <c r="B342" s="24" t="s">
        <v>296</v>
      </c>
      <c r="C342" s="17">
        <v>228</v>
      </c>
      <c r="D342" s="17" t="s">
        <v>30</v>
      </c>
      <c r="E342" s="68">
        <v>51918</v>
      </c>
      <c r="F342" s="68">
        <v>1000</v>
      </c>
      <c r="G342" s="254" t="s">
        <v>447</v>
      </c>
      <c r="H342" s="68">
        <v>50918</v>
      </c>
      <c r="I342" s="127">
        <v>0</v>
      </c>
      <c r="J342" s="127">
        <v>0</v>
      </c>
      <c r="K342" s="127">
        <v>0</v>
      </c>
      <c r="L342" s="59">
        <v>50918</v>
      </c>
    </row>
    <row r="343" spans="1:12" ht="15" customHeight="1" x14ac:dyDescent="0.25">
      <c r="A343" s="25" t="s">
        <v>297</v>
      </c>
      <c r="B343" s="24" t="s">
        <v>298</v>
      </c>
      <c r="C343" s="17">
        <v>308</v>
      </c>
      <c r="D343" s="17" t="s">
        <v>30</v>
      </c>
      <c r="E343" s="68">
        <v>1359</v>
      </c>
      <c r="F343" s="68">
        <v>1000</v>
      </c>
      <c r="G343" s="254" t="s">
        <v>447</v>
      </c>
      <c r="H343" s="68">
        <v>359</v>
      </c>
      <c r="I343" s="127">
        <v>0</v>
      </c>
      <c r="J343" s="127">
        <v>0</v>
      </c>
      <c r="K343" s="127">
        <v>0</v>
      </c>
      <c r="L343" s="59">
        <v>359</v>
      </c>
    </row>
    <row r="344" spans="1:12" ht="15" customHeight="1" x14ac:dyDescent="0.25">
      <c r="A344" s="25" t="s">
        <v>251</v>
      </c>
      <c r="B344" s="24" t="s">
        <v>239</v>
      </c>
      <c r="C344" s="17">
        <v>260</v>
      </c>
      <c r="D344" s="17" t="s">
        <v>30</v>
      </c>
      <c r="E344" s="68">
        <v>1213813</v>
      </c>
      <c r="F344" s="68">
        <v>664042</v>
      </c>
      <c r="G344" s="254" t="s">
        <v>447</v>
      </c>
      <c r="H344" s="68">
        <v>549771</v>
      </c>
      <c r="I344" s="127">
        <v>0</v>
      </c>
      <c r="J344" s="127">
        <v>0</v>
      </c>
      <c r="K344" s="127">
        <v>0</v>
      </c>
      <c r="L344" s="59">
        <v>549771</v>
      </c>
    </row>
    <row r="345" spans="1:12" ht="15" customHeight="1" x14ac:dyDescent="0.25">
      <c r="A345" s="25" t="s">
        <v>260</v>
      </c>
      <c r="B345" s="24" t="s">
        <v>261</v>
      </c>
      <c r="C345" s="17">
        <v>346</v>
      </c>
      <c r="D345" s="17" t="s">
        <v>30</v>
      </c>
      <c r="E345" s="68">
        <v>55556</v>
      </c>
      <c r="F345" s="68">
        <v>27581</v>
      </c>
      <c r="G345" s="254" t="s">
        <v>447</v>
      </c>
      <c r="H345" s="68">
        <v>27975</v>
      </c>
      <c r="I345" s="127">
        <v>0</v>
      </c>
      <c r="J345" s="127">
        <v>0</v>
      </c>
      <c r="K345" s="127">
        <v>0</v>
      </c>
      <c r="L345" s="59">
        <v>27975</v>
      </c>
    </row>
    <row r="346" spans="1:12" ht="15" customHeight="1" x14ac:dyDescent="0.25">
      <c r="A346" s="25" t="s">
        <v>262</v>
      </c>
      <c r="B346" s="24" t="s">
        <v>263</v>
      </c>
      <c r="C346" s="17">
        <v>351</v>
      </c>
      <c r="D346" s="17" t="s">
        <v>30</v>
      </c>
      <c r="E346" s="68">
        <v>141465</v>
      </c>
      <c r="F346" s="68">
        <v>72454</v>
      </c>
      <c r="G346" s="254" t="s">
        <v>447</v>
      </c>
      <c r="H346" s="68">
        <v>69011</v>
      </c>
      <c r="I346" s="127">
        <v>0</v>
      </c>
      <c r="J346" s="127">
        <v>0</v>
      </c>
      <c r="K346" s="127">
        <v>0</v>
      </c>
      <c r="L346" s="59">
        <v>69011</v>
      </c>
    </row>
    <row r="347" spans="1:12" ht="15" customHeight="1" x14ac:dyDescent="0.25">
      <c r="A347" s="25" t="s">
        <v>285</v>
      </c>
      <c r="B347" s="24" t="s">
        <v>286</v>
      </c>
      <c r="C347" s="17">
        <v>305</v>
      </c>
      <c r="D347" s="17" t="s">
        <v>31</v>
      </c>
      <c r="E347" s="68">
        <v>74278</v>
      </c>
      <c r="F347" s="68">
        <v>21976</v>
      </c>
      <c r="G347" s="254" t="s">
        <v>447</v>
      </c>
      <c r="H347" s="68">
        <v>52302</v>
      </c>
      <c r="I347" s="127">
        <v>0</v>
      </c>
      <c r="J347" s="127">
        <v>0</v>
      </c>
      <c r="K347" s="127">
        <v>0</v>
      </c>
      <c r="L347" s="59">
        <v>52302</v>
      </c>
    </row>
    <row r="348" spans="1:12" ht="15" customHeight="1" x14ac:dyDescent="0.25">
      <c r="A348" s="25" t="s">
        <v>218</v>
      </c>
      <c r="B348" s="24" t="s">
        <v>219</v>
      </c>
      <c r="C348" s="17">
        <v>250</v>
      </c>
      <c r="D348" s="17" t="s">
        <v>31</v>
      </c>
      <c r="E348" s="68">
        <v>140238</v>
      </c>
      <c r="F348" s="68">
        <v>56175</v>
      </c>
      <c r="G348" s="254" t="s">
        <v>447</v>
      </c>
      <c r="H348" s="68">
        <v>84063</v>
      </c>
      <c r="I348" s="127">
        <v>0</v>
      </c>
      <c r="J348" s="127">
        <v>0</v>
      </c>
      <c r="K348" s="127">
        <v>0</v>
      </c>
      <c r="L348" s="59">
        <v>84063</v>
      </c>
    </row>
    <row r="349" spans="1:12" ht="15" customHeight="1" x14ac:dyDescent="0.25">
      <c r="A349" s="25" t="s">
        <v>306</v>
      </c>
      <c r="B349" s="24" t="s">
        <v>307</v>
      </c>
      <c r="C349" s="17">
        <v>349</v>
      </c>
      <c r="D349" s="17" t="s">
        <v>31</v>
      </c>
      <c r="E349" s="68">
        <v>567515</v>
      </c>
      <c r="F349" s="68">
        <v>339292</v>
      </c>
      <c r="G349" s="254" t="s">
        <v>447</v>
      </c>
      <c r="H349" s="68">
        <v>228223</v>
      </c>
      <c r="I349" s="127">
        <v>0</v>
      </c>
      <c r="J349" s="127">
        <v>0</v>
      </c>
      <c r="K349" s="127">
        <v>0</v>
      </c>
      <c r="L349" s="59">
        <v>228223</v>
      </c>
    </row>
    <row r="350" spans="1:12" ht="15" customHeight="1" x14ac:dyDescent="0.25">
      <c r="A350" s="25" t="s">
        <v>299</v>
      </c>
      <c r="B350" s="24" t="s">
        <v>146</v>
      </c>
      <c r="C350" s="17">
        <v>354</v>
      </c>
      <c r="D350" s="17" t="s">
        <v>31</v>
      </c>
      <c r="E350" s="68">
        <v>138826</v>
      </c>
      <c r="F350" s="68">
        <v>96195</v>
      </c>
      <c r="G350" s="254" t="s">
        <v>447</v>
      </c>
      <c r="H350" s="68">
        <v>42631</v>
      </c>
      <c r="I350" s="127">
        <v>0</v>
      </c>
      <c r="J350" s="127">
        <v>0</v>
      </c>
      <c r="K350" s="127">
        <v>0</v>
      </c>
      <c r="L350" s="59">
        <v>42631</v>
      </c>
    </row>
    <row r="351" spans="1:12" ht="30.75" x14ac:dyDescent="0.25">
      <c r="A351" s="25" t="s">
        <v>300</v>
      </c>
      <c r="B351" s="24" t="s">
        <v>301</v>
      </c>
      <c r="C351" s="17">
        <v>286</v>
      </c>
      <c r="D351" s="17" t="s">
        <v>31</v>
      </c>
      <c r="E351" s="68">
        <v>3927</v>
      </c>
      <c r="F351" s="68">
        <v>2888</v>
      </c>
      <c r="G351" s="254" t="s">
        <v>447</v>
      </c>
      <c r="H351" s="68">
        <v>1039</v>
      </c>
      <c r="I351" s="127">
        <v>0</v>
      </c>
      <c r="J351" s="127">
        <v>0</v>
      </c>
      <c r="K351" s="127">
        <v>0</v>
      </c>
      <c r="L351" s="59">
        <v>1039</v>
      </c>
    </row>
    <row r="352" spans="1:12" ht="15" customHeight="1" x14ac:dyDescent="0.25">
      <c r="A352" s="25" t="s">
        <v>222</v>
      </c>
      <c r="B352" s="24" t="s">
        <v>223</v>
      </c>
      <c r="C352" s="17">
        <v>172</v>
      </c>
      <c r="D352" s="17" t="s">
        <v>31</v>
      </c>
      <c r="E352" s="68">
        <v>112635</v>
      </c>
      <c r="F352" s="68">
        <v>61328</v>
      </c>
      <c r="G352" s="254" t="s">
        <v>447</v>
      </c>
      <c r="H352" s="68">
        <v>51307</v>
      </c>
      <c r="I352" s="127">
        <v>0</v>
      </c>
      <c r="J352" s="127">
        <v>0</v>
      </c>
      <c r="K352" s="127">
        <v>0</v>
      </c>
      <c r="L352" s="59">
        <v>51307</v>
      </c>
    </row>
    <row r="353" spans="1:12" ht="15" customHeight="1" x14ac:dyDescent="0.25">
      <c r="A353" s="25" t="s">
        <v>281</v>
      </c>
      <c r="B353" s="24" t="s">
        <v>282</v>
      </c>
      <c r="C353" s="17">
        <v>278</v>
      </c>
      <c r="D353" s="17" t="s">
        <v>31</v>
      </c>
      <c r="E353" s="68">
        <v>125147</v>
      </c>
      <c r="F353" s="68">
        <v>88618</v>
      </c>
      <c r="G353" s="254" t="s">
        <v>447</v>
      </c>
      <c r="H353" s="68">
        <v>36529</v>
      </c>
      <c r="I353" s="127">
        <v>0</v>
      </c>
      <c r="J353" s="127">
        <v>0</v>
      </c>
      <c r="K353" s="127">
        <v>0</v>
      </c>
      <c r="L353" s="59">
        <v>36529</v>
      </c>
    </row>
    <row r="354" spans="1:12" ht="15" customHeight="1" x14ac:dyDescent="0.25">
      <c r="A354" s="25" t="s">
        <v>302</v>
      </c>
      <c r="B354" s="24" t="s">
        <v>303</v>
      </c>
      <c r="C354" s="17">
        <v>337</v>
      </c>
      <c r="D354" s="17" t="s">
        <v>31</v>
      </c>
      <c r="E354" s="68">
        <v>25128</v>
      </c>
      <c r="F354" s="68">
        <v>9606</v>
      </c>
      <c r="G354" s="254" t="s">
        <v>447</v>
      </c>
      <c r="H354" s="68">
        <v>15522</v>
      </c>
      <c r="I354" s="127">
        <v>0</v>
      </c>
      <c r="J354" s="127">
        <v>0</v>
      </c>
      <c r="K354" s="127">
        <v>0</v>
      </c>
      <c r="L354" s="59">
        <v>15522</v>
      </c>
    </row>
    <row r="355" spans="1:12" ht="15" customHeight="1" x14ac:dyDescent="0.25">
      <c r="A355" s="25" t="s">
        <v>287</v>
      </c>
      <c r="B355" s="24" t="s">
        <v>288</v>
      </c>
      <c r="C355" s="17">
        <v>309</v>
      </c>
      <c r="D355" s="17" t="s">
        <v>31</v>
      </c>
      <c r="E355" s="68">
        <v>1813</v>
      </c>
      <c r="F355" s="68">
        <v>1000</v>
      </c>
      <c r="G355" s="254" t="s">
        <v>447</v>
      </c>
      <c r="H355" s="68">
        <v>813</v>
      </c>
      <c r="I355" s="127">
        <v>0</v>
      </c>
      <c r="J355" s="127">
        <v>0</v>
      </c>
      <c r="K355" s="127">
        <v>0</v>
      </c>
      <c r="L355" s="59">
        <v>813</v>
      </c>
    </row>
    <row r="356" spans="1:12" ht="30.75" x14ac:dyDescent="0.25">
      <c r="A356" s="25" t="s">
        <v>224</v>
      </c>
      <c r="B356" s="24" t="s">
        <v>225</v>
      </c>
      <c r="C356" s="17">
        <v>11</v>
      </c>
      <c r="D356" s="17" t="s">
        <v>31</v>
      </c>
      <c r="E356" s="68">
        <v>3492266</v>
      </c>
      <c r="F356" s="68">
        <v>2246286</v>
      </c>
      <c r="G356" s="254" t="s">
        <v>447</v>
      </c>
      <c r="H356" s="68">
        <v>1245980</v>
      </c>
      <c r="I356" s="127">
        <v>0</v>
      </c>
      <c r="J356" s="127">
        <v>0</v>
      </c>
      <c r="K356" s="127">
        <v>0</v>
      </c>
      <c r="L356" s="59">
        <v>1245980</v>
      </c>
    </row>
    <row r="357" spans="1:12" ht="15" customHeight="1" x14ac:dyDescent="0.25">
      <c r="A357" s="25" t="s">
        <v>226</v>
      </c>
      <c r="B357" s="24" t="s">
        <v>227</v>
      </c>
      <c r="C357" s="17">
        <v>313</v>
      </c>
      <c r="D357" s="17" t="s">
        <v>31</v>
      </c>
      <c r="E357" s="68">
        <v>632114</v>
      </c>
      <c r="F357" s="68">
        <v>302976</v>
      </c>
      <c r="G357" s="254" t="s">
        <v>447</v>
      </c>
      <c r="H357" s="68">
        <v>329138</v>
      </c>
      <c r="I357" s="127">
        <v>0</v>
      </c>
      <c r="J357" s="127">
        <v>0</v>
      </c>
      <c r="K357" s="127">
        <v>0</v>
      </c>
      <c r="L357" s="59">
        <v>329138</v>
      </c>
    </row>
    <row r="358" spans="1:12" ht="15" customHeight="1" x14ac:dyDescent="0.25">
      <c r="A358" s="25" t="s">
        <v>228</v>
      </c>
      <c r="B358" s="24" t="s">
        <v>229</v>
      </c>
      <c r="C358" s="17">
        <v>330</v>
      </c>
      <c r="D358" s="17" t="s">
        <v>31</v>
      </c>
      <c r="E358" s="68">
        <v>791895</v>
      </c>
      <c r="F358" s="68">
        <v>385103</v>
      </c>
      <c r="G358" s="254" t="s">
        <v>447</v>
      </c>
      <c r="H358" s="68">
        <v>406792</v>
      </c>
      <c r="I358" s="127">
        <v>0</v>
      </c>
      <c r="J358" s="127">
        <v>0</v>
      </c>
      <c r="K358" s="127">
        <v>0</v>
      </c>
      <c r="L358" s="59">
        <v>406792</v>
      </c>
    </row>
    <row r="359" spans="1:12" ht="30.75" x14ac:dyDescent="0.25">
      <c r="A359" s="25" t="s">
        <v>230</v>
      </c>
      <c r="B359" s="24" t="s">
        <v>231</v>
      </c>
      <c r="C359" s="17">
        <v>272</v>
      </c>
      <c r="D359" s="17" t="s">
        <v>31</v>
      </c>
      <c r="E359" s="68">
        <v>994982</v>
      </c>
      <c r="F359" s="68">
        <v>714840</v>
      </c>
      <c r="G359" s="254" t="s">
        <v>447</v>
      </c>
      <c r="H359" s="68">
        <v>280142</v>
      </c>
      <c r="I359" s="127">
        <v>0</v>
      </c>
      <c r="J359" s="127">
        <v>0</v>
      </c>
      <c r="K359" s="127">
        <v>0</v>
      </c>
      <c r="L359" s="59">
        <v>280142</v>
      </c>
    </row>
    <row r="360" spans="1:12" ht="30.75" x14ac:dyDescent="0.25">
      <c r="A360" s="25" t="s">
        <v>264</v>
      </c>
      <c r="B360" s="24" t="s">
        <v>265</v>
      </c>
      <c r="C360" s="17">
        <v>276</v>
      </c>
      <c r="D360" s="17" t="s">
        <v>31</v>
      </c>
      <c r="E360" s="68">
        <v>107115</v>
      </c>
      <c r="F360" s="68">
        <v>46927</v>
      </c>
      <c r="G360" s="254" t="s">
        <v>447</v>
      </c>
      <c r="H360" s="68">
        <v>60188</v>
      </c>
      <c r="I360" s="127">
        <v>0</v>
      </c>
      <c r="J360" s="127">
        <v>0</v>
      </c>
      <c r="K360" s="127">
        <v>0</v>
      </c>
      <c r="L360" s="59">
        <v>60188</v>
      </c>
    </row>
    <row r="361" spans="1:12" ht="45" customHeight="1" x14ac:dyDescent="0.25">
      <c r="A361" s="25" t="s">
        <v>232</v>
      </c>
      <c r="B361" s="24" t="s">
        <v>233</v>
      </c>
      <c r="C361" s="17">
        <v>292</v>
      </c>
      <c r="D361" s="17" t="s">
        <v>31</v>
      </c>
      <c r="E361" s="68">
        <v>1233342</v>
      </c>
      <c r="F361" s="68">
        <v>557867</v>
      </c>
      <c r="G361" s="254" t="s">
        <v>447</v>
      </c>
      <c r="H361" s="68">
        <v>675475</v>
      </c>
      <c r="I361" s="127">
        <v>0</v>
      </c>
      <c r="J361" s="127">
        <v>0</v>
      </c>
      <c r="K361" s="127">
        <v>0</v>
      </c>
      <c r="L361" s="59">
        <v>675475</v>
      </c>
    </row>
    <row r="362" spans="1:12" ht="15" customHeight="1" x14ac:dyDescent="0.25">
      <c r="A362" s="25" t="s">
        <v>234</v>
      </c>
      <c r="B362" s="24" t="s">
        <v>235</v>
      </c>
      <c r="C362" s="17">
        <v>209</v>
      </c>
      <c r="D362" s="17" t="s">
        <v>31</v>
      </c>
      <c r="E362" s="68">
        <v>169611</v>
      </c>
      <c r="F362" s="68">
        <v>1000</v>
      </c>
      <c r="G362" s="254" t="s">
        <v>447</v>
      </c>
      <c r="H362" s="68">
        <v>168611</v>
      </c>
      <c r="I362" s="127">
        <v>0</v>
      </c>
      <c r="J362" s="127">
        <v>0</v>
      </c>
      <c r="K362" s="127">
        <v>0</v>
      </c>
      <c r="L362" s="59">
        <v>168611</v>
      </c>
    </row>
    <row r="363" spans="1:12" ht="15" customHeight="1" x14ac:dyDescent="0.25">
      <c r="A363" s="25" t="s">
        <v>258</v>
      </c>
      <c r="B363" s="24" t="s">
        <v>259</v>
      </c>
      <c r="C363" s="17">
        <v>183</v>
      </c>
      <c r="D363" s="17" t="s">
        <v>31</v>
      </c>
      <c r="E363" s="68">
        <v>85755</v>
      </c>
      <c r="F363" s="68">
        <v>48045</v>
      </c>
      <c r="G363" s="254" t="s">
        <v>447</v>
      </c>
      <c r="H363" s="68">
        <v>37710</v>
      </c>
      <c r="I363" s="127">
        <v>0</v>
      </c>
      <c r="J363" s="127">
        <v>0</v>
      </c>
      <c r="K363" s="127">
        <v>0</v>
      </c>
      <c r="L363" s="59">
        <v>37710</v>
      </c>
    </row>
    <row r="364" spans="1:12" ht="15" customHeight="1" x14ac:dyDescent="0.25">
      <c r="A364" s="25" t="s">
        <v>274</v>
      </c>
      <c r="B364" s="24" t="s">
        <v>275</v>
      </c>
      <c r="C364" s="17">
        <v>251</v>
      </c>
      <c r="D364" s="17" t="s">
        <v>31</v>
      </c>
      <c r="E364" s="68">
        <v>81057</v>
      </c>
      <c r="F364" s="68">
        <v>30477</v>
      </c>
      <c r="G364" s="254" t="s">
        <v>447</v>
      </c>
      <c r="H364" s="68">
        <v>50580</v>
      </c>
      <c r="I364" s="127">
        <v>0</v>
      </c>
      <c r="J364" s="127">
        <v>0</v>
      </c>
      <c r="K364" s="127">
        <v>0</v>
      </c>
      <c r="L364" s="59">
        <v>50580</v>
      </c>
    </row>
    <row r="365" spans="1:12" ht="15" customHeight="1" x14ac:dyDescent="0.25">
      <c r="A365" s="25" t="s">
        <v>289</v>
      </c>
      <c r="B365" s="24" t="s">
        <v>229</v>
      </c>
      <c r="C365" s="17">
        <v>91</v>
      </c>
      <c r="D365" s="17" t="s">
        <v>31</v>
      </c>
      <c r="E365" s="68">
        <v>2506</v>
      </c>
      <c r="F365" s="68">
        <v>2074</v>
      </c>
      <c r="G365" s="254" t="s">
        <v>447</v>
      </c>
      <c r="H365" s="68">
        <v>432</v>
      </c>
      <c r="I365" s="127">
        <v>0</v>
      </c>
      <c r="J365" s="127">
        <v>0</v>
      </c>
      <c r="K365" s="127">
        <v>0</v>
      </c>
      <c r="L365" s="59">
        <v>432</v>
      </c>
    </row>
    <row r="366" spans="1:12" ht="15" customHeight="1" x14ac:dyDescent="0.25">
      <c r="A366" s="25" t="s">
        <v>236</v>
      </c>
      <c r="B366" s="24" t="s">
        <v>237</v>
      </c>
      <c r="C366" s="17">
        <v>192</v>
      </c>
      <c r="D366" s="17" t="s">
        <v>31</v>
      </c>
      <c r="E366" s="68">
        <v>81021</v>
      </c>
      <c r="F366" s="68">
        <v>44621</v>
      </c>
      <c r="G366" s="254" t="s">
        <v>447</v>
      </c>
      <c r="H366" s="68">
        <v>36400</v>
      </c>
      <c r="I366" s="127">
        <v>0</v>
      </c>
      <c r="J366" s="127">
        <v>0</v>
      </c>
      <c r="K366" s="127">
        <v>0</v>
      </c>
      <c r="L366" s="59">
        <v>36400</v>
      </c>
    </row>
    <row r="367" spans="1:12" ht="15" customHeight="1" x14ac:dyDescent="0.25">
      <c r="A367" s="25" t="s">
        <v>238</v>
      </c>
      <c r="B367" s="24" t="s">
        <v>239</v>
      </c>
      <c r="C367" s="17">
        <v>297</v>
      </c>
      <c r="D367" s="17" t="s">
        <v>31</v>
      </c>
      <c r="E367" s="68">
        <v>145173310</v>
      </c>
      <c r="F367" s="68">
        <v>107778755</v>
      </c>
      <c r="G367" s="254" t="s">
        <v>447</v>
      </c>
      <c r="H367" s="68">
        <v>37394555</v>
      </c>
      <c r="I367" s="127">
        <v>0</v>
      </c>
      <c r="J367" s="127">
        <v>0</v>
      </c>
      <c r="K367" s="127">
        <v>0</v>
      </c>
      <c r="L367" s="59">
        <v>37394555</v>
      </c>
    </row>
    <row r="368" spans="1:12" ht="15" customHeight="1" x14ac:dyDescent="0.25">
      <c r="A368" s="25" t="s">
        <v>240</v>
      </c>
      <c r="B368" s="24" t="s">
        <v>241</v>
      </c>
      <c r="C368" s="17">
        <v>166</v>
      </c>
      <c r="D368" s="17" t="s">
        <v>31</v>
      </c>
      <c r="E368" s="68">
        <v>1467642</v>
      </c>
      <c r="F368" s="68">
        <v>867256</v>
      </c>
      <c r="G368" s="254" t="s">
        <v>447</v>
      </c>
      <c r="H368" s="68">
        <v>600386</v>
      </c>
      <c r="I368" s="127">
        <v>0</v>
      </c>
      <c r="J368" s="127">
        <v>0</v>
      </c>
      <c r="K368" s="127">
        <v>0</v>
      </c>
      <c r="L368" s="59">
        <v>600386</v>
      </c>
    </row>
    <row r="369" spans="1:12" ht="15" customHeight="1" x14ac:dyDescent="0.25">
      <c r="A369" s="25" t="s">
        <v>290</v>
      </c>
      <c r="B369" s="24" t="s">
        <v>291</v>
      </c>
      <c r="C369" s="17">
        <v>268</v>
      </c>
      <c r="D369" s="17" t="s">
        <v>31</v>
      </c>
      <c r="E369" s="68">
        <v>1367206</v>
      </c>
      <c r="F369" s="68">
        <v>476655</v>
      </c>
      <c r="G369" s="254" t="s">
        <v>447</v>
      </c>
      <c r="H369" s="68">
        <v>890551</v>
      </c>
      <c r="I369" s="127">
        <v>0</v>
      </c>
      <c r="J369" s="127">
        <v>0</v>
      </c>
      <c r="K369" s="127">
        <v>0</v>
      </c>
      <c r="L369" s="59">
        <v>890551</v>
      </c>
    </row>
    <row r="370" spans="1:12" ht="15" customHeight="1" x14ac:dyDescent="0.25">
      <c r="A370" s="25" t="s">
        <v>254</v>
      </c>
      <c r="B370" s="24" t="s">
        <v>255</v>
      </c>
      <c r="C370" s="17">
        <v>32</v>
      </c>
      <c r="D370" s="17" t="s">
        <v>31</v>
      </c>
      <c r="E370" s="68">
        <v>752478</v>
      </c>
      <c r="F370" s="68">
        <v>594151</v>
      </c>
      <c r="G370" s="254" t="s">
        <v>447</v>
      </c>
      <c r="H370" s="68">
        <v>158327</v>
      </c>
      <c r="I370" s="127">
        <v>0</v>
      </c>
      <c r="J370" s="127">
        <v>0</v>
      </c>
      <c r="K370" s="127">
        <v>0</v>
      </c>
      <c r="L370" s="59">
        <v>158327</v>
      </c>
    </row>
    <row r="371" spans="1:12" ht="15" customHeight="1" x14ac:dyDescent="0.25">
      <c r="A371" s="25" t="s">
        <v>308</v>
      </c>
      <c r="B371" s="24" t="s">
        <v>267</v>
      </c>
      <c r="C371" s="17">
        <v>230</v>
      </c>
      <c r="D371" s="17" t="s">
        <v>31</v>
      </c>
      <c r="E371" s="68">
        <v>845230</v>
      </c>
      <c r="F371" s="68">
        <v>696961</v>
      </c>
      <c r="G371" s="254" t="s">
        <v>447</v>
      </c>
      <c r="H371" s="68">
        <v>148269</v>
      </c>
      <c r="I371" s="127">
        <v>0</v>
      </c>
      <c r="J371" s="127">
        <v>0</v>
      </c>
      <c r="K371" s="127">
        <v>0</v>
      </c>
      <c r="L371" s="59">
        <v>148269</v>
      </c>
    </row>
    <row r="372" spans="1:12" ht="15" customHeight="1" x14ac:dyDescent="0.25">
      <c r="A372" s="25" t="s">
        <v>268</v>
      </c>
      <c r="B372" s="24" t="s">
        <v>269</v>
      </c>
      <c r="C372" s="17">
        <v>357</v>
      </c>
      <c r="D372" s="17" t="s">
        <v>31</v>
      </c>
      <c r="E372" s="68">
        <v>1824109</v>
      </c>
      <c r="F372" s="68">
        <v>1568232</v>
      </c>
      <c r="G372" s="254" t="s">
        <v>447</v>
      </c>
      <c r="H372" s="68">
        <v>255877</v>
      </c>
      <c r="I372" s="127">
        <v>0</v>
      </c>
      <c r="J372" s="127">
        <v>0</v>
      </c>
      <c r="K372" s="127">
        <v>0</v>
      </c>
      <c r="L372" s="59">
        <v>255877</v>
      </c>
    </row>
    <row r="373" spans="1:12" ht="15" customHeight="1" x14ac:dyDescent="0.25">
      <c r="A373" s="25" t="s">
        <v>292</v>
      </c>
      <c r="B373" s="24" t="s">
        <v>293</v>
      </c>
      <c r="C373" s="17">
        <v>148</v>
      </c>
      <c r="D373" s="17" t="s">
        <v>31</v>
      </c>
      <c r="E373" s="68">
        <v>14148</v>
      </c>
      <c r="F373" s="68">
        <v>3224</v>
      </c>
      <c r="G373" s="254" t="s">
        <v>447</v>
      </c>
      <c r="H373" s="68">
        <v>10924</v>
      </c>
      <c r="I373" s="127">
        <v>0</v>
      </c>
      <c r="J373" s="127">
        <v>0</v>
      </c>
      <c r="K373" s="127">
        <v>0</v>
      </c>
      <c r="L373" s="59">
        <v>10924</v>
      </c>
    </row>
    <row r="374" spans="1:12" ht="15" customHeight="1" x14ac:dyDescent="0.25">
      <c r="A374" s="25" t="s">
        <v>242</v>
      </c>
      <c r="B374" s="24" t="s">
        <v>243</v>
      </c>
      <c r="C374" s="17">
        <v>153</v>
      </c>
      <c r="D374" s="17" t="s">
        <v>31</v>
      </c>
      <c r="E374" s="68">
        <v>655319</v>
      </c>
      <c r="F374" s="68">
        <v>407291</v>
      </c>
      <c r="G374" s="254" t="s">
        <v>447</v>
      </c>
      <c r="H374" s="68">
        <v>248028</v>
      </c>
      <c r="I374" s="127">
        <v>0</v>
      </c>
      <c r="J374" s="127">
        <v>0</v>
      </c>
      <c r="K374" s="127">
        <v>0</v>
      </c>
      <c r="L374" s="59">
        <v>248028</v>
      </c>
    </row>
    <row r="375" spans="1:12" ht="15" customHeight="1" x14ac:dyDescent="0.25">
      <c r="A375" s="25" t="s">
        <v>276</v>
      </c>
      <c r="B375" s="24" t="s">
        <v>277</v>
      </c>
      <c r="C375" s="17">
        <v>155</v>
      </c>
      <c r="D375" s="17" t="s">
        <v>31</v>
      </c>
      <c r="E375" s="68">
        <v>490395</v>
      </c>
      <c r="F375" s="68">
        <v>7255</v>
      </c>
      <c r="G375" s="254" t="s">
        <v>447</v>
      </c>
      <c r="H375" s="68">
        <v>483140</v>
      </c>
      <c r="I375" s="127">
        <v>0</v>
      </c>
      <c r="J375" s="127">
        <v>0</v>
      </c>
      <c r="K375" s="127">
        <v>0</v>
      </c>
      <c r="L375" s="59">
        <v>483140</v>
      </c>
    </row>
    <row r="376" spans="1:12" ht="15" customHeight="1" x14ac:dyDescent="0.25">
      <c r="A376" s="25" t="s">
        <v>309</v>
      </c>
      <c r="B376" s="24" t="s">
        <v>150</v>
      </c>
      <c r="C376" s="17">
        <v>319</v>
      </c>
      <c r="D376" s="17" t="s">
        <v>31</v>
      </c>
      <c r="E376" s="68">
        <v>3769865</v>
      </c>
      <c r="F376" s="68">
        <v>1953055</v>
      </c>
      <c r="G376" s="254" t="s">
        <v>447</v>
      </c>
      <c r="H376" s="68">
        <v>1816810</v>
      </c>
      <c r="I376" s="127">
        <v>0</v>
      </c>
      <c r="J376" s="127">
        <v>0</v>
      </c>
      <c r="K376" s="127">
        <v>0</v>
      </c>
      <c r="L376" s="59">
        <v>1816810</v>
      </c>
    </row>
    <row r="377" spans="1:12" ht="15" customHeight="1" x14ac:dyDescent="0.25">
      <c r="A377" s="25" t="s">
        <v>244</v>
      </c>
      <c r="B377" s="24" t="s">
        <v>239</v>
      </c>
      <c r="C377" s="17">
        <v>48</v>
      </c>
      <c r="D377" s="17" t="s">
        <v>31</v>
      </c>
      <c r="E377" s="68">
        <v>2724441</v>
      </c>
      <c r="F377" s="68">
        <v>1912990</v>
      </c>
      <c r="G377" s="254" t="s">
        <v>447</v>
      </c>
      <c r="H377" s="68">
        <v>811451</v>
      </c>
      <c r="I377" s="127">
        <v>0</v>
      </c>
      <c r="J377" s="127">
        <v>0</v>
      </c>
      <c r="K377" s="127">
        <v>0</v>
      </c>
      <c r="L377" s="59">
        <v>811451</v>
      </c>
    </row>
    <row r="378" spans="1:12" ht="15" customHeight="1" x14ac:dyDescent="0.25">
      <c r="A378" s="25" t="s">
        <v>139</v>
      </c>
      <c r="B378" s="24" t="s">
        <v>140</v>
      </c>
      <c r="C378" s="17">
        <v>218</v>
      </c>
      <c r="D378" s="17" t="s">
        <v>31</v>
      </c>
      <c r="E378" s="68">
        <v>211524</v>
      </c>
      <c r="F378" s="68">
        <v>98885</v>
      </c>
      <c r="G378" s="254" t="s">
        <v>447</v>
      </c>
      <c r="H378" s="68">
        <v>112639</v>
      </c>
      <c r="I378" s="127">
        <v>0</v>
      </c>
      <c r="J378" s="127">
        <v>0</v>
      </c>
      <c r="K378" s="127">
        <v>0</v>
      </c>
      <c r="L378" s="59">
        <v>112639</v>
      </c>
    </row>
    <row r="379" spans="1:12" ht="15" customHeight="1" x14ac:dyDescent="0.25">
      <c r="A379" s="25" t="s">
        <v>270</v>
      </c>
      <c r="B379" s="24" t="s">
        <v>271</v>
      </c>
      <c r="C379" s="17">
        <v>350</v>
      </c>
      <c r="D379" s="17" t="s">
        <v>31</v>
      </c>
      <c r="E379" s="68">
        <v>181556</v>
      </c>
      <c r="F379" s="68">
        <v>92283</v>
      </c>
      <c r="G379" s="254" t="s">
        <v>447</v>
      </c>
      <c r="H379" s="68">
        <v>89273</v>
      </c>
      <c r="I379" s="68">
        <v>1000</v>
      </c>
      <c r="J379" s="68">
        <v>1000</v>
      </c>
      <c r="K379" s="127">
        <v>0</v>
      </c>
      <c r="L379" s="59">
        <v>89273</v>
      </c>
    </row>
    <row r="380" spans="1:12" ht="15" customHeight="1" x14ac:dyDescent="0.25">
      <c r="A380" s="25" t="s">
        <v>278</v>
      </c>
      <c r="B380" s="24" t="s">
        <v>279</v>
      </c>
      <c r="C380" s="17">
        <v>173</v>
      </c>
      <c r="D380" s="17" t="s">
        <v>31</v>
      </c>
      <c r="E380" s="68">
        <v>269560</v>
      </c>
      <c r="F380" s="68">
        <v>180691</v>
      </c>
      <c r="G380" s="254" t="s">
        <v>447</v>
      </c>
      <c r="H380" s="68">
        <v>88869</v>
      </c>
      <c r="I380" s="127">
        <v>0</v>
      </c>
      <c r="J380" s="127">
        <v>0</v>
      </c>
      <c r="K380" s="127">
        <v>0</v>
      </c>
      <c r="L380" s="59">
        <v>88869</v>
      </c>
    </row>
    <row r="381" spans="1:12" ht="15" customHeight="1" x14ac:dyDescent="0.25">
      <c r="A381" s="25" t="s">
        <v>245</v>
      </c>
      <c r="B381" s="24" t="s">
        <v>246</v>
      </c>
      <c r="C381" s="17">
        <v>335</v>
      </c>
      <c r="D381" s="17" t="s">
        <v>31</v>
      </c>
      <c r="E381" s="68">
        <v>3331</v>
      </c>
      <c r="F381" s="68">
        <v>1000</v>
      </c>
      <c r="G381" s="254" t="s">
        <v>447</v>
      </c>
      <c r="H381" s="68">
        <v>2331</v>
      </c>
      <c r="I381" s="127">
        <v>0</v>
      </c>
      <c r="J381" s="127">
        <v>0</v>
      </c>
      <c r="K381" s="127">
        <v>0</v>
      </c>
      <c r="L381" s="59">
        <v>2331</v>
      </c>
    </row>
    <row r="382" spans="1:12" ht="30.75" x14ac:dyDescent="0.25">
      <c r="A382" s="25" t="s">
        <v>283</v>
      </c>
      <c r="B382" s="24" t="s">
        <v>284</v>
      </c>
      <c r="C382" s="17">
        <v>261</v>
      </c>
      <c r="D382" s="17" t="s">
        <v>31</v>
      </c>
      <c r="E382" s="68">
        <v>120472</v>
      </c>
      <c r="F382" s="68">
        <v>88845</v>
      </c>
      <c r="G382" s="254" t="s">
        <v>447</v>
      </c>
      <c r="H382" s="68">
        <v>31627</v>
      </c>
      <c r="I382" s="127">
        <v>0</v>
      </c>
      <c r="J382" s="127">
        <v>0</v>
      </c>
      <c r="K382" s="127">
        <v>0</v>
      </c>
      <c r="L382" s="59">
        <v>31627</v>
      </c>
    </row>
    <row r="383" spans="1:12" ht="15" customHeight="1" x14ac:dyDescent="0.25">
      <c r="A383" s="25" t="s">
        <v>280</v>
      </c>
      <c r="B383" s="24" t="s">
        <v>250</v>
      </c>
      <c r="C383" s="17">
        <v>244</v>
      </c>
      <c r="D383" s="17" t="s">
        <v>31</v>
      </c>
      <c r="E383" s="68">
        <v>298013</v>
      </c>
      <c r="F383" s="68">
        <v>210002</v>
      </c>
      <c r="G383" s="254" t="s">
        <v>447</v>
      </c>
      <c r="H383" s="68">
        <v>88011</v>
      </c>
      <c r="I383" s="127">
        <v>0</v>
      </c>
      <c r="J383" s="127">
        <v>0</v>
      </c>
      <c r="K383" s="127">
        <v>0</v>
      </c>
      <c r="L383" s="59">
        <v>88011</v>
      </c>
    </row>
    <row r="384" spans="1:12" ht="15" customHeight="1" x14ac:dyDescent="0.25">
      <c r="A384" s="25" t="s">
        <v>294</v>
      </c>
      <c r="B384" s="24" t="s">
        <v>239</v>
      </c>
      <c r="C384" s="17">
        <v>280</v>
      </c>
      <c r="D384" s="17" t="s">
        <v>31</v>
      </c>
      <c r="E384" s="68">
        <v>11550</v>
      </c>
      <c r="F384" s="68">
        <v>1000</v>
      </c>
      <c r="G384" s="254" t="s">
        <v>447</v>
      </c>
      <c r="H384" s="68">
        <v>10550</v>
      </c>
      <c r="I384" s="127">
        <v>0</v>
      </c>
      <c r="J384" s="127">
        <v>0</v>
      </c>
      <c r="K384" s="127">
        <v>0</v>
      </c>
      <c r="L384" s="59">
        <v>10550</v>
      </c>
    </row>
    <row r="385" spans="1:12" ht="15" customHeight="1" x14ac:dyDescent="0.25">
      <c r="A385" s="25" t="s">
        <v>247</v>
      </c>
      <c r="B385" s="24" t="s">
        <v>248</v>
      </c>
      <c r="C385" s="17">
        <v>171</v>
      </c>
      <c r="D385" s="17" t="s">
        <v>31</v>
      </c>
      <c r="E385" s="68">
        <v>481374</v>
      </c>
      <c r="F385" s="68">
        <v>297786</v>
      </c>
      <c r="G385" s="254" t="s">
        <v>447</v>
      </c>
      <c r="H385" s="68">
        <v>183588</v>
      </c>
      <c r="I385" s="127">
        <v>0</v>
      </c>
      <c r="J385" s="127">
        <v>0</v>
      </c>
      <c r="K385" s="127">
        <v>0</v>
      </c>
      <c r="L385" s="59">
        <v>183588</v>
      </c>
    </row>
    <row r="386" spans="1:12" ht="30.75" x14ac:dyDescent="0.25">
      <c r="A386" s="25" t="s">
        <v>249</v>
      </c>
      <c r="B386" s="24" t="s">
        <v>250</v>
      </c>
      <c r="C386" s="17">
        <v>258</v>
      </c>
      <c r="D386" s="17" t="s">
        <v>31</v>
      </c>
      <c r="E386" s="68">
        <v>896710</v>
      </c>
      <c r="F386" s="68">
        <v>389941</v>
      </c>
      <c r="G386" s="254" t="s">
        <v>447</v>
      </c>
      <c r="H386" s="68">
        <v>506769</v>
      </c>
      <c r="I386" s="127">
        <v>0</v>
      </c>
      <c r="J386" s="127">
        <v>0</v>
      </c>
      <c r="K386" s="127">
        <v>0</v>
      </c>
      <c r="L386" s="59">
        <v>506769</v>
      </c>
    </row>
    <row r="387" spans="1:12" ht="15" customHeight="1" x14ac:dyDescent="0.25">
      <c r="A387" s="25" t="s">
        <v>297</v>
      </c>
      <c r="B387" s="24" t="s">
        <v>298</v>
      </c>
      <c r="C387" s="17">
        <v>308</v>
      </c>
      <c r="D387" s="17" t="s">
        <v>31</v>
      </c>
      <c r="E387" s="68">
        <v>2483</v>
      </c>
      <c r="F387" s="68">
        <v>1000</v>
      </c>
      <c r="G387" s="254" t="s">
        <v>447</v>
      </c>
      <c r="H387" s="68">
        <v>1483</v>
      </c>
      <c r="I387" s="127">
        <v>0</v>
      </c>
      <c r="J387" s="127">
        <v>0</v>
      </c>
      <c r="K387" s="127">
        <v>0</v>
      </c>
      <c r="L387" s="59">
        <v>1483</v>
      </c>
    </row>
    <row r="388" spans="1:12" ht="15" customHeight="1" x14ac:dyDescent="0.25">
      <c r="A388" s="25" t="s">
        <v>251</v>
      </c>
      <c r="B388" s="24" t="s">
        <v>239</v>
      </c>
      <c r="C388" s="17">
        <v>260</v>
      </c>
      <c r="D388" s="17" t="s">
        <v>31</v>
      </c>
      <c r="E388" s="68">
        <v>3323409</v>
      </c>
      <c r="F388" s="68">
        <v>2110826</v>
      </c>
      <c r="G388" s="254" t="s">
        <v>447</v>
      </c>
      <c r="H388" s="68">
        <v>1212583</v>
      </c>
      <c r="I388" s="127">
        <v>0</v>
      </c>
      <c r="J388" s="127">
        <v>0</v>
      </c>
      <c r="K388" s="127">
        <v>0</v>
      </c>
      <c r="L388" s="59">
        <v>1212583</v>
      </c>
    </row>
    <row r="389" spans="1:12" ht="15" customHeight="1" x14ac:dyDescent="0.25">
      <c r="A389" s="25" t="s">
        <v>260</v>
      </c>
      <c r="B389" s="24" t="s">
        <v>261</v>
      </c>
      <c r="C389" s="17">
        <v>346</v>
      </c>
      <c r="D389" s="17" t="s">
        <v>31</v>
      </c>
      <c r="E389" s="68">
        <v>80974</v>
      </c>
      <c r="F389" s="68">
        <v>41603</v>
      </c>
      <c r="G389" s="254" t="s">
        <v>447</v>
      </c>
      <c r="H389" s="68">
        <v>39371</v>
      </c>
      <c r="I389" s="127">
        <v>0</v>
      </c>
      <c r="J389" s="127">
        <v>0</v>
      </c>
      <c r="K389" s="127">
        <v>0</v>
      </c>
      <c r="L389" s="59">
        <v>39371</v>
      </c>
    </row>
    <row r="390" spans="1:12" ht="15" customHeight="1" x14ac:dyDescent="0.25">
      <c r="A390" s="25" t="s">
        <v>262</v>
      </c>
      <c r="B390" s="24" t="s">
        <v>263</v>
      </c>
      <c r="C390" s="17">
        <v>351</v>
      </c>
      <c r="D390" s="17" t="s">
        <v>31</v>
      </c>
      <c r="E390" s="68">
        <v>165895</v>
      </c>
      <c r="F390" s="68">
        <v>126335</v>
      </c>
      <c r="G390" s="254" t="s">
        <v>447</v>
      </c>
      <c r="H390" s="68">
        <v>39560</v>
      </c>
      <c r="I390" s="127">
        <v>0</v>
      </c>
      <c r="J390" s="127">
        <v>0</v>
      </c>
      <c r="K390" s="127">
        <v>0</v>
      </c>
      <c r="L390" s="59">
        <v>39560</v>
      </c>
    </row>
    <row r="391" spans="1:12" ht="15" customHeight="1" x14ac:dyDescent="0.25">
      <c r="A391" s="25" t="s">
        <v>285</v>
      </c>
      <c r="B391" s="24" t="s">
        <v>286</v>
      </c>
      <c r="C391" s="17">
        <v>305</v>
      </c>
      <c r="D391" s="17" t="s">
        <v>32</v>
      </c>
      <c r="E391" s="68">
        <v>490925</v>
      </c>
      <c r="F391" s="68">
        <v>343920</v>
      </c>
      <c r="G391" s="254" t="s">
        <v>447</v>
      </c>
      <c r="H391" s="68">
        <v>147005</v>
      </c>
      <c r="I391" s="127">
        <v>0</v>
      </c>
      <c r="J391" s="127">
        <v>0</v>
      </c>
      <c r="K391" s="127">
        <v>0</v>
      </c>
      <c r="L391" s="59">
        <v>147005</v>
      </c>
    </row>
    <row r="392" spans="1:12" ht="15" customHeight="1" x14ac:dyDescent="0.25">
      <c r="A392" s="25" t="s">
        <v>218</v>
      </c>
      <c r="B392" s="24" t="s">
        <v>219</v>
      </c>
      <c r="C392" s="17">
        <v>250</v>
      </c>
      <c r="D392" s="17" t="s">
        <v>32</v>
      </c>
      <c r="E392" s="68">
        <v>1349838</v>
      </c>
      <c r="F392" s="68">
        <v>680526</v>
      </c>
      <c r="G392" s="254" t="s">
        <v>447</v>
      </c>
      <c r="H392" s="68">
        <v>669312</v>
      </c>
      <c r="I392" s="127">
        <v>0</v>
      </c>
      <c r="J392" s="127">
        <v>0</v>
      </c>
      <c r="K392" s="127">
        <v>0</v>
      </c>
      <c r="L392" s="59">
        <v>669312</v>
      </c>
    </row>
    <row r="393" spans="1:12" ht="15" customHeight="1" x14ac:dyDescent="0.25">
      <c r="A393" s="25" t="s">
        <v>310</v>
      </c>
      <c r="B393" s="24" t="s">
        <v>307</v>
      </c>
      <c r="C393" s="17">
        <v>348</v>
      </c>
      <c r="D393" s="17" t="s">
        <v>32</v>
      </c>
      <c r="E393" s="68">
        <v>1482185</v>
      </c>
      <c r="F393" s="68">
        <v>1046875</v>
      </c>
      <c r="G393" s="254" t="s">
        <v>447</v>
      </c>
      <c r="H393" s="68">
        <v>435310</v>
      </c>
      <c r="I393" s="127">
        <v>0</v>
      </c>
      <c r="J393" s="127">
        <v>0</v>
      </c>
      <c r="K393" s="127">
        <v>0</v>
      </c>
      <c r="L393" s="59">
        <v>435310</v>
      </c>
    </row>
    <row r="394" spans="1:12" ht="15" customHeight="1" x14ac:dyDescent="0.25">
      <c r="A394" s="25" t="s">
        <v>299</v>
      </c>
      <c r="B394" s="24" t="s">
        <v>146</v>
      </c>
      <c r="C394" s="17">
        <v>354</v>
      </c>
      <c r="D394" s="17" t="s">
        <v>32</v>
      </c>
      <c r="E394" s="68">
        <v>119930</v>
      </c>
      <c r="F394" s="68">
        <v>91042</v>
      </c>
      <c r="G394" s="254" t="s">
        <v>447</v>
      </c>
      <c r="H394" s="68">
        <v>28888</v>
      </c>
      <c r="I394" s="127">
        <v>0</v>
      </c>
      <c r="J394" s="127">
        <v>0</v>
      </c>
      <c r="K394" s="127">
        <v>0</v>
      </c>
      <c r="L394" s="59">
        <v>28888</v>
      </c>
    </row>
    <row r="395" spans="1:12" ht="30.75" x14ac:dyDescent="0.25">
      <c r="A395" s="25" t="s">
        <v>300</v>
      </c>
      <c r="B395" s="24" t="s">
        <v>301</v>
      </c>
      <c r="C395" s="17">
        <v>286</v>
      </c>
      <c r="D395" s="17" t="s">
        <v>32</v>
      </c>
      <c r="E395" s="68">
        <v>45817</v>
      </c>
      <c r="F395" s="68">
        <v>39849</v>
      </c>
      <c r="G395" s="254" t="s">
        <v>447</v>
      </c>
      <c r="H395" s="68">
        <v>5968</v>
      </c>
      <c r="I395" s="127">
        <v>0</v>
      </c>
      <c r="J395" s="127">
        <v>0</v>
      </c>
      <c r="K395" s="127">
        <v>0</v>
      </c>
      <c r="L395" s="59">
        <v>5968</v>
      </c>
    </row>
    <row r="396" spans="1:12" ht="15" customHeight="1" x14ac:dyDescent="0.25">
      <c r="A396" s="25" t="s">
        <v>222</v>
      </c>
      <c r="B396" s="24" t="s">
        <v>223</v>
      </c>
      <c r="C396" s="17">
        <v>172</v>
      </c>
      <c r="D396" s="17" t="s">
        <v>32</v>
      </c>
      <c r="E396" s="68">
        <v>434043</v>
      </c>
      <c r="F396" s="68">
        <v>297644</v>
      </c>
      <c r="G396" s="254" t="s">
        <v>447</v>
      </c>
      <c r="H396" s="68">
        <v>136399</v>
      </c>
      <c r="I396" s="127">
        <v>0</v>
      </c>
      <c r="J396" s="127">
        <v>0</v>
      </c>
      <c r="K396" s="127">
        <v>0</v>
      </c>
      <c r="L396" s="59">
        <v>136399</v>
      </c>
    </row>
    <row r="397" spans="1:12" ht="15" customHeight="1" x14ac:dyDescent="0.25">
      <c r="A397" s="25" t="s">
        <v>281</v>
      </c>
      <c r="B397" s="24" t="s">
        <v>282</v>
      </c>
      <c r="C397" s="17">
        <v>278</v>
      </c>
      <c r="D397" s="17" t="s">
        <v>32</v>
      </c>
      <c r="E397" s="68">
        <v>1612674</v>
      </c>
      <c r="F397" s="68">
        <v>1156102</v>
      </c>
      <c r="G397" s="254" t="s">
        <v>447</v>
      </c>
      <c r="H397" s="68">
        <v>456572</v>
      </c>
      <c r="I397" s="127">
        <v>0</v>
      </c>
      <c r="J397" s="127">
        <v>0</v>
      </c>
      <c r="K397" s="127">
        <v>0</v>
      </c>
      <c r="L397" s="59">
        <v>456572</v>
      </c>
    </row>
    <row r="398" spans="1:12" ht="15" customHeight="1" x14ac:dyDescent="0.25">
      <c r="A398" s="25" t="s">
        <v>287</v>
      </c>
      <c r="B398" s="24" t="s">
        <v>288</v>
      </c>
      <c r="C398" s="17">
        <v>309</v>
      </c>
      <c r="D398" s="17" t="s">
        <v>32</v>
      </c>
      <c r="E398" s="68">
        <v>17554</v>
      </c>
      <c r="F398" s="68">
        <v>13333</v>
      </c>
      <c r="G398" s="254" t="s">
        <v>447</v>
      </c>
      <c r="H398" s="68">
        <v>4221</v>
      </c>
      <c r="I398" s="127">
        <v>0</v>
      </c>
      <c r="J398" s="127">
        <v>0</v>
      </c>
      <c r="K398" s="127">
        <v>0</v>
      </c>
      <c r="L398" s="59">
        <v>4221</v>
      </c>
    </row>
    <row r="399" spans="1:12" ht="30.75" x14ac:dyDescent="0.25">
      <c r="A399" s="25" t="s">
        <v>224</v>
      </c>
      <c r="B399" s="24" t="s">
        <v>225</v>
      </c>
      <c r="C399" s="17">
        <v>11</v>
      </c>
      <c r="D399" s="17" t="s">
        <v>32</v>
      </c>
      <c r="E399" s="68">
        <v>16846668</v>
      </c>
      <c r="F399" s="68">
        <v>12873998</v>
      </c>
      <c r="G399" s="254" t="s">
        <v>447</v>
      </c>
      <c r="H399" s="68">
        <v>3972670</v>
      </c>
      <c r="I399" s="127">
        <v>0</v>
      </c>
      <c r="J399" s="127">
        <v>0</v>
      </c>
      <c r="K399" s="127">
        <v>0</v>
      </c>
      <c r="L399" s="59">
        <v>3972670</v>
      </c>
    </row>
    <row r="400" spans="1:12" ht="15" customHeight="1" x14ac:dyDescent="0.25">
      <c r="A400" s="25" t="s">
        <v>226</v>
      </c>
      <c r="B400" s="24" t="s">
        <v>227</v>
      </c>
      <c r="C400" s="17">
        <v>313</v>
      </c>
      <c r="D400" s="17" t="s">
        <v>32</v>
      </c>
      <c r="E400" s="68">
        <v>3330989</v>
      </c>
      <c r="F400" s="68">
        <v>2665902</v>
      </c>
      <c r="G400" s="254" t="s">
        <v>447</v>
      </c>
      <c r="H400" s="68">
        <v>665087</v>
      </c>
      <c r="I400" s="127">
        <v>0</v>
      </c>
      <c r="J400" s="127">
        <v>0</v>
      </c>
      <c r="K400" s="127">
        <v>0</v>
      </c>
      <c r="L400" s="59">
        <v>665087</v>
      </c>
    </row>
    <row r="401" spans="1:12" ht="30.75" x14ac:dyDescent="0.25">
      <c r="A401" s="25" t="s">
        <v>230</v>
      </c>
      <c r="B401" s="24" t="s">
        <v>231</v>
      </c>
      <c r="C401" s="17">
        <v>272</v>
      </c>
      <c r="D401" s="17" t="s">
        <v>32</v>
      </c>
      <c r="E401" s="68">
        <v>5736940</v>
      </c>
      <c r="F401" s="68">
        <v>4834791</v>
      </c>
      <c r="G401" s="254" t="s">
        <v>447</v>
      </c>
      <c r="H401" s="68">
        <v>902149</v>
      </c>
      <c r="I401" s="127">
        <v>0</v>
      </c>
      <c r="J401" s="127">
        <v>0</v>
      </c>
      <c r="K401" s="127">
        <v>0</v>
      </c>
      <c r="L401" s="59">
        <v>902149</v>
      </c>
    </row>
    <row r="402" spans="1:12" ht="30.75" x14ac:dyDescent="0.25">
      <c r="A402" s="25" t="s">
        <v>264</v>
      </c>
      <c r="B402" s="24" t="s">
        <v>265</v>
      </c>
      <c r="C402" s="17">
        <v>276</v>
      </c>
      <c r="D402" s="17" t="s">
        <v>32</v>
      </c>
      <c r="E402" s="68">
        <v>729070</v>
      </c>
      <c r="F402" s="68">
        <v>500095</v>
      </c>
      <c r="G402" s="254" t="s">
        <v>447</v>
      </c>
      <c r="H402" s="68">
        <v>228975</v>
      </c>
      <c r="I402" s="127">
        <v>0</v>
      </c>
      <c r="J402" s="127">
        <v>0</v>
      </c>
      <c r="K402" s="127">
        <v>0</v>
      </c>
      <c r="L402" s="59">
        <v>228975</v>
      </c>
    </row>
    <row r="403" spans="1:12" ht="45" customHeight="1" x14ac:dyDescent="0.25">
      <c r="A403" s="25" t="s">
        <v>232</v>
      </c>
      <c r="B403" s="24" t="s">
        <v>233</v>
      </c>
      <c r="C403" s="17">
        <v>292</v>
      </c>
      <c r="D403" s="17" t="s">
        <v>32</v>
      </c>
      <c r="E403" s="68">
        <v>6487182</v>
      </c>
      <c r="F403" s="68">
        <v>4834944</v>
      </c>
      <c r="G403" s="254" t="s">
        <v>447</v>
      </c>
      <c r="H403" s="68">
        <v>1652238</v>
      </c>
      <c r="I403" s="127">
        <v>0</v>
      </c>
      <c r="J403" s="127">
        <v>0</v>
      </c>
      <c r="K403" s="127">
        <v>0</v>
      </c>
      <c r="L403" s="59">
        <v>1652238</v>
      </c>
    </row>
    <row r="404" spans="1:12" ht="15" customHeight="1" x14ac:dyDescent="0.25">
      <c r="A404" s="25" t="s">
        <v>234</v>
      </c>
      <c r="B404" s="24" t="s">
        <v>235</v>
      </c>
      <c r="C404" s="17">
        <v>209</v>
      </c>
      <c r="D404" s="17" t="s">
        <v>32</v>
      </c>
      <c r="E404" s="68">
        <v>268885</v>
      </c>
      <c r="F404" s="68">
        <v>31975</v>
      </c>
      <c r="G404" s="254" t="s">
        <v>447</v>
      </c>
      <c r="H404" s="68">
        <v>236910</v>
      </c>
      <c r="I404" s="127">
        <v>0</v>
      </c>
      <c r="J404" s="127">
        <v>0</v>
      </c>
      <c r="K404" s="127">
        <v>0</v>
      </c>
      <c r="L404" s="59">
        <v>236910</v>
      </c>
    </row>
    <row r="405" spans="1:12" ht="15" customHeight="1" x14ac:dyDescent="0.25">
      <c r="A405" s="25" t="s">
        <v>258</v>
      </c>
      <c r="B405" s="24" t="s">
        <v>259</v>
      </c>
      <c r="C405" s="17">
        <v>183</v>
      </c>
      <c r="D405" s="17" t="s">
        <v>32</v>
      </c>
      <c r="E405" s="68">
        <v>402570</v>
      </c>
      <c r="F405" s="68">
        <v>289308</v>
      </c>
      <c r="G405" s="254" t="s">
        <v>447</v>
      </c>
      <c r="H405" s="68">
        <v>113262</v>
      </c>
      <c r="I405" s="127">
        <v>0</v>
      </c>
      <c r="J405" s="127">
        <v>0</v>
      </c>
      <c r="K405" s="127">
        <v>0</v>
      </c>
      <c r="L405" s="59">
        <v>113262</v>
      </c>
    </row>
    <row r="406" spans="1:12" ht="15" customHeight="1" x14ac:dyDescent="0.25">
      <c r="A406" s="25" t="s">
        <v>274</v>
      </c>
      <c r="B406" s="24" t="s">
        <v>275</v>
      </c>
      <c r="C406" s="17">
        <v>251</v>
      </c>
      <c r="D406" s="17" t="s">
        <v>32</v>
      </c>
      <c r="E406" s="68">
        <v>499410</v>
      </c>
      <c r="F406" s="68">
        <v>262998</v>
      </c>
      <c r="G406" s="254" t="s">
        <v>447</v>
      </c>
      <c r="H406" s="68">
        <v>236412</v>
      </c>
      <c r="I406" s="127">
        <v>0</v>
      </c>
      <c r="J406" s="127">
        <v>0</v>
      </c>
      <c r="K406" s="127">
        <v>0</v>
      </c>
      <c r="L406" s="59">
        <v>236412</v>
      </c>
    </row>
    <row r="407" spans="1:12" ht="15" customHeight="1" x14ac:dyDescent="0.25">
      <c r="A407" s="25" t="s">
        <v>289</v>
      </c>
      <c r="B407" s="24" t="s">
        <v>229</v>
      </c>
      <c r="C407" s="17">
        <v>91</v>
      </c>
      <c r="D407" s="17" t="s">
        <v>32</v>
      </c>
      <c r="E407" s="68">
        <v>14415</v>
      </c>
      <c r="F407" s="68">
        <v>12228</v>
      </c>
      <c r="G407" s="254" t="s">
        <v>447</v>
      </c>
      <c r="H407" s="68">
        <v>2187</v>
      </c>
      <c r="I407" s="127">
        <v>0</v>
      </c>
      <c r="J407" s="127">
        <v>0</v>
      </c>
      <c r="K407" s="127">
        <v>0</v>
      </c>
      <c r="L407" s="59">
        <v>2187</v>
      </c>
    </row>
    <row r="408" spans="1:12" ht="15" customHeight="1" x14ac:dyDescent="0.25">
      <c r="A408" s="25" t="s">
        <v>236</v>
      </c>
      <c r="B408" s="24" t="s">
        <v>237</v>
      </c>
      <c r="C408" s="17">
        <v>192</v>
      </c>
      <c r="D408" s="17" t="s">
        <v>32</v>
      </c>
      <c r="E408" s="68">
        <v>253379</v>
      </c>
      <c r="F408" s="68">
        <v>167612</v>
      </c>
      <c r="G408" s="254" t="s">
        <v>447</v>
      </c>
      <c r="H408" s="68">
        <v>85767</v>
      </c>
      <c r="I408" s="127">
        <v>0</v>
      </c>
      <c r="J408" s="127">
        <v>0</v>
      </c>
      <c r="K408" s="127">
        <v>0</v>
      </c>
      <c r="L408" s="59">
        <v>85767</v>
      </c>
    </row>
    <row r="409" spans="1:12" ht="15" customHeight="1" x14ac:dyDescent="0.25">
      <c r="A409" s="25" t="s">
        <v>238</v>
      </c>
      <c r="B409" s="24" t="s">
        <v>239</v>
      </c>
      <c r="C409" s="17">
        <v>297</v>
      </c>
      <c r="D409" s="17" t="s">
        <v>32</v>
      </c>
      <c r="E409" s="68">
        <v>165513666</v>
      </c>
      <c r="F409" s="68">
        <v>137436831</v>
      </c>
      <c r="G409" s="254" t="s">
        <v>447</v>
      </c>
      <c r="H409" s="68">
        <v>28076835</v>
      </c>
      <c r="I409" s="127">
        <v>0</v>
      </c>
      <c r="J409" s="127">
        <v>0</v>
      </c>
      <c r="K409" s="127">
        <v>0</v>
      </c>
      <c r="L409" s="59">
        <v>28076835</v>
      </c>
    </row>
    <row r="410" spans="1:12" ht="15" customHeight="1" x14ac:dyDescent="0.25">
      <c r="A410" s="25" t="s">
        <v>240</v>
      </c>
      <c r="B410" s="24" t="s">
        <v>241</v>
      </c>
      <c r="C410" s="17">
        <v>166</v>
      </c>
      <c r="D410" s="17" t="s">
        <v>32</v>
      </c>
      <c r="E410" s="68">
        <v>6610732</v>
      </c>
      <c r="F410" s="68">
        <v>4973496</v>
      </c>
      <c r="G410" s="254" t="s">
        <v>447</v>
      </c>
      <c r="H410" s="68">
        <v>1637236</v>
      </c>
      <c r="I410" s="127">
        <v>0</v>
      </c>
      <c r="J410" s="127">
        <v>0</v>
      </c>
      <c r="K410" s="127">
        <v>0</v>
      </c>
      <c r="L410" s="59">
        <v>1637236</v>
      </c>
    </row>
    <row r="411" spans="1:12" ht="15" customHeight="1" x14ac:dyDescent="0.25">
      <c r="A411" s="25" t="s">
        <v>290</v>
      </c>
      <c r="B411" s="24" t="s">
        <v>291</v>
      </c>
      <c r="C411" s="17">
        <v>268</v>
      </c>
      <c r="D411" s="17" t="s">
        <v>32</v>
      </c>
      <c r="E411" s="68">
        <v>6268501</v>
      </c>
      <c r="F411" s="68">
        <v>3349640</v>
      </c>
      <c r="G411" s="254" t="s">
        <v>447</v>
      </c>
      <c r="H411" s="68">
        <v>2918861</v>
      </c>
      <c r="I411" s="127">
        <v>0</v>
      </c>
      <c r="J411" s="127">
        <v>0</v>
      </c>
      <c r="K411" s="127">
        <v>0</v>
      </c>
      <c r="L411" s="59">
        <v>2918861</v>
      </c>
    </row>
    <row r="412" spans="1:12" ht="15" customHeight="1" x14ac:dyDescent="0.25">
      <c r="A412" s="25" t="s">
        <v>254</v>
      </c>
      <c r="B412" s="24" t="s">
        <v>255</v>
      </c>
      <c r="C412" s="17">
        <v>32</v>
      </c>
      <c r="D412" s="17" t="s">
        <v>32</v>
      </c>
      <c r="E412" s="68">
        <v>4553723</v>
      </c>
      <c r="F412" s="68">
        <v>4089648</v>
      </c>
      <c r="G412" s="254" t="s">
        <v>447</v>
      </c>
      <c r="H412" s="68">
        <v>464075</v>
      </c>
      <c r="I412" s="127">
        <v>0</v>
      </c>
      <c r="J412" s="127">
        <v>0</v>
      </c>
      <c r="K412" s="127">
        <v>0</v>
      </c>
      <c r="L412" s="59">
        <v>464075</v>
      </c>
    </row>
    <row r="413" spans="1:12" ht="15" customHeight="1" x14ac:dyDescent="0.25">
      <c r="A413" s="25" t="s">
        <v>308</v>
      </c>
      <c r="B413" s="24" t="s">
        <v>267</v>
      </c>
      <c r="C413" s="17">
        <v>230</v>
      </c>
      <c r="D413" s="17" t="s">
        <v>32</v>
      </c>
      <c r="E413" s="68">
        <v>5672021</v>
      </c>
      <c r="F413" s="68">
        <v>5265644</v>
      </c>
      <c r="G413" s="254" t="s">
        <v>447</v>
      </c>
      <c r="H413" s="68">
        <v>406377</v>
      </c>
      <c r="I413" s="127">
        <v>0</v>
      </c>
      <c r="J413" s="127">
        <v>0</v>
      </c>
      <c r="K413" s="127">
        <v>0</v>
      </c>
      <c r="L413" s="59">
        <v>406377</v>
      </c>
    </row>
    <row r="414" spans="1:12" ht="15" customHeight="1" x14ac:dyDescent="0.25">
      <c r="A414" s="25" t="s">
        <v>268</v>
      </c>
      <c r="B414" s="24" t="s">
        <v>269</v>
      </c>
      <c r="C414" s="17">
        <v>357</v>
      </c>
      <c r="D414" s="17" t="s">
        <v>32</v>
      </c>
      <c r="E414" s="68">
        <v>7090199</v>
      </c>
      <c r="F414" s="68">
        <v>5397077</v>
      </c>
      <c r="G414" s="254" t="s">
        <v>447</v>
      </c>
      <c r="H414" s="68">
        <v>1693122</v>
      </c>
      <c r="I414" s="127">
        <v>0</v>
      </c>
      <c r="J414" s="127">
        <v>0</v>
      </c>
      <c r="K414" s="127">
        <v>0</v>
      </c>
      <c r="L414" s="59">
        <v>1693122</v>
      </c>
    </row>
    <row r="415" spans="1:12" ht="15" customHeight="1" x14ac:dyDescent="0.25">
      <c r="A415" s="25" t="s">
        <v>292</v>
      </c>
      <c r="B415" s="24" t="s">
        <v>293</v>
      </c>
      <c r="C415" s="17">
        <v>148</v>
      </c>
      <c r="D415" s="17" t="s">
        <v>32</v>
      </c>
      <c r="E415" s="68">
        <v>218554</v>
      </c>
      <c r="F415" s="68">
        <v>3127</v>
      </c>
      <c r="G415" s="254" t="s">
        <v>447</v>
      </c>
      <c r="H415" s="68">
        <v>215427</v>
      </c>
      <c r="I415" s="127">
        <v>0</v>
      </c>
      <c r="J415" s="127">
        <v>0</v>
      </c>
      <c r="K415" s="127">
        <v>0</v>
      </c>
      <c r="L415" s="59">
        <v>215427</v>
      </c>
    </row>
    <row r="416" spans="1:12" ht="15" customHeight="1" x14ac:dyDescent="0.25">
      <c r="A416" s="25" t="s">
        <v>242</v>
      </c>
      <c r="B416" s="24" t="s">
        <v>243</v>
      </c>
      <c r="C416" s="17">
        <v>153</v>
      </c>
      <c r="D416" s="17" t="s">
        <v>32</v>
      </c>
      <c r="E416" s="68">
        <v>3685492</v>
      </c>
      <c r="F416" s="68">
        <v>3016024</v>
      </c>
      <c r="G416" s="254" t="s">
        <v>447</v>
      </c>
      <c r="H416" s="68">
        <v>669468</v>
      </c>
      <c r="I416" s="127">
        <v>0</v>
      </c>
      <c r="J416" s="127">
        <v>0</v>
      </c>
      <c r="K416" s="127">
        <v>0</v>
      </c>
      <c r="L416" s="59">
        <v>669468</v>
      </c>
    </row>
    <row r="417" spans="1:12" ht="15" customHeight="1" x14ac:dyDescent="0.25">
      <c r="A417" s="25" t="s">
        <v>276</v>
      </c>
      <c r="B417" s="24" t="s">
        <v>277</v>
      </c>
      <c r="C417" s="17">
        <v>155</v>
      </c>
      <c r="D417" s="17" t="s">
        <v>32</v>
      </c>
      <c r="E417" s="68">
        <v>845595</v>
      </c>
      <c r="F417" s="68">
        <v>217384</v>
      </c>
      <c r="G417" s="254" t="s">
        <v>447</v>
      </c>
      <c r="H417" s="68">
        <v>628211</v>
      </c>
      <c r="I417" s="127">
        <v>0</v>
      </c>
      <c r="J417" s="127">
        <v>0</v>
      </c>
      <c r="K417" s="127">
        <v>0</v>
      </c>
      <c r="L417" s="59">
        <v>628211</v>
      </c>
    </row>
    <row r="418" spans="1:12" ht="15" customHeight="1" x14ac:dyDescent="0.25">
      <c r="A418" s="25" t="s">
        <v>309</v>
      </c>
      <c r="B418" s="24" t="s">
        <v>150</v>
      </c>
      <c r="C418" s="17">
        <v>319</v>
      </c>
      <c r="D418" s="17" t="s">
        <v>32</v>
      </c>
      <c r="E418" s="68">
        <v>16305370</v>
      </c>
      <c r="F418" s="68">
        <v>12354318</v>
      </c>
      <c r="G418" s="254" t="s">
        <v>447</v>
      </c>
      <c r="H418" s="68">
        <v>3951052</v>
      </c>
      <c r="I418" s="127">
        <v>0</v>
      </c>
      <c r="J418" s="127">
        <v>0</v>
      </c>
      <c r="K418" s="127">
        <v>0</v>
      </c>
      <c r="L418" s="59">
        <v>3951052</v>
      </c>
    </row>
    <row r="419" spans="1:12" ht="15" customHeight="1" x14ac:dyDescent="0.25">
      <c r="A419" s="25" t="s">
        <v>244</v>
      </c>
      <c r="B419" s="24" t="s">
        <v>239</v>
      </c>
      <c r="C419" s="17">
        <v>48</v>
      </c>
      <c r="D419" s="17" t="s">
        <v>32</v>
      </c>
      <c r="E419" s="68">
        <v>25173907</v>
      </c>
      <c r="F419" s="68">
        <v>21266482</v>
      </c>
      <c r="G419" s="254" t="s">
        <v>447</v>
      </c>
      <c r="H419" s="68">
        <v>3907425</v>
      </c>
      <c r="I419" s="127">
        <v>0</v>
      </c>
      <c r="J419" s="127">
        <v>0</v>
      </c>
      <c r="K419" s="127">
        <v>0</v>
      </c>
      <c r="L419" s="59">
        <v>3907425</v>
      </c>
    </row>
    <row r="420" spans="1:12" ht="15" customHeight="1" x14ac:dyDescent="0.25">
      <c r="A420" s="25" t="s">
        <v>139</v>
      </c>
      <c r="B420" s="24" t="s">
        <v>140</v>
      </c>
      <c r="C420" s="17">
        <v>218</v>
      </c>
      <c r="D420" s="17" t="s">
        <v>32</v>
      </c>
      <c r="E420" s="68">
        <v>3243852</v>
      </c>
      <c r="F420" s="68">
        <v>2176378</v>
      </c>
      <c r="G420" s="254" t="s">
        <v>447</v>
      </c>
      <c r="H420" s="68">
        <v>1067474</v>
      </c>
      <c r="I420" s="127">
        <v>0</v>
      </c>
      <c r="J420" s="127">
        <v>0</v>
      </c>
      <c r="K420" s="127">
        <v>0</v>
      </c>
      <c r="L420" s="59">
        <v>1067474</v>
      </c>
    </row>
    <row r="421" spans="1:12" ht="15" customHeight="1" x14ac:dyDescent="0.25">
      <c r="A421" s="25" t="s">
        <v>270</v>
      </c>
      <c r="B421" s="24" t="s">
        <v>271</v>
      </c>
      <c r="C421" s="17">
        <v>350</v>
      </c>
      <c r="D421" s="17" t="s">
        <v>32</v>
      </c>
      <c r="E421" s="68">
        <v>51357</v>
      </c>
      <c r="F421" s="68">
        <v>40229</v>
      </c>
      <c r="G421" s="254" t="s">
        <v>447</v>
      </c>
      <c r="H421" s="68">
        <v>11128</v>
      </c>
      <c r="I421" s="127">
        <v>0</v>
      </c>
      <c r="J421" s="127">
        <v>0</v>
      </c>
      <c r="K421" s="127">
        <v>0</v>
      </c>
      <c r="L421" s="59">
        <v>11128</v>
      </c>
    </row>
    <row r="422" spans="1:12" ht="15" customHeight="1" x14ac:dyDescent="0.25">
      <c r="A422" s="25" t="s">
        <v>278</v>
      </c>
      <c r="B422" s="24" t="s">
        <v>279</v>
      </c>
      <c r="C422" s="17">
        <v>173</v>
      </c>
      <c r="D422" s="17" t="s">
        <v>32</v>
      </c>
      <c r="E422" s="68">
        <v>1475090</v>
      </c>
      <c r="F422" s="68">
        <v>1254514</v>
      </c>
      <c r="G422" s="254" t="s">
        <v>447</v>
      </c>
      <c r="H422" s="68">
        <v>220576</v>
      </c>
      <c r="I422" s="127">
        <v>0</v>
      </c>
      <c r="J422" s="127">
        <v>0</v>
      </c>
      <c r="K422" s="127">
        <v>0</v>
      </c>
      <c r="L422" s="59">
        <v>220576</v>
      </c>
    </row>
    <row r="423" spans="1:12" ht="15" customHeight="1" x14ac:dyDescent="0.25">
      <c r="A423" s="25" t="s">
        <v>311</v>
      </c>
      <c r="B423" s="24" t="s">
        <v>312</v>
      </c>
      <c r="C423" s="17">
        <v>304</v>
      </c>
      <c r="D423" s="17" t="s">
        <v>32</v>
      </c>
      <c r="E423" s="68">
        <v>159665</v>
      </c>
      <c r="F423" s="68">
        <v>26698</v>
      </c>
      <c r="G423" s="254" t="s">
        <v>447</v>
      </c>
      <c r="H423" s="68">
        <v>132967</v>
      </c>
      <c r="I423" s="127">
        <v>0</v>
      </c>
      <c r="J423" s="127">
        <v>0</v>
      </c>
      <c r="K423" s="127">
        <v>0</v>
      </c>
      <c r="L423" s="59">
        <v>132967</v>
      </c>
    </row>
    <row r="424" spans="1:12" ht="15" customHeight="1" x14ac:dyDescent="0.25">
      <c r="A424" s="25" t="s">
        <v>245</v>
      </c>
      <c r="B424" s="24" t="s">
        <v>246</v>
      </c>
      <c r="C424" s="17">
        <v>335</v>
      </c>
      <c r="D424" s="17" t="s">
        <v>32</v>
      </c>
      <c r="E424" s="68">
        <v>30695</v>
      </c>
      <c r="F424" s="68">
        <v>27192</v>
      </c>
      <c r="G424" s="254" t="s">
        <v>447</v>
      </c>
      <c r="H424" s="68">
        <v>3503</v>
      </c>
      <c r="I424" s="127">
        <v>0</v>
      </c>
      <c r="J424" s="127">
        <v>0</v>
      </c>
      <c r="K424" s="127">
        <v>0</v>
      </c>
      <c r="L424" s="59">
        <v>3503</v>
      </c>
    </row>
    <row r="425" spans="1:12" ht="30.75" x14ac:dyDescent="0.25">
      <c r="A425" s="25" t="s">
        <v>313</v>
      </c>
      <c r="B425" s="24" t="s">
        <v>314</v>
      </c>
      <c r="C425" s="17">
        <v>329</v>
      </c>
      <c r="D425" s="17" t="s">
        <v>32</v>
      </c>
      <c r="E425" s="68">
        <v>1358026</v>
      </c>
      <c r="F425" s="68">
        <v>1019340</v>
      </c>
      <c r="G425" s="254" t="s">
        <v>447</v>
      </c>
      <c r="H425" s="68">
        <v>338686</v>
      </c>
      <c r="I425" s="127">
        <v>0</v>
      </c>
      <c r="J425" s="127">
        <v>0</v>
      </c>
      <c r="K425" s="127">
        <v>0</v>
      </c>
      <c r="L425" s="59">
        <v>338686</v>
      </c>
    </row>
    <row r="426" spans="1:12" ht="30.75" x14ac:dyDescent="0.25">
      <c r="A426" s="25" t="s">
        <v>283</v>
      </c>
      <c r="B426" s="24" t="s">
        <v>284</v>
      </c>
      <c r="C426" s="17">
        <v>261</v>
      </c>
      <c r="D426" s="17" t="s">
        <v>32</v>
      </c>
      <c r="E426" s="68">
        <v>905756</v>
      </c>
      <c r="F426" s="68">
        <v>827559</v>
      </c>
      <c r="G426" s="254" t="s">
        <v>447</v>
      </c>
      <c r="H426" s="68">
        <v>78197</v>
      </c>
      <c r="I426" s="127">
        <v>0</v>
      </c>
      <c r="J426" s="127">
        <v>0</v>
      </c>
      <c r="K426" s="127">
        <v>0</v>
      </c>
      <c r="L426" s="59">
        <v>78197</v>
      </c>
    </row>
    <row r="427" spans="1:12" ht="15" customHeight="1" x14ac:dyDescent="0.25">
      <c r="A427" s="25" t="s">
        <v>280</v>
      </c>
      <c r="B427" s="24" t="s">
        <v>250</v>
      </c>
      <c r="C427" s="17">
        <v>244</v>
      </c>
      <c r="D427" s="17" t="s">
        <v>32</v>
      </c>
      <c r="E427" s="68">
        <v>1880327</v>
      </c>
      <c r="F427" s="68">
        <v>1751540</v>
      </c>
      <c r="G427" s="254" t="s">
        <v>447</v>
      </c>
      <c r="H427" s="68">
        <v>128787</v>
      </c>
      <c r="I427" s="127">
        <v>0</v>
      </c>
      <c r="J427" s="127">
        <v>0</v>
      </c>
      <c r="K427" s="127">
        <v>0</v>
      </c>
      <c r="L427" s="59">
        <v>128787</v>
      </c>
    </row>
    <row r="428" spans="1:12" ht="15" customHeight="1" x14ac:dyDescent="0.25">
      <c r="A428" s="25" t="s">
        <v>294</v>
      </c>
      <c r="B428" s="24" t="s">
        <v>239</v>
      </c>
      <c r="C428" s="17">
        <v>280</v>
      </c>
      <c r="D428" s="17" t="s">
        <v>32</v>
      </c>
      <c r="E428" s="68">
        <v>88241</v>
      </c>
      <c r="F428" s="68">
        <v>32642</v>
      </c>
      <c r="G428" s="254" t="s">
        <v>447</v>
      </c>
      <c r="H428" s="68">
        <v>55599</v>
      </c>
      <c r="I428" s="127">
        <v>0</v>
      </c>
      <c r="J428" s="127">
        <v>0</v>
      </c>
      <c r="K428" s="127">
        <v>0</v>
      </c>
      <c r="L428" s="59">
        <v>55599</v>
      </c>
    </row>
    <row r="429" spans="1:12" ht="15" customHeight="1" x14ac:dyDescent="0.25">
      <c r="A429" s="25" t="s">
        <v>315</v>
      </c>
      <c r="B429" s="24" t="s">
        <v>229</v>
      </c>
      <c r="C429" s="17">
        <v>176</v>
      </c>
      <c r="D429" s="17" t="s">
        <v>32</v>
      </c>
      <c r="E429" s="68">
        <v>3638143</v>
      </c>
      <c r="F429" s="68">
        <v>2824667</v>
      </c>
      <c r="G429" s="254" t="s">
        <v>447</v>
      </c>
      <c r="H429" s="68">
        <v>813476</v>
      </c>
      <c r="I429" s="127">
        <v>0</v>
      </c>
      <c r="J429" s="127">
        <v>0</v>
      </c>
      <c r="K429" s="127">
        <v>0</v>
      </c>
      <c r="L429" s="59">
        <v>813476</v>
      </c>
    </row>
    <row r="430" spans="1:12" ht="15" customHeight="1" x14ac:dyDescent="0.25">
      <c r="A430" s="25" t="s">
        <v>247</v>
      </c>
      <c r="B430" s="24" t="s">
        <v>248</v>
      </c>
      <c r="C430" s="17">
        <v>171</v>
      </c>
      <c r="D430" s="17" t="s">
        <v>32</v>
      </c>
      <c r="E430" s="68">
        <v>2298151</v>
      </c>
      <c r="F430" s="68">
        <v>1836916</v>
      </c>
      <c r="G430" s="254" t="s">
        <v>447</v>
      </c>
      <c r="H430" s="68">
        <v>461235</v>
      </c>
      <c r="I430" s="127">
        <v>0</v>
      </c>
      <c r="J430" s="127">
        <v>0</v>
      </c>
      <c r="K430" s="127">
        <v>0</v>
      </c>
      <c r="L430" s="59">
        <v>461235</v>
      </c>
    </row>
    <row r="431" spans="1:12" ht="30.75" x14ac:dyDescent="0.25">
      <c r="A431" s="25" t="s">
        <v>249</v>
      </c>
      <c r="B431" s="24" t="s">
        <v>250</v>
      </c>
      <c r="C431" s="17">
        <v>258</v>
      </c>
      <c r="D431" s="17" t="s">
        <v>32</v>
      </c>
      <c r="E431" s="68">
        <v>2670692</v>
      </c>
      <c r="F431" s="68">
        <v>1665935</v>
      </c>
      <c r="G431" s="254" t="s">
        <v>447</v>
      </c>
      <c r="H431" s="68">
        <v>1004757</v>
      </c>
      <c r="I431" s="127">
        <v>0</v>
      </c>
      <c r="J431" s="127">
        <v>0</v>
      </c>
      <c r="K431" s="127">
        <v>0</v>
      </c>
      <c r="L431" s="59">
        <v>1004757</v>
      </c>
    </row>
    <row r="432" spans="1:12" ht="15" customHeight="1" x14ac:dyDescent="0.25">
      <c r="A432" s="25" t="s">
        <v>251</v>
      </c>
      <c r="B432" s="24" t="s">
        <v>239</v>
      </c>
      <c r="C432" s="17">
        <v>260</v>
      </c>
      <c r="D432" s="17" t="s">
        <v>32</v>
      </c>
      <c r="E432" s="68">
        <v>16510388</v>
      </c>
      <c r="F432" s="68">
        <v>13454196</v>
      </c>
      <c r="G432" s="254" t="s">
        <v>447</v>
      </c>
      <c r="H432" s="68">
        <v>3056192</v>
      </c>
      <c r="I432" s="127">
        <v>0</v>
      </c>
      <c r="J432" s="127">
        <v>0</v>
      </c>
      <c r="K432" s="127">
        <v>0</v>
      </c>
      <c r="L432" s="59">
        <v>3056192</v>
      </c>
    </row>
    <row r="433" spans="1:12" ht="15" customHeight="1" x14ac:dyDescent="0.25">
      <c r="A433" s="25" t="s">
        <v>260</v>
      </c>
      <c r="B433" s="24" t="s">
        <v>261</v>
      </c>
      <c r="C433" s="17">
        <v>346</v>
      </c>
      <c r="D433" s="17" t="s">
        <v>32</v>
      </c>
      <c r="E433" s="68">
        <v>28428</v>
      </c>
      <c r="F433" s="68">
        <v>12805</v>
      </c>
      <c r="G433" s="254" t="s">
        <v>447</v>
      </c>
      <c r="H433" s="68">
        <v>15623</v>
      </c>
      <c r="I433" s="127">
        <v>0</v>
      </c>
      <c r="J433" s="127">
        <v>0</v>
      </c>
      <c r="K433" s="127">
        <v>0</v>
      </c>
      <c r="L433" s="59">
        <v>15623</v>
      </c>
    </row>
    <row r="434" spans="1:12" ht="15" customHeight="1" x14ac:dyDescent="0.25">
      <c r="A434" s="25" t="s">
        <v>262</v>
      </c>
      <c r="B434" s="24" t="s">
        <v>263</v>
      </c>
      <c r="C434" s="17">
        <v>351</v>
      </c>
      <c r="D434" s="17" t="s">
        <v>32</v>
      </c>
      <c r="E434" s="68">
        <v>118402</v>
      </c>
      <c r="F434" s="68">
        <v>102022</v>
      </c>
      <c r="G434" s="254" t="s">
        <v>447</v>
      </c>
      <c r="H434" s="68">
        <v>16380</v>
      </c>
      <c r="I434" s="127">
        <v>0</v>
      </c>
      <c r="J434" s="127">
        <v>0</v>
      </c>
      <c r="K434" s="127">
        <v>0</v>
      </c>
      <c r="L434" s="59">
        <v>16380</v>
      </c>
    </row>
    <row r="435" spans="1:12" ht="15" customHeight="1" x14ac:dyDescent="0.25">
      <c r="A435" s="25" t="s">
        <v>285</v>
      </c>
      <c r="B435" s="24" t="s">
        <v>286</v>
      </c>
      <c r="C435" s="17">
        <v>305</v>
      </c>
      <c r="D435" s="17" t="s">
        <v>33</v>
      </c>
      <c r="E435" s="68">
        <v>404335</v>
      </c>
      <c r="F435" s="68">
        <v>284067</v>
      </c>
      <c r="G435" s="254" t="s">
        <v>447</v>
      </c>
      <c r="H435" s="68">
        <v>120268</v>
      </c>
      <c r="I435" s="127">
        <v>0</v>
      </c>
      <c r="J435" s="127">
        <v>0</v>
      </c>
      <c r="K435" s="127">
        <v>0</v>
      </c>
      <c r="L435" s="59">
        <v>120268</v>
      </c>
    </row>
    <row r="436" spans="1:12" ht="15" customHeight="1" x14ac:dyDescent="0.25">
      <c r="A436" s="25" t="s">
        <v>316</v>
      </c>
      <c r="B436" s="24" t="s">
        <v>317</v>
      </c>
      <c r="C436" s="17">
        <v>269</v>
      </c>
      <c r="D436" s="17" t="s">
        <v>33</v>
      </c>
      <c r="E436" s="68">
        <v>8679</v>
      </c>
      <c r="F436" s="68">
        <v>6144</v>
      </c>
      <c r="G436" s="254" t="s">
        <v>447</v>
      </c>
      <c r="H436" s="68">
        <v>2535</v>
      </c>
      <c r="I436" s="127">
        <v>0</v>
      </c>
      <c r="J436" s="127">
        <v>0</v>
      </c>
      <c r="K436" s="127">
        <v>0</v>
      </c>
      <c r="L436" s="59">
        <v>2535</v>
      </c>
    </row>
    <row r="437" spans="1:12" ht="15" customHeight="1" x14ac:dyDescent="0.25">
      <c r="A437" s="25" t="s">
        <v>218</v>
      </c>
      <c r="B437" s="24" t="s">
        <v>219</v>
      </c>
      <c r="C437" s="17">
        <v>250</v>
      </c>
      <c r="D437" s="17" t="s">
        <v>33</v>
      </c>
      <c r="E437" s="68">
        <v>1284869</v>
      </c>
      <c r="F437" s="68">
        <v>670698</v>
      </c>
      <c r="G437" s="254" t="s">
        <v>447</v>
      </c>
      <c r="H437" s="68">
        <v>614171</v>
      </c>
      <c r="I437" s="127">
        <v>0</v>
      </c>
      <c r="J437" s="127">
        <v>0</v>
      </c>
      <c r="K437" s="127">
        <v>0</v>
      </c>
      <c r="L437" s="59">
        <v>614171</v>
      </c>
    </row>
    <row r="438" spans="1:12" ht="15" customHeight="1" x14ac:dyDescent="0.25">
      <c r="A438" s="25" t="s">
        <v>310</v>
      </c>
      <c r="B438" s="24" t="s">
        <v>307</v>
      </c>
      <c r="C438" s="17">
        <v>348</v>
      </c>
      <c r="D438" s="17" t="s">
        <v>33</v>
      </c>
      <c r="E438" s="68">
        <v>1223752</v>
      </c>
      <c r="F438" s="68">
        <v>860241</v>
      </c>
      <c r="G438" s="254" t="s">
        <v>447</v>
      </c>
      <c r="H438" s="68">
        <v>363511</v>
      </c>
      <c r="I438" s="127">
        <v>0</v>
      </c>
      <c r="J438" s="127">
        <v>0</v>
      </c>
      <c r="K438" s="127">
        <v>0</v>
      </c>
      <c r="L438" s="59">
        <v>363511</v>
      </c>
    </row>
    <row r="439" spans="1:12" ht="15" customHeight="1" x14ac:dyDescent="0.25">
      <c r="A439" s="25" t="s">
        <v>299</v>
      </c>
      <c r="B439" s="24" t="s">
        <v>146</v>
      </c>
      <c r="C439" s="17">
        <v>354</v>
      </c>
      <c r="D439" s="17" t="s">
        <v>33</v>
      </c>
      <c r="E439" s="68">
        <v>86685</v>
      </c>
      <c r="F439" s="68">
        <v>72103</v>
      </c>
      <c r="G439" s="254" t="s">
        <v>447</v>
      </c>
      <c r="H439" s="68">
        <v>14582</v>
      </c>
      <c r="I439" s="127">
        <v>0</v>
      </c>
      <c r="J439" s="127">
        <v>0</v>
      </c>
      <c r="K439" s="127">
        <v>0</v>
      </c>
      <c r="L439" s="59">
        <v>14582</v>
      </c>
    </row>
    <row r="440" spans="1:12" ht="30.75" x14ac:dyDescent="0.25">
      <c r="A440" s="25" t="s">
        <v>300</v>
      </c>
      <c r="B440" s="24" t="s">
        <v>301</v>
      </c>
      <c r="C440" s="17">
        <v>286</v>
      </c>
      <c r="D440" s="17" t="s">
        <v>33</v>
      </c>
      <c r="E440" s="68">
        <v>48564</v>
      </c>
      <c r="F440" s="68">
        <v>38573</v>
      </c>
      <c r="G440" s="254" t="s">
        <v>447</v>
      </c>
      <c r="H440" s="68">
        <v>9991</v>
      </c>
      <c r="I440" s="127">
        <v>0</v>
      </c>
      <c r="J440" s="127">
        <v>0</v>
      </c>
      <c r="K440" s="127">
        <v>0</v>
      </c>
      <c r="L440" s="59">
        <v>9991</v>
      </c>
    </row>
    <row r="441" spans="1:12" ht="15" customHeight="1" x14ac:dyDescent="0.25">
      <c r="A441" s="25" t="s">
        <v>222</v>
      </c>
      <c r="B441" s="24" t="s">
        <v>223</v>
      </c>
      <c r="C441" s="17">
        <v>172</v>
      </c>
      <c r="D441" s="17" t="s">
        <v>33</v>
      </c>
      <c r="E441" s="68">
        <v>509912</v>
      </c>
      <c r="F441" s="68">
        <v>359546</v>
      </c>
      <c r="G441" s="254" t="s">
        <v>447</v>
      </c>
      <c r="H441" s="68">
        <v>150366</v>
      </c>
      <c r="I441" s="127">
        <v>0</v>
      </c>
      <c r="J441" s="127">
        <v>0</v>
      </c>
      <c r="K441" s="127">
        <v>0</v>
      </c>
      <c r="L441" s="59">
        <v>150366</v>
      </c>
    </row>
    <row r="442" spans="1:12" ht="15" customHeight="1" x14ac:dyDescent="0.25">
      <c r="A442" s="25" t="s">
        <v>281</v>
      </c>
      <c r="B442" s="24" t="s">
        <v>282</v>
      </c>
      <c r="C442" s="17">
        <v>278</v>
      </c>
      <c r="D442" s="17" t="s">
        <v>33</v>
      </c>
      <c r="E442" s="68">
        <v>1935990</v>
      </c>
      <c r="F442" s="68">
        <v>1331459</v>
      </c>
      <c r="G442" s="254" t="s">
        <v>447</v>
      </c>
      <c r="H442" s="68">
        <v>604531</v>
      </c>
      <c r="I442" s="127">
        <v>0</v>
      </c>
      <c r="J442" s="127">
        <v>0</v>
      </c>
      <c r="K442" s="127">
        <v>0</v>
      </c>
      <c r="L442" s="59">
        <v>604531</v>
      </c>
    </row>
    <row r="443" spans="1:12" ht="15" customHeight="1" x14ac:dyDescent="0.25">
      <c r="A443" s="25" t="s">
        <v>287</v>
      </c>
      <c r="B443" s="24" t="s">
        <v>288</v>
      </c>
      <c r="C443" s="17">
        <v>309</v>
      </c>
      <c r="D443" s="17" t="s">
        <v>33</v>
      </c>
      <c r="E443" s="68">
        <v>13640</v>
      </c>
      <c r="F443" s="68">
        <v>7429</v>
      </c>
      <c r="G443" s="254" t="s">
        <v>447</v>
      </c>
      <c r="H443" s="68">
        <v>6211</v>
      </c>
      <c r="I443" s="127">
        <v>0</v>
      </c>
      <c r="J443" s="127">
        <v>0</v>
      </c>
      <c r="K443" s="127">
        <v>0</v>
      </c>
      <c r="L443" s="59">
        <v>6211</v>
      </c>
    </row>
    <row r="444" spans="1:12" ht="30.75" x14ac:dyDescent="0.25">
      <c r="A444" s="25" t="s">
        <v>224</v>
      </c>
      <c r="B444" s="24" t="s">
        <v>225</v>
      </c>
      <c r="C444" s="17">
        <v>11</v>
      </c>
      <c r="D444" s="17" t="s">
        <v>33</v>
      </c>
      <c r="E444" s="68">
        <v>17982853</v>
      </c>
      <c r="F444" s="68">
        <v>14351227</v>
      </c>
      <c r="G444" s="254" t="s">
        <v>447</v>
      </c>
      <c r="H444" s="68">
        <v>3631626</v>
      </c>
      <c r="I444" s="127">
        <v>0</v>
      </c>
      <c r="J444" s="127">
        <v>0</v>
      </c>
      <c r="K444" s="127">
        <v>0</v>
      </c>
      <c r="L444" s="59">
        <v>3631626</v>
      </c>
    </row>
    <row r="445" spans="1:12" ht="15" customHeight="1" x14ac:dyDescent="0.25">
      <c r="A445" s="25" t="s">
        <v>226</v>
      </c>
      <c r="B445" s="24" t="s">
        <v>227</v>
      </c>
      <c r="C445" s="17">
        <v>313</v>
      </c>
      <c r="D445" s="17" t="s">
        <v>33</v>
      </c>
      <c r="E445" s="68">
        <v>3239505</v>
      </c>
      <c r="F445" s="68">
        <v>2671236</v>
      </c>
      <c r="G445" s="254" t="s">
        <v>447</v>
      </c>
      <c r="H445" s="68">
        <v>568269</v>
      </c>
      <c r="I445" s="127">
        <v>0</v>
      </c>
      <c r="J445" s="127">
        <v>0</v>
      </c>
      <c r="K445" s="127">
        <v>0</v>
      </c>
      <c r="L445" s="59">
        <v>568269</v>
      </c>
    </row>
    <row r="446" spans="1:12" ht="30.75" x14ac:dyDescent="0.25">
      <c r="A446" s="25" t="s">
        <v>230</v>
      </c>
      <c r="B446" s="24" t="s">
        <v>231</v>
      </c>
      <c r="C446" s="17">
        <v>272</v>
      </c>
      <c r="D446" s="17" t="s">
        <v>33</v>
      </c>
      <c r="E446" s="68">
        <v>9390921</v>
      </c>
      <c r="F446" s="68">
        <v>7958284</v>
      </c>
      <c r="G446" s="254" t="s">
        <v>447</v>
      </c>
      <c r="H446" s="68">
        <v>1432637</v>
      </c>
      <c r="I446" s="127">
        <v>0</v>
      </c>
      <c r="J446" s="127">
        <v>0</v>
      </c>
      <c r="K446" s="127">
        <v>0</v>
      </c>
      <c r="L446" s="59">
        <v>1432637</v>
      </c>
    </row>
    <row r="447" spans="1:12" ht="30.75" x14ac:dyDescent="0.25">
      <c r="A447" s="25" t="s">
        <v>264</v>
      </c>
      <c r="B447" s="24" t="s">
        <v>265</v>
      </c>
      <c r="C447" s="17">
        <v>276</v>
      </c>
      <c r="D447" s="17" t="s">
        <v>33</v>
      </c>
      <c r="E447" s="68">
        <v>938353</v>
      </c>
      <c r="F447" s="68">
        <v>629984</v>
      </c>
      <c r="G447" s="254" t="s">
        <v>447</v>
      </c>
      <c r="H447" s="68">
        <v>308369</v>
      </c>
      <c r="I447" s="127">
        <v>0</v>
      </c>
      <c r="J447" s="127">
        <v>0</v>
      </c>
      <c r="K447" s="127">
        <v>0</v>
      </c>
      <c r="L447" s="59">
        <v>308369</v>
      </c>
    </row>
    <row r="448" spans="1:12" ht="45" customHeight="1" x14ac:dyDescent="0.25">
      <c r="A448" s="25" t="s">
        <v>232</v>
      </c>
      <c r="B448" s="24" t="s">
        <v>233</v>
      </c>
      <c r="C448" s="17">
        <v>292</v>
      </c>
      <c r="D448" s="17" t="s">
        <v>33</v>
      </c>
      <c r="E448" s="68">
        <v>7856369</v>
      </c>
      <c r="F448" s="68">
        <v>6178623</v>
      </c>
      <c r="G448" s="254" t="s">
        <v>447</v>
      </c>
      <c r="H448" s="68">
        <v>1677746</v>
      </c>
      <c r="I448" s="127">
        <v>0</v>
      </c>
      <c r="J448" s="127">
        <v>0</v>
      </c>
      <c r="K448" s="127">
        <v>0</v>
      </c>
      <c r="L448" s="59">
        <v>1677746</v>
      </c>
    </row>
    <row r="449" spans="1:12" ht="15" customHeight="1" x14ac:dyDescent="0.25">
      <c r="A449" s="25" t="s">
        <v>234</v>
      </c>
      <c r="B449" s="24" t="s">
        <v>235</v>
      </c>
      <c r="C449" s="17">
        <v>209</v>
      </c>
      <c r="D449" s="17" t="s">
        <v>33</v>
      </c>
      <c r="E449" s="68">
        <v>297042</v>
      </c>
      <c r="F449" s="68">
        <v>29832</v>
      </c>
      <c r="G449" s="254" t="s">
        <v>447</v>
      </c>
      <c r="H449" s="68">
        <v>267210</v>
      </c>
      <c r="I449" s="127">
        <v>0</v>
      </c>
      <c r="J449" s="127">
        <v>0</v>
      </c>
      <c r="K449" s="127">
        <v>0</v>
      </c>
      <c r="L449" s="59">
        <v>267210</v>
      </c>
    </row>
    <row r="450" spans="1:12" ht="15" customHeight="1" x14ac:dyDescent="0.25">
      <c r="A450" s="25" t="s">
        <v>258</v>
      </c>
      <c r="B450" s="24" t="s">
        <v>259</v>
      </c>
      <c r="C450" s="17">
        <v>183</v>
      </c>
      <c r="D450" s="17" t="s">
        <v>33</v>
      </c>
      <c r="E450" s="68">
        <v>472674</v>
      </c>
      <c r="F450" s="68">
        <v>391438</v>
      </c>
      <c r="G450" s="254" t="s">
        <v>447</v>
      </c>
      <c r="H450" s="68">
        <v>81236</v>
      </c>
      <c r="I450" s="127">
        <v>0</v>
      </c>
      <c r="J450" s="127">
        <v>0</v>
      </c>
      <c r="K450" s="127">
        <v>0</v>
      </c>
      <c r="L450" s="59">
        <v>81236</v>
      </c>
    </row>
    <row r="451" spans="1:12" ht="15" customHeight="1" x14ac:dyDescent="0.25">
      <c r="A451" s="25" t="s">
        <v>274</v>
      </c>
      <c r="B451" s="24" t="s">
        <v>275</v>
      </c>
      <c r="C451" s="17">
        <v>251</v>
      </c>
      <c r="D451" s="17" t="s">
        <v>33</v>
      </c>
      <c r="E451" s="68">
        <v>438643</v>
      </c>
      <c r="F451" s="68">
        <v>278771</v>
      </c>
      <c r="G451" s="254" t="s">
        <v>447</v>
      </c>
      <c r="H451" s="68">
        <v>159872</v>
      </c>
      <c r="I451" s="127">
        <v>0</v>
      </c>
      <c r="J451" s="127">
        <v>0</v>
      </c>
      <c r="K451" s="127">
        <v>0</v>
      </c>
      <c r="L451" s="59">
        <v>159872</v>
      </c>
    </row>
    <row r="452" spans="1:12" ht="15" customHeight="1" x14ac:dyDescent="0.25">
      <c r="A452" s="25" t="s">
        <v>318</v>
      </c>
      <c r="B452" s="24" t="s">
        <v>319</v>
      </c>
      <c r="C452" s="17">
        <v>333</v>
      </c>
      <c r="D452" s="17" t="s">
        <v>33</v>
      </c>
      <c r="E452" s="68">
        <v>51096</v>
      </c>
      <c r="F452" s="68">
        <v>24635</v>
      </c>
      <c r="G452" s="254" t="s">
        <v>447</v>
      </c>
      <c r="H452" s="68">
        <v>26461</v>
      </c>
      <c r="I452" s="127">
        <v>0</v>
      </c>
      <c r="J452" s="127">
        <v>0</v>
      </c>
      <c r="K452" s="127">
        <v>0</v>
      </c>
      <c r="L452" s="59">
        <v>26461</v>
      </c>
    </row>
    <row r="453" spans="1:12" ht="15" customHeight="1" x14ac:dyDescent="0.25">
      <c r="A453" s="25" t="s">
        <v>289</v>
      </c>
      <c r="B453" s="24" t="s">
        <v>229</v>
      </c>
      <c r="C453" s="17">
        <v>91</v>
      </c>
      <c r="D453" s="17" t="s">
        <v>33</v>
      </c>
      <c r="E453" s="68">
        <v>15135</v>
      </c>
      <c r="F453" s="68">
        <v>10746</v>
      </c>
      <c r="G453" s="254" t="s">
        <v>447</v>
      </c>
      <c r="H453" s="68">
        <v>4389</v>
      </c>
      <c r="I453" s="127">
        <v>0</v>
      </c>
      <c r="J453" s="127">
        <v>0</v>
      </c>
      <c r="K453" s="127">
        <v>0</v>
      </c>
      <c r="L453" s="59">
        <v>4389</v>
      </c>
    </row>
    <row r="454" spans="1:12" ht="15" customHeight="1" x14ac:dyDescent="0.25">
      <c r="A454" s="25" t="s">
        <v>236</v>
      </c>
      <c r="B454" s="24" t="s">
        <v>237</v>
      </c>
      <c r="C454" s="17">
        <v>192</v>
      </c>
      <c r="D454" s="17" t="s">
        <v>33</v>
      </c>
      <c r="E454" s="68">
        <v>281654</v>
      </c>
      <c r="F454" s="68">
        <v>169043</v>
      </c>
      <c r="G454" s="254" t="s">
        <v>447</v>
      </c>
      <c r="H454" s="68">
        <v>112611</v>
      </c>
      <c r="I454" s="127">
        <v>0</v>
      </c>
      <c r="J454" s="127">
        <v>0</v>
      </c>
      <c r="K454" s="127">
        <v>0</v>
      </c>
      <c r="L454" s="59">
        <v>112611</v>
      </c>
    </row>
    <row r="455" spans="1:12" ht="15" customHeight="1" x14ac:dyDescent="0.25">
      <c r="A455" s="25" t="s">
        <v>238</v>
      </c>
      <c r="B455" s="24" t="s">
        <v>239</v>
      </c>
      <c r="C455" s="17">
        <v>297</v>
      </c>
      <c r="D455" s="17" t="s">
        <v>33</v>
      </c>
      <c r="E455" s="68">
        <v>169066769</v>
      </c>
      <c r="F455" s="68">
        <v>150700314</v>
      </c>
      <c r="G455" s="254" t="s">
        <v>447</v>
      </c>
      <c r="H455" s="68">
        <v>18366455</v>
      </c>
      <c r="I455" s="127">
        <v>0</v>
      </c>
      <c r="J455" s="127">
        <v>0</v>
      </c>
      <c r="K455" s="127">
        <v>0</v>
      </c>
      <c r="L455" s="59">
        <v>18366455</v>
      </c>
    </row>
    <row r="456" spans="1:12" ht="15" customHeight="1" x14ac:dyDescent="0.25">
      <c r="A456" s="25" t="s">
        <v>240</v>
      </c>
      <c r="B456" s="24" t="s">
        <v>241</v>
      </c>
      <c r="C456" s="17">
        <v>166</v>
      </c>
      <c r="D456" s="17" t="s">
        <v>33</v>
      </c>
      <c r="E456" s="68">
        <v>7441492</v>
      </c>
      <c r="F456" s="68">
        <v>5709338</v>
      </c>
      <c r="G456" s="254" t="s">
        <v>447</v>
      </c>
      <c r="H456" s="68">
        <v>1732154</v>
      </c>
      <c r="I456" s="127">
        <v>0</v>
      </c>
      <c r="J456" s="127">
        <v>0</v>
      </c>
      <c r="K456" s="127">
        <v>0</v>
      </c>
      <c r="L456" s="59">
        <v>1732154</v>
      </c>
    </row>
    <row r="457" spans="1:12" ht="15" customHeight="1" x14ac:dyDescent="0.25">
      <c r="A457" s="25" t="s">
        <v>290</v>
      </c>
      <c r="B457" s="24" t="s">
        <v>291</v>
      </c>
      <c r="C457" s="17">
        <v>268</v>
      </c>
      <c r="D457" s="17" t="s">
        <v>33</v>
      </c>
      <c r="E457" s="68">
        <v>6645364</v>
      </c>
      <c r="F457" s="68">
        <v>4043416</v>
      </c>
      <c r="G457" s="254" t="s">
        <v>447</v>
      </c>
      <c r="H457" s="68">
        <v>2601948</v>
      </c>
      <c r="I457" s="127">
        <v>0</v>
      </c>
      <c r="J457" s="127">
        <v>0</v>
      </c>
      <c r="K457" s="127">
        <v>0</v>
      </c>
      <c r="L457" s="59">
        <v>2601948</v>
      </c>
    </row>
    <row r="458" spans="1:12" ht="15" customHeight="1" x14ac:dyDescent="0.25">
      <c r="A458" s="25" t="s">
        <v>254</v>
      </c>
      <c r="B458" s="24" t="s">
        <v>255</v>
      </c>
      <c r="C458" s="17">
        <v>32</v>
      </c>
      <c r="D458" s="17" t="s">
        <v>33</v>
      </c>
      <c r="E458" s="68">
        <v>4523685</v>
      </c>
      <c r="F458" s="68">
        <v>4169933</v>
      </c>
      <c r="G458" s="254" t="s">
        <v>447</v>
      </c>
      <c r="H458" s="68">
        <v>353752</v>
      </c>
      <c r="I458" s="127">
        <v>0</v>
      </c>
      <c r="J458" s="127">
        <v>0</v>
      </c>
      <c r="K458" s="127">
        <v>0</v>
      </c>
      <c r="L458" s="59">
        <v>353752</v>
      </c>
    </row>
    <row r="459" spans="1:12" ht="15" customHeight="1" x14ac:dyDescent="0.25">
      <c r="A459" s="25" t="s">
        <v>308</v>
      </c>
      <c r="B459" s="24" t="s">
        <v>267</v>
      </c>
      <c r="C459" s="17">
        <v>230</v>
      </c>
      <c r="D459" s="17" t="s">
        <v>33</v>
      </c>
      <c r="E459" s="68">
        <v>5839873</v>
      </c>
      <c r="F459" s="68">
        <v>5536750</v>
      </c>
      <c r="G459" s="254" t="s">
        <v>447</v>
      </c>
      <c r="H459" s="68">
        <v>303123</v>
      </c>
      <c r="I459" s="127">
        <v>0</v>
      </c>
      <c r="J459" s="127">
        <v>0</v>
      </c>
      <c r="K459" s="127">
        <v>0</v>
      </c>
      <c r="L459" s="59">
        <v>303123</v>
      </c>
    </row>
    <row r="460" spans="1:12" ht="15" customHeight="1" x14ac:dyDescent="0.25">
      <c r="A460" s="25" t="s">
        <v>292</v>
      </c>
      <c r="B460" s="24" t="s">
        <v>293</v>
      </c>
      <c r="C460" s="17">
        <v>148</v>
      </c>
      <c r="D460" s="17" t="s">
        <v>33</v>
      </c>
      <c r="E460" s="68">
        <v>190413</v>
      </c>
      <c r="F460" s="68">
        <v>5416</v>
      </c>
      <c r="G460" s="254" t="s">
        <v>447</v>
      </c>
      <c r="H460" s="68">
        <v>184997</v>
      </c>
      <c r="I460" s="127">
        <v>0</v>
      </c>
      <c r="J460" s="127">
        <v>0</v>
      </c>
      <c r="K460" s="127">
        <v>0</v>
      </c>
      <c r="L460" s="59">
        <v>184997</v>
      </c>
    </row>
    <row r="461" spans="1:12" ht="15" customHeight="1" x14ac:dyDescent="0.25">
      <c r="A461" s="25" t="s">
        <v>242</v>
      </c>
      <c r="B461" s="24" t="s">
        <v>243</v>
      </c>
      <c r="C461" s="17">
        <v>153</v>
      </c>
      <c r="D461" s="17" t="s">
        <v>33</v>
      </c>
      <c r="E461" s="68">
        <v>4617785</v>
      </c>
      <c r="F461" s="68">
        <v>3861580</v>
      </c>
      <c r="G461" s="254" t="s">
        <v>447</v>
      </c>
      <c r="H461" s="68">
        <v>756205</v>
      </c>
      <c r="I461" s="127">
        <v>0</v>
      </c>
      <c r="J461" s="127">
        <v>0</v>
      </c>
      <c r="K461" s="127">
        <v>0</v>
      </c>
      <c r="L461" s="59">
        <v>756205</v>
      </c>
    </row>
    <row r="462" spans="1:12" ht="15" customHeight="1" x14ac:dyDescent="0.25">
      <c r="A462" s="25" t="s">
        <v>276</v>
      </c>
      <c r="B462" s="24" t="s">
        <v>277</v>
      </c>
      <c r="C462" s="17">
        <v>155</v>
      </c>
      <c r="D462" s="17" t="s">
        <v>33</v>
      </c>
      <c r="E462" s="68">
        <v>987871</v>
      </c>
      <c r="F462" s="68">
        <v>268064</v>
      </c>
      <c r="G462" s="254" t="s">
        <v>447</v>
      </c>
      <c r="H462" s="68">
        <v>719807</v>
      </c>
      <c r="I462" s="127">
        <v>0</v>
      </c>
      <c r="J462" s="127">
        <v>0</v>
      </c>
      <c r="K462" s="127">
        <v>0</v>
      </c>
      <c r="L462" s="59">
        <v>719807</v>
      </c>
    </row>
    <row r="463" spans="1:12" ht="15" customHeight="1" x14ac:dyDescent="0.25">
      <c r="A463" s="25" t="s">
        <v>149</v>
      </c>
      <c r="B463" s="24" t="s">
        <v>150</v>
      </c>
      <c r="C463" s="17">
        <v>42</v>
      </c>
      <c r="D463" s="17" t="s">
        <v>33</v>
      </c>
      <c r="E463" s="68">
        <v>16152484</v>
      </c>
      <c r="F463" s="68">
        <v>13025656</v>
      </c>
      <c r="G463" s="254" t="s">
        <v>447</v>
      </c>
      <c r="H463" s="68">
        <v>3126828</v>
      </c>
      <c r="I463" s="127">
        <v>0</v>
      </c>
      <c r="J463" s="127">
        <v>0</v>
      </c>
      <c r="K463" s="127">
        <v>0</v>
      </c>
      <c r="L463" s="59">
        <v>3126828</v>
      </c>
    </row>
    <row r="464" spans="1:12" ht="15" customHeight="1" x14ac:dyDescent="0.25">
      <c r="A464" s="25" t="s">
        <v>244</v>
      </c>
      <c r="B464" s="24" t="s">
        <v>239</v>
      </c>
      <c r="C464" s="17">
        <v>48</v>
      </c>
      <c r="D464" s="17" t="s">
        <v>33</v>
      </c>
      <c r="E464" s="68">
        <v>23711552</v>
      </c>
      <c r="F464" s="68">
        <v>20724878</v>
      </c>
      <c r="G464" s="254" t="s">
        <v>447</v>
      </c>
      <c r="H464" s="68">
        <v>2986674</v>
      </c>
      <c r="I464" s="127">
        <v>0</v>
      </c>
      <c r="J464" s="127">
        <v>0</v>
      </c>
      <c r="K464" s="127">
        <v>0</v>
      </c>
      <c r="L464" s="59">
        <v>2986674</v>
      </c>
    </row>
    <row r="465" spans="1:12" ht="15" customHeight="1" x14ac:dyDescent="0.25">
      <c r="A465" s="25" t="s">
        <v>139</v>
      </c>
      <c r="B465" s="24" t="s">
        <v>140</v>
      </c>
      <c r="C465" s="17">
        <v>218</v>
      </c>
      <c r="D465" s="17" t="s">
        <v>33</v>
      </c>
      <c r="E465" s="68">
        <v>3581330</v>
      </c>
      <c r="F465" s="68">
        <v>2599910</v>
      </c>
      <c r="G465" s="254" t="s">
        <v>447</v>
      </c>
      <c r="H465" s="68">
        <v>981420</v>
      </c>
      <c r="I465" s="127">
        <v>0</v>
      </c>
      <c r="J465" s="127">
        <v>0</v>
      </c>
      <c r="K465" s="127">
        <v>0</v>
      </c>
      <c r="L465" s="59">
        <v>981420</v>
      </c>
    </row>
    <row r="466" spans="1:12" ht="15" customHeight="1" x14ac:dyDescent="0.25">
      <c r="A466" s="25" t="s">
        <v>270</v>
      </c>
      <c r="B466" s="24" t="s">
        <v>271</v>
      </c>
      <c r="C466" s="17">
        <v>350</v>
      </c>
      <c r="D466" s="17" t="s">
        <v>33</v>
      </c>
      <c r="E466" s="68">
        <v>75583</v>
      </c>
      <c r="F466" s="68">
        <v>67957</v>
      </c>
      <c r="G466" s="254" t="s">
        <v>447</v>
      </c>
      <c r="H466" s="68">
        <v>7626</v>
      </c>
      <c r="I466" s="127">
        <v>0</v>
      </c>
      <c r="J466" s="127">
        <v>0</v>
      </c>
      <c r="K466" s="127">
        <v>0</v>
      </c>
      <c r="L466" s="59">
        <v>7626</v>
      </c>
    </row>
    <row r="467" spans="1:12" ht="15" customHeight="1" x14ac:dyDescent="0.25">
      <c r="A467" s="25" t="s">
        <v>320</v>
      </c>
      <c r="B467" s="24" t="s">
        <v>321</v>
      </c>
      <c r="C467" s="17">
        <v>195</v>
      </c>
      <c r="D467" s="17" t="s">
        <v>33</v>
      </c>
      <c r="E467" s="68">
        <v>9000</v>
      </c>
      <c r="F467" s="68">
        <v>4735</v>
      </c>
      <c r="G467" s="254" t="s">
        <v>447</v>
      </c>
      <c r="H467" s="68">
        <v>4265</v>
      </c>
      <c r="I467" s="127">
        <v>0</v>
      </c>
      <c r="J467" s="127">
        <v>0</v>
      </c>
      <c r="K467" s="127">
        <v>0</v>
      </c>
      <c r="L467" s="59">
        <v>4265</v>
      </c>
    </row>
    <row r="468" spans="1:12" ht="15" customHeight="1" x14ac:dyDescent="0.25">
      <c r="A468" s="25" t="s">
        <v>278</v>
      </c>
      <c r="B468" s="24" t="s">
        <v>279</v>
      </c>
      <c r="C468" s="17">
        <v>173</v>
      </c>
      <c r="D468" s="17" t="s">
        <v>33</v>
      </c>
      <c r="E468" s="68">
        <v>1547323</v>
      </c>
      <c r="F468" s="68">
        <v>1294523</v>
      </c>
      <c r="G468" s="254" t="s">
        <v>447</v>
      </c>
      <c r="H468" s="68">
        <v>252800</v>
      </c>
      <c r="I468" s="127">
        <v>0</v>
      </c>
      <c r="J468" s="127">
        <v>0</v>
      </c>
      <c r="K468" s="127">
        <v>0</v>
      </c>
      <c r="L468" s="59">
        <v>252800</v>
      </c>
    </row>
    <row r="469" spans="1:12" ht="15" customHeight="1" x14ac:dyDescent="0.25">
      <c r="A469" s="25" t="s">
        <v>311</v>
      </c>
      <c r="B469" s="24" t="s">
        <v>312</v>
      </c>
      <c r="C469" s="17">
        <v>304</v>
      </c>
      <c r="D469" s="17" t="s">
        <v>33</v>
      </c>
      <c r="E469" s="68">
        <v>201323</v>
      </c>
      <c r="F469" s="68">
        <v>12323</v>
      </c>
      <c r="G469" s="254" t="s">
        <v>447</v>
      </c>
      <c r="H469" s="68">
        <v>189000</v>
      </c>
      <c r="I469" s="127">
        <v>0</v>
      </c>
      <c r="J469" s="127">
        <v>0</v>
      </c>
      <c r="K469" s="127">
        <v>0</v>
      </c>
      <c r="L469" s="59">
        <v>189000</v>
      </c>
    </row>
    <row r="470" spans="1:12" ht="30.75" x14ac:dyDescent="0.25">
      <c r="A470" s="25" t="s">
        <v>313</v>
      </c>
      <c r="B470" s="24" t="s">
        <v>314</v>
      </c>
      <c r="C470" s="17">
        <v>329</v>
      </c>
      <c r="D470" s="17" t="s">
        <v>33</v>
      </c>
      <c r="E470" s="68">
        <v>1484136</v>
      </c>
      <c r="F470" s="68">
        <v>1185110</v>
      </c>
      <c r="G470" s="254" t="s">
        <v>447</v>
      </c>
      <c r="H470" s="68">
        <v>299026</v>
      </c>
      <c r="I470" s="127">
        <v>0</v>
      </c>
      <c r="J470" s="127">
        <v>0</v>
      </c>
      <c r="K470" s="127">
        <v>0</v>
      </c>
      <c r="L470" s="59">
        <v>299026</v>
      </c>
    </row>
    <row r="471" spans="1:12" ht="30.75" x14ac:dyDescent="0.25">
      <c r="A471" s="25" t="s">
        <v>283</v>
      </c>
      <c r="B471" s="24" t="s">
        <v>284</v>
      </c>
      <c r="C471" s="17">
        <v>261</v>
      </c>
      <c r="D471" s="17" t="s">
        <v>33</v>
      </c>
      <c r="E471" s="68">
        <v>790823</v>
      </c>
      <c r="F471" s="68">
        <v>738103</v>
      </c>
      <c r="G471" s="254" t="s">
        <v>447</v>
      </c>
      <c r="H471" s="68">
        <v>52720</v>
      </c>
      <c r="I471" s="127">
        <v>0</v>
      </c>
      <c r="J471" s="127">
        <v>0</v>
      </c>
      <c r="K471" s="127">
        <v>0</v>
      </c>
      <c r="L471" s="59">
        <v>52720</v>
      </c>
    </row>
    <row r="472" spans="1:12" ht="15" customHeight="1" x14ac:dyDescent="0.25">
      <c r="A472" s="25" t="s">
        <v>280</v>
      </c>
      <c r="B472" s="24" t="s">
        <v>250</v>
      </c>
      <c r="C472" s="17">
        <v>244</v>
      </c>
      <c r="D472" s="17" t="s">
        <v>33</v>
      </c>
      <c r="E472" s="68">
        <v>1888836</v>
      </c>
      <c r="F472" s="68">
        <v>1773230</v>
      </c>
      <c r="G472" s="254" t="s">
        <v>447</v>
      </c>
      <c r="H472" s="68">
        <v>115606</v>
      </c>
      <c r="I472" s="127">
        <v>0</v>
      </c>
      <c r="J472" s="127">
        <v>0</v>
      </c>
      <c r="K472" s="127">
        <v>0</v>
      </c>
      <c r="L472" s="59">
        <v>115606</v>
      </c>
    </row>
    <row r="473" spans="1:12" ht="15" customHeight="1" x14ac:dyDescent="0.25">
      <c r="A473" s="25" t="s">
        <v>294</v>
      </c>
      <c r="B473" s="24" t="s">
        <v>239</v>
      </c>
      <c r="C473" s="17">
        <v>280</v>
      </c>
      <c r="D473" s="17" t="s">
        <v>33</v>
      </c>
      <c r="E473" s="68">
        <v>119811</v>
      </c>
      <c r="F473" s="68">
        <v>29250</v>
      </c>
      <c r="G473" s="254" t="s">
        <v>447</v>
      </c>
      <c r="H473" s="68">
        <v>90561</v>
      </c>
      <c r="I473" s="127">
        <v>0</v>
      </c>
      <c r="J473" s="127">
        <v>0</v>
      </c>
      <c r="K473" s="127">
        <v>0</v>
      </c>
      <c r="L473" s="59">
        <v>90561</v>
      </c>
    </row>
    <row r="474" spans="1:12" ht="15" customHeight="1" x14ac:dyDescent="0.25">
      <c r="A474" s="25" t="s">
        <v>315</v>
      </c>
      <c r="B474" s="24" t="s">
        <v>229</v>
      </c>
      <c r="C474" s="17">
        <v>176</v>
      </c>
      <c r="D474" s="17" t="s">
        <v>33</v>
      </c>
      <c r="E474" s="68">
        <v>4838148</v>
      </c>
      <c r="F474" s="68">
        <v>3627093</v>
      </c>
      <c r="G474" s="254" t="s">
        <v>447</v>
      </c>
      <c r="H474" s="68">
        <v>1211055</v>
      </c>
      <c r="I474" s="127">
        <v>0</v>
      </c>
      <c r="J474" s="127">
        <v>0</v>
      </c>
      <c r="K474" s="127">
        <v>0</v>
      </c>
      <c r="L474" s="59">
        <v>1211055</v>
      </c>
    </row>
    <row r="475" spans="1:12" ht="15" customHeight="1" x14ac:dyDescent="0.25">
      <c r="A475" s="25" t="s">
        <v>322</v>
      </c>
      <c r="B475" s="24" t="s">
        <v>323</v>
      </c>
      <c r="C475" s="17">
        <v>57</v>
      </c>
      <c r="D475" s="17" t="s">
        <v>33</v>
      </c>
      <c r="E475" s="68">
        <v>108771</v>
      </c>
      <c r="F475" s="68">
        <v>62375</v>
      </c>
      <c r="G475" s="254" t="s">
        <v>447</v>
      </c>
      <c r="H475" s="68">
        <v>46396</v>
      </c>
      <c r="I475" s="127">
        <v>0</v>
      </c>
      <c r="J475" s="127">
        <v>0</v>
      </c>
      <c r="K475" s="127">
        <v>0</v>
      </c>
      <c r="L475" s="59">
        <v>46396</v>
      </c>
    </row>
    <row r="476" spans="1:12" ht="15" customHeight="1" x14ac:dyDescent="0.25">
      <c r="A476" s="25" t="s">
        <v>247</v>
      </c>
      <c r="B476" s="24" t="s">
        <v>248</v>
      </c>
      <c r="C476" s="17">
        <v>171</v>
      </c>
      <c r="D476" s="17" t="s">
        <v>33</v>
      </c>
      <c r="E476" s="68">
        <v>2690215</v>
      </c>
      <c r="F476" s="68">
        <v>2201763</v>
      </c>
      <c r="G476" s="254" t="s">
        <v>447</v>
      </c>
      <c r="H476" s="68">
        <v>488452</v>
      </c>
      <c r="I476" s="127">
        <v>0</v>
      </c>
      <c r="J476" s="127">
        <v>0</v>
      </c>
      <c r="K476" s="127">
        <v>0</v>
      </c>
      <c r="L476" s="59">
        <v>488452</v>
      </c>
    </row>
    <row r="477" spans="1:12" ht="30.75" x14ac:dyDescent="0.25">
      <c r="A477" s="25" t="s">
        <v>249</v>
      </c>
      <c r="B477" s="24" t="s">
        <v>250</v>
      </c>
      <c r="C477" s="17">
        <v>258</v>
      </c>
      <c r="D477" s="17" t="s">
        <v>33</v>
      </c>
      <c r="E477" s="68">
        <v>3264325</v>
      </c>
      <c r="F477" s="68">
        <v>2074791</v>
      </c>
      <c r="G477" s="254" t="s">
        <v>447</v>
      </c>
      <c r="H477" s="68">
        <v>1189534</v>
      </c>
      <c r="I477" s="127">
        <v>0</v>
      </c>
      <c r="J477" s="127">
        <v>0</v>
      </c>
      <c r="K477" s="127">
        <v>0</v>
      </c>
      <c r="L477" s="59">
        <v>1189534</v>
      </c>
    </row>
    <row r="478" spans="1:12" ht="15" customHeight="1" x14ac:dyDescent="0.25">
      <c r="A478" s="25" t="s">
        <v>295</v>
      </c>
      <c r="B478" s="24" t="s">
        <v>296</v>
      </c>
      <c r="C478" s="17">
        <v>228</v>
      </c>
      <c r="D478" s="17" t="s">
        <v>33</v>
      </c>
      <c r="E478" s="68">
        <v>7405</v>
      </c>
      <c r="F478" s="68">
        <v>3652</v>
      </c>
      <c r="G478" s="254" t="s">
        <v>447</v>
      </c>
      <c r="H478" s="68">
        <v>3753</v>
      </c>
      <c r="I478" s="127">
        <v>0</v>
      </c>
      <c r="J478" s="127">
        <v>0</v>
      </c>
      <c r="K478" s="127">
        <v>0</v>
      </c>
      <c r="L478" s="59">
        <v>3753</v>
      </c>
    </row>
    <row r="479" spans="1:12" ht="15" customHeight="1" x14ac:dyDescent="0.25">
      <c r="A479" s="25" t="s">
        <v>324</v>
      </c>
      <c r="B479" s="24" t="s">
        <v>325</v>
      </c>
      <c r="C479" s="17">
        <v>58</v>
      </c>
      <c r="D479" s="17" t="s">
        <v>33</v>
      </c>
      <c r="E479" s="68">
        <v>205106</v>
      </c>
      <c r="F479" s="68">
        <v>197875</v>
      </c>
      <c r="G479" s="254" t="s">
        <v>447</v>
      </c>
      <c r="H479" s="68">
        <v>7231</v>
      </c>
      <c r="I479" s="127">
        <v>0</v>
      </c>
      <c r="J479" s="127">
        <v>0</v>
      </c>
      <c r="K479" s="127">
        <v>0</v>
      </c>
      <c r="L479" s="59">
        <v>7231</v>
      </c>
    </row>
    <row r="480" spans="1:12" ht="15" customHeight="1" x14ac:dyDescent="0.25">
      <c r="A480" s="25" t="s">
        <v>297</v>
      </c>
      <c r="B480" s="24" t="s">
        <v>298</v>
      </c>
      <c r="C480" s="17">
        <v>308</v>
      </c>
      <c r="D480" s="17" t="s">
        <v>33</v>
      </c>
      <c r="E480" s="68">
        <v>242733</v>
      </c>
      <c r="F480" s="68">
        <v>87061</v>
      </c>
      <c r="G480" s="254" t="s">
        <v>447</v>
      </c>
      <c r="H480" s="68">
        <v>155672</v>
      </c>
      <c r="I480" s="127">
        <v>0</v>
      </c>
      <c r="J480" s="127">
        <v>0</v>
      </c>
      <c r="K480" s="127">
        <v>0</v>
      </c>
      <c r="L480" s="59">
        <v>155672</v>
      </c>
    </row>
    <row r="481" spans="1:12" ht="15" customHeight="1" x14ac:dyDescent="0.25">
      <c r="A481" s="25" t="s">
        <v>251</v>
      </c>
      <c r="B481" s="24" t="s">
        <v>239</v>
      </c>
      <c r="C481" s="17">
        <v>260</v>
      </c>
      <c r="D481" s="17" t="s">
        <v>33</v>
      </c>
      <c r="E481" s="68">
        <v>17524560</v>
      </c>
      <c r="F481" s="68">
        <v>14643538</v>
      </c>
      <c r="G481" s="254" t="s">
        <v>447</v>
      </c>
      <c r="H481" s="68">
        <v>2881022</v>
      </c>
      <c r="I481" s="127">
        <v>0</v>
      </c>
      <c r="J481" s="127">
        <v>0</v>
      </c>
      <c r="K481" s="127">
        <v>0</v>
      </c>
      <c r="L481" s="59">
        <v>2881022</v>
      </c>
    </row>
    <row r="482" spans="1:12" ht="15" customHeight="1" x14ac:dyDescent="0.25">
      <c r="A482" s="25" t="s">
        <v>260</v>
      </c>
      <c r="B482" s="24" t="s">
        <v>261</v>
      </c>
      <c r="C482" s="17">
        <v>346</v>
      </c>
      <c r="D482" s="17" t="s">
        <v>33</v>
      </c>
      <c r="E482" s="68">
        <v>32108</v>
      </c>
      <c r="F482" s="68">
        <v>16987</v>
      </c>
      <c r="G482" s="254" t="s">
        <v>447</v>
      </c>
      <c r="H482" s="68">
        <v>15121</v>
      </c>
      <c r="I482" s="127">
        <v>0</v>
      </c>
      <c r="J482" s="127">
        <v>0</v>
      </c>
      <c r="K482" s="127">
        <v>0</v>
      </c>
      <c r="L482" s="59">
        <v>15121</v>
      </c>
    </row>
    <row r="483" spans="1:12" ht="15" customHeight="1" x14ac:dyDescent="0.25">
      <c r="A483" s="25" t="s">
        <v>262</v>
      </c>
      <c r="B483" s="24" t="s">
        <v>263</v>
      </c>
      <c r="C483" s="17">
        <v>351</v>
      </c>
      <c r="D483" s="17" t="s">
        <v>33</v>
      </c>
      <c r="E483" s="68">
        <v>122036</v>
      </c>
      <c r="F483" s="68">
        <v>112462</v>
      </c>
      <c r="G483" s="254" t="s">
        <v>447</v>
      </c>
      <c r="H483" s="68">
        <v>9574</v>
      </c>
      <c r="I483" s="127">
        <v>0</v>
      </c>
      <c r="J483" s="127">
        <v>0</v>
      </c>
      <c r="K483" s="127">
        <v>0</v>
      </c>
      <c r="L483" s="59">
        <v>9574</v>
      </c>
    </row>
    <row r="484" spans="1:12" ht="15" customHeight="1" x14ac:dyDescent="0.25">
      <c r="A484" s="25" t="s">
        <v>285</v>
      </c>
      <c r="B484" s="24" t="s">
        <v>286</v>
      </c>
      <c r="C484" s="17">
        <v>305</v>
      </c>
      <c r="D484" s="17" t="s">
        <v>34</v>
      </c>
      <c r="E484" s="68">
        <v>163684</v>
      </c>
      <c r="F484" s="68">
        <v>121828</v>
      </c>
      <c r="G484" s="254" t="s">
        <v>447</v>
      </c>
      <c r="H484" s="68">
        <v>41856</v>
      </c>
      <c r="I484" s="127">
        <v>0</v>
      </c>
      <c r="J484" s="127">
        <v>0</v>
      </c>
      <c r="K484" s="127">
        <v>0</v>
      </c>
      <c r="L484" s="59">
        <v>41856</v>
      </c>
    </row>
    <row r="485" spans="1:12" ht="15" customHeight="1" x14ac:dyDescent="0.25">
      <c r="A485" s="25" t="s">
        <v>316</v>
      </c>
      <c r="B485" s="24" t="s">
        <v>317</v>
      </c>
      <c r="C485" s="17">
        <v>269</v>
      </c>
      <c r="D485" s="17" t="s">
        <v>34</v>
      </c>
      <c r="E485" s="68">
        <v>12470</v>
      </c>
      <c r="F485" s="68">
        <v>9355</v>
      </c>
      <c r="G485" s="254" t="s">
        <v>447</v>
      </c>
      <c r="H485" s="68">
        <v>3115</v>
      </c>
      <c r="I485" s="127">
        <v>0</v>
      </c>
      <c r="J485" s="127">
        <v>0</v>
      </c>
      <c r="K485" s="127">
        <v>0</v>
      </c>
      <c r="L485" s="59">
        <v>3115</v>
      </c>
    </row>
    <row r="486" spans="1:12" ht="15" customHeight="1" x14ac:dyDescent="0.25">
      <c r="A486" s="25" t="s">
        <v>218</v>
      </c>
      <c r="B486" s="24" t="s">
        <v>219</v>
      </c>
      <c r="C486" s="17">
        <v>250</v>
      </c>
      <c r="D486" s="17" t="s">
        <v>34</v>
      </c>
      <c r="E486" s="68">
        <v>1382752</v>
      </c>
      <c r="F486" s="68">
        <v>1354624</v>
      </c>
      <c r="G486" s="254" t="s">
        <v>447</v>
      </c>
      <c r="H486" s="68">
        <v>28128</v>
      </c>
      <c r="I486" s="127">
        <v>0</v>
      </c>
      <c r="J486" s="127">
        <v>0</v>
      </c>
      <c r="K486" s="127">
        <v>0</v>
      </c>
      <c r="L486" s="59">
        <v>28128</v>
      </c>
    </row>
    <row r="487" spans="1:12" ht="15" customHeight="1" x14ac:dyDescent="0.25">
      <c r="A487" s="25" t="s">
        <v>310</v>
      </c>
      <c r="B487" s="24" t="s">
        <v>307</v>
      </c>
      <c r="C487" s="17">
        <v>348</v>
      </c>
      <c r="D487" s="17" t="s">
        <v>34</v>
      </c>
      <c r="E487" s="68">
        <v>54274890</v>
      </c>
      <c r="F487" s="68">
        <v>43186728</v>
      </c>
      <c r="G487" s="254" t="s">
        <v>447</v>
      </c>
      <c r="H487" s="68">
        <v>11088162</v>
      </c>
      <c r="I487" s="127">
        <v>0</v>
      </c>
      <c r="J487" s="127">
        <v>0</v>
      </c>
      <c r="K487" s="127">
        <v>0</v>
      </c>
      <c r="L487" s="59">
        <v>11088162</v>
      </c>
    </row>
    <row r="488" spans="1:12" ht="15" customHeight="1" x14ac:dyDescent="0.25">
      <c r="A488" s="25" t="s">
        <v>299</v>
      </c>
      <c r="B488" s="24" t="s">
        <v>146</v>
      </c>
      <c r="C488" s="17">
        <v>354</v>
      </c>
      <c r="D488" s="17" t="s">
        <v>34</v>
      </c>
      <c r="E488" s="68">
        <v>49027</v>
      </c>
      <c r="F488" s="68">
        <v>43176</v>
      </c>
      <c r="G488" s="254" t="s">
        <v>447</v>
      </c>
      <c r="H488" s="68">
        <v>5851</v>
      </c>
      <c r="I488" s="127">
        <v>0</v>
      </c>
      <c r="J488" s="127">
        <v>0</v>
      </c>
      <c r="K488" s="127">
        <v>0</v>
      </c>
      <c r="L488" s="59">
        <v>5851</v>
      </c>
    </row>
    <row r="489" spans="1:12" ht="15" customHeight="1" x14ac:dyDescent="0.25">
      <c r="A489" s="25" t="s">
        <v>281</v>
      </c>
      <c r="B489" s="24" t="s">
        <v>282</v>
      </c>
      <c r="C489" s="17">
        <v>278</v>
      </c>
      <c r="D489" s="17" t="s">
        <v>34</v>
      </c>
      <c r="E489" s="68">
        <v>1945612</v>
      </c>
      <c r="F489" s="68">
        <v>1771159</v>
      </c>
      <c r="G489" s="254" t="s">
        <v>447</v>
      </c>
      <c r="H489" s="68">
        <v>174453</v>
      </c>
      <c r="I489" s="127">
        <v>0</v>
      </c>
      <c r="J489" s="127">
        <v>0</v>
      </c>
      <c r="K489" s="127">
        <v>0</v>
      </c>
      <c r="L489" s="59">
        <v>174453</v>
      </c>
    </row>
    <row r="490" spans="1:12" ht="15" customHeight="1" x14ac:dyDescent="0.25">
      <c r="A490" s="25" t="s">
        <v>287</v>
      </c>
      <c r="B490" s="24" t="s">
        <v>288</v>
      </c>
      <c r="C490" s="17">
        <v>309</v>
      </c>
      <c r="D490" s="17" t="s">
        <v>34</v>
      </c>
      <c r="E490" s="68">
        <v>10638</v>
      </c>
      <c r="F490" s="68">
        <v>1061</v>
      </c>
      <c r="G490" s="254" t="s">
        <v>447</v>
      </c>
      <c r="H490" s="68">
        <v>9577</v>
      </c>
      <c r="I490" s="127">
        <v>0</v>
      </c>
      <c r="J490" s="127">
        <v>0</v>
      </c>
      <c r="K490" s="127">
        <v>0</v>
      </c>
      <c r="L490" s="59">
        <v>9577</v>
      </c>
    </row>
    <row r="491" spans="1:12" ht="30.75" x14ac:dyDescent="0.25">
      <c r="A491" s="25" t="s">
        <v>224</v>
      </c>
      <c r="B491" s="24" t="s">
        <v>225</v>
      </c>
      <c r="C491" s="17">
        <v>11</v>
      </c>
      <c r="D491" s="17" t="s">
        <v>34</v>
      </c>
      <c r="E491" s="68">
        <v>21146549</v>
      </c>
      <c r="F491" s="68">
        <v>17942274</v>
      </c>
      <c r="G491" s="254" t="s">
        <v>447</v>
      </c>
      <c r="H491" s="68">
        <v>3204275</v>
      </c>
      <c r="I491" s="68">
        <v>6116</v>
      </c>
      <c r="J491" s="68">
        <v>2133</v>
      </c>
      <c r="K491" s="68">
        <v>3983</v>
      </c>
      <c r="L491" s="59">
        <v>3200292</v>
      </c>
    </row>
    <row r="492" spans="1:12" ht="15" customHeight="1" x14ac:dyDescent="0.25">
      <c r="A492" s="25" t="s">
        <v>226</v>
      </c>
      <c r="B492" s="24" t="s">
        <v>227</v>
      </c>
      <c r="C492" s="17">
        <v>313</v>
      </c>
      <c r="D492" s="17" t="s">
        <v>34</v>
      </c>
      <c r="E492" s="68">
        <v>3339644</v>
      </c>
      <c r="F492" s="68">
        <v>3296121</v>
      </c>
      <c r="G492" s="254" t="s">
        <v>447</v>
      </c>
      <c r="H492" s="68">
        <v>43523</v>
      </c>
      <c r="I492" s="127">
        <v>0</v>
      </c>
      <c r="J492" s="127">
        <v>0</v>
      </c>
      <c r="K492" s="127">
        <v>0</v>
      </c>
      <c r="L492" s="59">
        <v>43523</v>
      </c>
    </row>
    <row r="493" spans="1:12" ht="30.75" x14ac:dyDescent="0.25">
      <c r="A493" s="25" t="s">
        <v>230</v>
      </c>
      <c r="B493" s="24" t="s">
        <v>231</v>
      </c>
      <c r="C493" s="17">
        <v>272</v>
      </c>
      <c r="D493" s="17" t="s">
        <v>34</v>
      </c>
      <c r="E493" s="68">
        <v>9245785</v>
      </c>
      <c r="F493" s="68">
        <v>9214618</v>
      </c>
      <c r="G493" s="254" t="s">
        <v>447</v>
      </c>
      <c r="H493" s="68">
        <v>31167</v>
      </c>
      <c r="I493" s="127">
        <v>0</v>
      </c>
      <c r="J493" s="127">
        <v>0</v>
      </c>
      <c r="K493" s="127">
        <v>0</v>
      </c>
      <c r="L493" s="59">
        <v>31167</v>
      </c>
    </row>
    <row r="494" spans="1:12" ht="30.75" x14ac:dyDescent="0.25">
      <c r="A494" s="25" t="s">
        <v>264</v>
      </c>
      <c r="B494" s="24" t="s">
        <v>265</v>
      </c>
      <c r="C494" s="17">
        <v>276</v>
      </c>
      <c r="D494" s="17" t="s">
        <v>34</v>
      </c>
      <c r="E494" s="68">
        <v>824608</v>
      </c>
      <c r="F494" s="68">
        <v>616600</v>
      </c>
      <c r="G494" s="254" t="s">
        <v>447</v>
      </c>
      <c r="H494" s="68">
        <v>208008</v>
      </c>
      <c r="I494" s="127">
        <v>0</v>
      </c>
      <c r="J494" s="127">
        <v>0</v>
      </c>
      <c r="K494" s="127">
        <v>0</v>
      </c>
      <c r="L494" s="59">
        <v>208008</v>
      </c>
    </row>
    <row r="495" spans="1:12" ht="45" customHeight="1" x14ac:dyDescent="0.25">
      <c r="A495" s="25" t="s">
        <v>232</v>
      </c>
      <c r="B495" s="24" t="s">
        <v>233</v>
      </c>
      <c r="C495" s="17">
        <v>292</v>
      </c>
      <c r="D495" s="17" t="s">
        <v>34</v>
      </c>
      <c r="E495" s="68">
        <v>8776032</v>
      </c>
      <c r="F495" s="68">
        <v>8520670</v>
      </c>
      <c r="G495" s="254" t="s">
        <v>447</v>
      </c>
      <c r="H495" s="68">
        <v>255362</v>
      </c>
      <c r="I495" s="68">
        <v>33477</v>
      </c>
      <c r="J495" s="68">
        <v>11081</v>
      </c>
      <c r="K495" s="68">
        <v>22396</v>
      </c>
      <c r="L495" s="59">
        <v>232966</v>
      </c>
    </row>
    <row r="496" spans="1:12" ht="15" customHeight="1" x14ac:dyDescent="0.25">
      <c r="A496" s="25" t="s">
        <v>234</v>
      </c>
      <c r="B496" s="24" t="s">
        <v>235</v>
      </c>
      <c r="C496" s="17">
        <v>209</v>
      </c>
      <c r="D496" s="17" t="s">
        <v>34</v>
      </c>
      <c r="E496" s="68">
        <v>337987</v>
      </c>
      <c r="F496" s="68">
        <v>316188</v>
      </c>
      <c r="G496" s="254" t="s">
        <v>447</v>
      </c>
      <c r="H496" s="68">
        <v>21799</v>
      </c>
      <c r="I496" s="127">
        <v>0</v>
      </c>
      <c r="J496" s="127">
        <v>0</v>
      </c>
      <c r="K496" s="127">
        <v>0</v>
      </c>
      <c r="L496" s="59">
        <v>21799</v>
      </c>
    </row>
    <row r="497" spans="1:12" ht="15" customHeight="1" x14ac:dyDescent="0.25">
      <c r="A497" s="25" t="s">
        <v>258</v>
      </c>
      <c r="B497" s="24" t="s">
        <v>259</v>
      </c>
      <c r="C497" s="17">
        <v>183</v>
      </c>
      <c r="D497" s="17" t="s">
        <v>34</v>
      </c>
      <c r="E497" s="68">
        <v>444298</v>
      </c>
      <c r="F497" s="68">
        <v>442546</v>
      </c>
      <c r="G497" s="254" t="s">
        <v>447</v>
      </c>
      <c r="H497" s="68">
        <v>1752</v>
      </c>
      <c r="I497" s="127">
        <v>0</v>
      </c>
      <c r="J497" s="127">
        <v>0</v>
      </c>
      <c r="K497" s="127">
        <v>0</v>
      </c>
      <c r="L497" s="59">
        <v>1752</v>
      </c>
    </row>
    <row r="498" spans="1:12" ht="15" customHeight="1" x14ac:dyDescent="0.25">
      <c r="A498" s="25" t="s">
        <v>274</v>
      </c>
      <c r="B498" s="24" t="s">
        <v>275</v>
      </c>
      <c r="C498" s="17">
        <v>251</v>
      </c>
      <c r="D498" s="17" t="s">
        <v>34</v>
      </c>
      <c r="E498" s="68">
        <v>382165</v>
      </c>
      <c r="F498" s="68">
        <v>323806</v>
      </c>
      <c r="G498" s="254" t="s">
        <v>447</v>
      </c>
      <c r="H498" s="68">
        <v>58359</v>
      </c>
      <c r="I498" s="127">
        <v>0</v>
      </c>
      <c r="J498" s="127">
        <v>0</v>
      </c>
      <c r="K498" s="127">
        <v>0</v>
      </c>
      <c r="L498" s="59">
        <v>58359</v>
      </c>
    </row>
    <row r="499" spans="1:12" ht="15" customHeight="1" x14ac:dyDescent="0.25">
      <c r="A499" s="25" t="s">
        <v>318</v>
      </c>
      <c r="B499" s="24" t="s">
        <v>319</v>
      </c>
      <c r="C499" s="17">
        <v>333</v>
      </c>
      <c r="D499" s="17" t="s">
        <v>34</v>
      </c>
      <c r="E499" s="68">
        <v>65793</v>
      </c>
      <c r="F499" s="68">
        <v>47649</v>
      </c>
      <c r="G499" s="254" t="s">
        <v>447</v>
      </c>
      <c r="H499" s="68">
        <v>18144</v>
      </c>
      <c r="I499" s="127">
        <v>0</v>
      </c>
      <c r="J499" s="127">
        <v>0</v>
      </c>
      <c r="K499" s="127">
        <v>0</v>
      </c>
      <c r="L499" s="59">
        <v>18144</v>
      </c>
    </row>
    <row r="500" spans="1:12" ht="15" customHeight="1" x14ac:dyDescent="0.25">
      <c r="A500" s="25" t="s">
        <v>289</v>
      </c>
      <c r="B500" s="24" t="s">
        <v>229</v>
      </c>
      <c r="C500" s="17">
        <v>91</v>
      </c>
      <c r="D500" s="17" t="s">
        <v>34</v>
      </c>
      <c r="E500" s="68">
        <v>12754</v>
      </c>
      <c r="F500" s="68">
        <v>10819</v>
      </c>
      <c r="G500" s="254" t="s">
        <v>447</v>
      </c>
      <c r="H500" s="68">
        <v>1935</v>
      </c>
      <c r="I500" s="127">
        <v>0</v>
      </c>
      <c r="J500" s="127">
        <v>0</v>
      </c>
      <c r="K500" s="127">
        <v>0</v>
      </c>
      <c r="L500" s="59">
        <v>1935</v>
      </c>
    </row>
    <row r="501" spans="1:12" ht="15" customHeight="1" x14ac:dyDescent="0.25">
      <c r="A501" s="25" t="s">
        <v>238</v>
      </c>
      <c r="B501" s="24" t="s">
        <v>239</v>
      </c>
      <c r="C501" s="17">
        <v>297</v>
      </c>
      <c r="D501" s="17" t="s">
        <v>34</v>
      </c>
      <c r="E501" s="68">
        <v>256893924</v>
      </c>
      <c r="F501" s="68">
        <v>175216847</v>
      </c>
      <c r="G501" s="254" t="s">
        <v>447</v>
      </c>
      <c r="H501" s="68">
        <v>81677077</v>
      </c>
      <c r="I501" s="127">
        <v>0</v>
      </c>
      <c r="J501" s="127">
        <v>0</v>
      </c>
      <c r="K501" s="127">
        <v>0</v>
      </c>
      <c r="L501" s="59">
        <v>81677077</v>
      </c>
    </row>
    <row r="502" spans="1:12" ht="15" customHeight="1" x14ac:dyDescent="0.25">
      <c r="A502" s="25" t="s">
        <v>240</v>
      </c>
      <c r="B502" s="24" t="s">
        <v>241</v>
      </c>
      <c r="C502" s="17">
        <v>166</v>
      </c>
      <c r="D502" s="17" t="s">
        <v>34</v>
      </c>
      <c r="E502" s="68">
        <v>8133459</v>
      </c>
      <c r="F502" s="68">
        <v>7007725</v>
      </c>
      <c r="G502" s="254" t="s">
        <v>447</v>
      </c>
      <c r="H502" s="68">
        <v>1125734</v>
      </c>
      <c r="I502" s="127">
        <v>0</v>
      </c>
      <c r="J502" s="127">
        <v>0</v>
      </c>
      <c r="K502" s="127">
        <v>0</v>
      </c>
      <c r="L502" s="59">
        <v>1125734</v>
      </c>
    </row>
    <row r="503" spans="1:12" ht="15" customHeight="1" x14ac:dyDescent="0.25">
      <c r="A503" s="25" t="s">
        <v>290</v>
      </c>
      <c r="B503" s="24" t="s">
        <v>291</v>
      </c>
      <c r="C503" s="17">
        <v>268</v>
      </c>
      <c r="D503" s="17" t="s">
        <v>34</v>
      </c>
      <c r="E503" s="68">
        <v>7419164</v>
      </c>
      <c r="F503" s="68">
        <v>6754707</v>
      </c>
      <c r="G503" s="254" t="s">
        <v>447</v>
      </c>
      <c r="H503" s="68">
        <v>664457</v>
      </c>
      <c r="I503" s="127">
        <v>0</v>
      </c>
      <c r="J503" s="127">
        <v>0</v>
      </c>
      <c r="K503" s="127">
        <v>0</v>
      </c>
      <c r="L503" s="59">
        <v>664457</v>
      </c>
    </row>
    <row r="504" spans="1:12" ht="15" customHeight="1" x14ac:dyDescent="0.25">
      <c r="A504" s="25" t="s">
        <v>254</v>
      </c>
      <c r="B504" s="24" t="s">
        <v>255</v>
      </c>
      <c r="C504" s="17">
        <v>32</v>
      </c>
      <c r="D504" s="17" t="s">
        <v>34</v>
      </c>
      <c r="E504" s="68">
        <v>4671453</v>
      </c>
      <c r="F504" s="68">
        <v>4619165</v>
      </c>
      <c r="G504" s="254" t="s">
        <v>447</v>
      </c>
      <c r="H504" s="68">
        <v>52288</v>
      </c>
      <c r="I504" s="127">
        <v>0</v>
      </c>
      <c r="J504" s="127">
        <v>0</v>
      </c>
      <c r="K504" s="127">
        <v>0</v>
      </c>
      <c r="L504" s="59">
        <v>52288</v>
      </c>
    </row>
    <row r="505" spans="1:12" ht="15" customHeight="1" x14ac:dyDescent="0.25">
      <c r="A505" s="25" t="s">
        <v>308</v>
      </c>
      <c r="B505" s="24" t="s">
        <v>267</v>
      </c>
      <c r="C505" s="17">
        <v>230</v>
      </c>
      <c r="D505" s="17" t="s">
        <v>34</v>
      </c>
      <c r="E505" s="68">
        <v>5705616</v>
      </c>
      <c r="F505" s="68">
        <v>5667416</v>
      </c>
      <c r="G505" s="254" t="s">
        <v>447</v>
      </c>
      <c r="H505" s="68">
        <v>38200</v>
      </c>
      <c r="I505" s="68">
        <v>173</v>
      </c>
      <c r="J505" s="68">
        <v>173</v>
      </c>
      <c r="K505" s="127">
        <v>0</v>
      </c>
      <c r="L505" s="59">
        <v>38200</v>
      </c>
    </row>
    <row r="506" spans="1:12" ht="15" customHeight="1" x14ac:dyDescent="0.25">
      <c r="A506" s="25" t="s">
        <v>292</v>
      </c>
      <c r="B506" s="24" t="s">
        <v>293</v>
      </c>
      <c r="C506" s="17">
        <v>148</v>
      </c>
      <c r="D506" s="17" t="s">
        <v>34</v>
      </c>
      <c r="E506" s="68">
        <v>199869</v>
      </c>
      <c r="F506" s="68">
        <v>7800</v>
      </c>
      <c r="G506" s="254" t="s">
        <v>447</v>
      </c>
      <c r="H506" s="68">
        <v>192069</v>
      </c>
      <c r="I506" s="127">
        <v>0</v>
      </c>
      <c r="J506" s="127">
        <v>0</v>
      </c>
      <c r="K506" s="127">
        <v>0</v>
      </c>
      <c r="L506" s="59">
        <v>192069</v>
      </c>
    </row>
    <row r="507" spans="1:12" ht="15" customHeight="1" x14ac:dyDescent="0.25">
      <c r="A507" s="25" t="s">
        <v>242</v>
      </c>
      <c r="B507" s="24" t="s">
        <v>243</v>
      </c>
      <c r="C507" s="17">
        <v>153</v>
      </c>
      <c r="D507" s="17" t="s">
        <v>34</v>
      </c>
      <c r="E507" s="68">
        <v>4394453</v>
      </c>
      <c r="F507" s="68">
        <v>4276983</v>
      </c>
      <c r="G507" s="254" t="s">
        <v>447</v>
      </c>
      <c r="H507" s="68">
        <v>117470</v>
      </c>
      <c r="I507" s="127">
        <v>0</v>
      </c>
      <c r="J507" s="127">
        <v>0</v>
      </c>
      <c r="K507" s="127">
        <v>0</v>
      </c>
      <c r="L507" s="59">
        <v>117470</v>
      </c>
    </row>
    <row r="508" spans="1:12" ht="15" customHeight="1" x14ac:dyDescent="0.25">
      <c r="A508" s="25" t="s">
        <v>276</v>
      </c>
      <c r="B508" s="24" t="s">
        <v>277</v>
      </c>
      <c r="C508" s="17">
        <v>155</v>
      </c>
      <c r="D508" s="17" t="s">
        <v>34</v>
      </c>
      <c r="E508" s="68">
        <v>1071881</v>
      </c>
      <c r="F508" s="68">
        <v>1019256</v>
      </c>
      <c r="G508" s="254" t="s">
        <v>447</v>
      </c>
      <c r="H508" s="68">
        <v>52625</v>
      </c>
      <c r="I508" s="127">
        <v>0</v>
      </c>
      <c r="J508" s="127">
        <v>0</v>
      </c>
      <c r="K508" s="127">
        <v>0</v>
      </c>
      <c r="L508" s="59">
        <v>52625</v>
      </c>
    </row>
    <row r="509" spans="1:12" ht="15" customHeight="1" x14ac:dyDescent="0.25">
      <c r="A509" s="25" t="s">
        <v>149</v>
      </c>
      <c r="B509" s="24" t="s">
        <v>150</v>
      </c>
      <c r="C509" s="17">
        <v>42</v>
      </c>
      <c r="D509" s="17" t="s">
        <v>34</v>
      </c>
      <c r="E509" s="68">
        <v>16547869</v>
      </c>
      <c r="F509" s="68">
        <v>13812414</v>
      </c>
      <c r="G509" s="254" t="s">
        <v>447</v>
      </c>
      <c r="H509" s="68">
        <v>2735455</v>
      </c>
      <c r="I509" s="68">
        <v>5</v>
      </c>
      <c r="J509" s="68">
        <v>1</v>
      </c>
      <c r="K509" s="68">
        <v>4</v>
      </c>
      <c r="L509" s="59">
        <v>2735451</v>
      </c>
    </row>
    <row r="510" spans="1:12" ht="15" customHeight="1" x14ac:dyDescent="0.25">
      <c r="A510" s="25" t="s">
        <v>244</v>
      </c>
      <c r="B510" s="24" t="s">
        <v>239</v>
      </c>
      <c r="C510" s="17">
        <v>48</v>
      </c>
      <c r="D510" s="17" t="s">
        <v>34</v>
      </c>
      <c r="E510" s="68">
        <v>18493781</v>
      </c>
      <c r="F510" s="68">
        <v>16223313</v>
      </c>
      <c r="G510" s="254" t="s">
        <v>447</v>
      </c>
      <c r="H510" s="68">
        <v>2270468</v>
      </c>
      <c r="I510" s="127">
        <v>0</v>
      </c>
      <c r="J510" s="127">
        <v>0</v>
      </c>
      <c r="K510" s="127">
        <v>0</v>
      </c>
      <c r="L510" s="59">
        <v>2270468</v>
      </c>
    </row>
    <row r="511" spans="1:12" ht="15" customHeight="1" x14ac:dyDescent="0.25">
      <c r="A511" s="25" t="s">
        <v>139</v>
      </c>
      <c r="B511" s="24" t="s">
        <v>140</v>
      </c>
      <c r="C511" s="17">
        <v>218</v>
      </c>
      <c r="D511" s="17" t="s">
        <v>34</v>
      </c>
      <c r="E511" s="68">
        <v>3729137</v>
      </c>
      <c r="F511" s="68">
        <v>2850496</v>
      </c>
      <c r="G511" s="254" t="s">
        <v>447</v>
      </c>
      <c r="H511" s="68">
        <v>878641</v>
      </c>
      <c r="I511" s="127">
        <v>0</v>
      </c>
      <c r="J511" s="127">
        <v>0</v>
      </c>
      <c r="K511" s="127">
        <v>0</v>
      </c>
      <c r="L511" s="59">
        <v>878641</v>
      </c>
    </row>
    <row r="512" spans="1:12" ht="15" customHeight="1" x14ac:dyDescent="0.25">
      <c r="A512" s="25" t="s">
        <v>270</v>
      </c>
      <c r="B512" s="24" t="s">
        <v>271</v>
      </c>
      <c r="C512" s="17">
        <v>350</v>
      </c>
      <c r="D512" s="17" t="s">
        <v>34</v>
      </c>
      <c r="E512" s="68">
        <v>66447</v>
      </c>
      <c r="F512" s="68">
        <v>54751</v>
      </c>
      <c r="G512" s="254" t="s">
        <v>447</v>
      </c>
      <c r="H512" s="68">
        <v>11696</v>
      </c>
      <c r="I512" s="127">
        <v>0</v>
      </c>
      <c r="J512" s="127">
        <v>0</v>
      </c>
      <c r="K512" s="127">
        <v>0</v>
      </c>
      <c r="L512" s="59">
        <v>11696</v>
      </c>
    </row>
    <row r="513" spans="1:12" ht="15" customHeight="1" x14ac:dyDescent="0.25">
      <c r="A513" s="25" t="s">
        <v>311</v>
      </c>
      <c r="B513" s="24" t="s">
        <v>312</v>
      </c>
      <c r="C513" s="17">
        <v>304</v>
      </c>
      <c r="D513" s="17" t="s">
        <v>34</v>
      </c>
      <c r="E513" s="68">
        <v>22223</v>
      </c>
      <c r="F513" s="68">
        <v>5219</v>
      </c>
      <c r="G513" s="254" t="s">
        <v>447</v>
      </c>
      <c r="H513" s="68">
        <v>17004</v>
      </c>
      <c r="I513" s="127">
        <v>0</v>
      </c>
      <c r="J513" s="127">
        <v>0</v>
      </c>
      <c r="K513" s="127">
        <v>0</v>
      </c>
      <c r="L513" s="59">
        <v>17004</v>
      </c>
    </row>
    <row r="514" spans="1:12" ht="30.75" x14ac:dyDescent="0.25">
      <c r="A514" s="25" t="s">
        <v>313</v>
      </c>
      <c r="B514" s="24" t="s">
        <v>314</v>
      </c>
      <c r="C514" s="17">
        <v>329</v>
      </c>
      <c r="D514" s="17" t="s">
        <v>34</v>
      </c>
      <c r="E514" s="68">
        <v>1446214</v>
      </c>
      <c r="F514" s="68">
        <v>1118940</v>
      </c>
      <c r="G514" s="254" t="s">
        <v>447</v>
      </c>
      <c r="H514" s="68">
        <v>327274</v>
      </c>
      <c r="I514" s="127">
        <v>0</v>
      </c>
      <c r="J514" s="127">
        <v>0</v>
      </c>
      <c r="K514" s="127">
        <v>0</v>
      </c>
      <c r="L514" s="59">
        <v>327274</v>
      </c>
    </row>
    <row r="515" spans="1:12" ht="30.75" x14ac:dyDescent="0.25">
      <c r="A515" s="25" t="s">
        <v>283</v>
      </c>
      <c r="B515" s="24" t="s">
        <v>284</v>
      </c>
      <c r="C515" s="17">
        <v>261</v>
      </c>
      <c r="D515" s="17" t="s">
        <v>34</v>
      </c>
      <c r="E515" s="68">
        <v>906604</v>
      </c>
      <c r="F515" s="68">
        <v>899722</v>
      </c>
      <c r="G515" s="254" t="s">
        <v>447</v>
      </c>
      <c r="H515" s="68">
        <v>6882</v>
      </c>
      <c r="I515" s="127">
        <v>0</v>
      </c>
      <c r="J515" s="127">
        <v>0</v>
      </c>
      <c r="K515" s="127">
        <v>0</v>
      </c>
      <c r="L515" s="59">
        <v>6882</v>
      </c>
    </row>
    <row r="516" spans="1:12" ht="15" customHeight="1" x14ac:dyDescent="0.25">
      <c r="A516" s="25" t="s">
        <v>280</v>
      </c>
      <c r="B516" s="24" t="s">
        <v>250</v>
      </c>
      <c r="C516" s="17">
        <v>244</v>
      </c>
      <c r="D516" s="17" t="s">
        <v>34</v>
      </c>
      <c r="E516" s="68">
        <v>2764503</v>
      </c>
      <c r="F516" s="68">
        <v>2710687</v>
      </c>
      <c r="G516" s="254" t="s">
        <v>447</v>
      </c>
      <c r="H516" s="68">
        <v>53816</v>
      </c>
      <c r="I516" s="127">
        <v>0</v>
      </c>
      <c r="J516" s="127">
        <v>0</v>
      </c>
      <c r="K516" s="127">
        <v>0</v>
      </c>
      <c r="L516" s="59">
        <v>53816</v>
      </c>
    </row>
    <row r="517" spans="1:12" ht="15" customHeight="1" x14ac:dyDescent="0.25">
      <c r="A517" s="25" t="s">
        <v>326</v>
      </c>
      <c r="B517" s="24" t="s">
        <v>327</v>
      </c>
      <c r="C517" s="17">
        <v>182</v>
      </c>
      <c r="D517" s="17" t="s">
        <v>34</v>
      </c>
      <c r="E517" s="68">
        <v>113910</v>
      </c>
      <c r="F517" s="68">
        <v>97651</v>
      </c>
      <c r="G517" s="254" t="s">
        <v>447</v>
      </c>
      <c r="H517" s="68">
        <v>16259</v>
      </c>
      <c r="I517" s="68">
        <v>19</v>
      </c>
      <c r="J517" s="68">
        <v>19</v>
      </c>
      <c r="K517" s="127">
        <v>0</v>
      </c>
      <c r="L517" s="59">
        <v>16259</v>
      </c>
    </row>
    <row r="518" spans="1:12" ht="15" customHeight="1" x14ac:dyDescent="0.25">
      <c r="A518" s="25" t="s">
        <v>294</v>
      </c>
      <c r="B518" s="24" t="s">
        <v>239</v>
      </c>
      <c r="C518" s="17">
        <v>280</v>
      </c>
      <c r="D518" s="17" t="s">
        <v>34</v>
      </c>
      <c r="E518" s="68">
        <v>118719</v>
      </c>
      <c r="F518" s="68">
        <v>82734</v>
      </c>
      <c r="G518" s="254" t="s">
        <v>447</v>
      </c>
      <c r="H518" s="68">
        <v>35985</v>
      </c>
      <c r="I518" s="127">
        <v>0</v>
      </c>
      <c r="J518" s="127">
        <v>0</v>
      </c>
      <c r="K518" s="127">
        <v>0</v>
      </c>
      <c r="L518" s="59">
        <v>35985</v>
      </c>
    </row>
    <row r="519" spans="1:12" ht="15" customHeight="1" x14ac:dyDescent="0.25">
      <c r="A519" s="25" t="s">
        <v>315</v>
      </c>
      <c r="B519" s="24" t="s">
        <v>229</v>
      </c>
      <c r="C519" s="17">
        <v>176</v>
      </c>
      <c r="D519" s="17" t="s">
        <v>34</v>
      </c>
      <c r="E519" s="68">
        <v>5591939</v>
      </c>
      <c r="F519" s="68">
        <v>5576654</v>
      </c>
      <c r="G519" s="254" t="s">
        <v>447</v>
      </c>
      <c r="H519" s="68">
        <v>15285</v>
      </c>
      <c r="I519" s="68">
        <v>30395</v>
      </c>
      <c r="J519" s="127">
        <v>0</v>
      </c>
      <c r="K519" s="68">
        <v>30395</v>
      </c>
      <c r="L519" s="59">
        <v>-15110</v>
      </c>
    </row>
    <row r="520" spans="1:12" ht="15" customHeight="1" x14ac:dyDescent="0.25">
      <c r="A520" s="25" t="s">
        <v>322</v>
      </c>
      <c r="B520" s="24" t="s">
        <v>323</v>
      </c>
      <c r="C520" s="17">
        <v>57</v>
      </c>
      <c r="D520" s="17" t="s">
        <v>34</v>
      </c>
      <c r="E520" s="68">
        <v>973526</v>
      </c>
      <c r="F520" s="68">
        <v>729055</v>
      </c>
      <c r="G520" s="254" t="s">
        <v>447</v>
      </c>
      <c r="H520" s="68">
        <v>244471</v>
      </c>
      <c r="I520" s="127">
        <v>0</v>
      </c>
      <c r="J520" s="127">
        <v>0</v>
      </c>
      <c r="K520" s="127">
        <v>0</v>
      </c>
      <c r="L520" s="59">
        <v>244471</v>
      </c>
    </row>
    <row r="521" spans="1:12" ht="15" customHeight="1" x14ac:dyDescent="0.25">
      <c r="A521" s="25" t="s">
        <v>247</v>
      </c>
      <c r="B521" s="24" t="s">
        <v>248</v>
      </c>
      <c r="C521" s="17">
        <v>171</v>
      </c>
      <c r="D521" s="17" t="s">
        <v>34</v>
      </c>
      <c r="E521" s="68">
        <v>2358194</v>
      </c>
      <c r="F521" s="68">
        <v>2024268</v>
      </c>
      <c r="G521" s="254" t="s">
        <v>447</v>
      </c>
      <c r="H521" s="68">
        <v>333926</v>
      </c>
      <c r="I521" s="127">
        <v>0</v>
      </c>
      <c r="J521" s="127">
        <v>0</v>
      </c>
      <c r="K521" s="127">
        <v>0</v>
      </c>
      <c r="L521" s="59">
        <v>333926</v>
      </c>
    </row>
    <row r="522" spans="1:12" ht="30.75" x14ac:dyDescent="0.25">
      <c r="A522" s="25" t="s">
        <v>249</v>
      </c>
      <c r="B522" s="24" t="s">
        <v>250</v>
      </c>
      <c r="C522" s="17">
        <v>258</v>
      </c>
      <c r="D522" s="17" t="s">
        <v>34</v>
      </c>
      <c r="E522" s="68">
        <v>3461835</v>
      </c>
      <c r="F522" s="68">
        <v>3265219</v>
      </c>
      <c r="G522" s="254" t="s">
        <v>447</v>
      </c>
      <c r="H522" s="68">
        <v>196616</v>
      </c>
      <c r="I522" s="127">
        <v>0</v>
      </c>
      <c r="J522" s="127">
        <v>0</v>
      </c>
      <c r="K522" s="127">
        <v>0</v>
      </c>
      <c r="L522" s="59">
        <v>196616</v>
      </c>
    </row>
    <row r="523" spans="1:12" ht="15" customHeight="1" x14ac:dyDescent="0.25">
      <c r="A523" s="25" t="s">
        <v>324</v>
      </c>
      <c r="B523" s="24" t="s">
        <v>325</v>
      </c>
      <c r="C523" s="17">
        <v>58</v>
      </c>
      <c r="D523" s="17" t="s">
        <v>34</v>
      </c>
      <c r="E523" s="68">
        <v>3292644</v>
      </c>
      <c r="F523" s="68">
        <v>3008770</v>
      </c>
      <c r="G523" s="254" t="s">
        <v>447</v>
      </c>
      <c r="H523" s="68">
        <v>283874</v>
      </c>
      <c r="I523" s="127">
        <v>0</v>
      </c>
      <c r="J523" s="127">
        <v>0</v>
      </c>
      <c r="K523" s="127">
        <v>0</v>
      </c>
      <c r="L523" s="59">
        <v>283874</v>
      </c>
    </row>
    <row r="524" spans="1:12" ht="15" customHeight="1" x14ac:dyDescent="0.25">
      <c r="A524" s="25" t="s">
        <v>297</v>
      </c>
      <c r="B524" s="24" t="s">
        <v>298</v>
      </c>
      <c r="C524" s="17">
        <v>308</v>
      </c>
      <c r="D524" s="17" t="s">
        <v>34</v>
      </c>
      <c r="E524" s="68">
        <v>224162</v>
      </c>
      <c r="F524" s="68">
        <v>116098</v>
      </c>
      <c r="G524" s="254" t="s">
        <v>447</v>
      </c>
      <c r="H524" s="68">
        <v>108064</v>
      </c>
      <c r="I524" s="127">
        <v>0</v>
      </c>
      <c r="J524" s="127">
        <v>0</v>
      </c>
      <c r="K524" s="127">
        <v>0</v>
      </c>
      <c r="L524" s="59">
        <v>108064</v>
      </c>
    </row>
    <row r="525" spans="1:12" ht="15" customHeight="1" x14ac:dyDescent="0.25">
      <c r="A525" s="25" t="s">
        <v>251</v>
      </c>
      <c r="B525" s="24" t="s">
        <v>239</v>
      </c>
      <c r="C525" s="17">
        <v>260</v>
      </c>
      <c r="D525" s="17" t="s">
        <v>34</v>
      </c>
      <c r="E525" s="68">
        <v>19111083</v>
      </c>
      <c r="F525" s="68">
        <v>18993790</v>
      </c>
      <c r="G525" s="254" t="s">
        <v>447</v>
      </c>
      <c r="H525" s="68">
        <v>117293</v>
      </c>
      <c r="I525" s="68">
        <v>670053</v>
      </c>
      <c r="J525" s="68">
        <v>20116</v>
      </c>
      <c r="K525" s="68">
        <v>649937</v>
      </c>
      <c r="L525" s="59">
        <v>-532644</v>
      </c>
    </row>
    <row r="526" spans="1:12" ht="15" customHeight="1" x14ac:dyDescent="0.25">
      <c r="A526" s="25" t="s">
        <v>260</v>
      </c>
      <c r="B526" s="24" t="s">
        <v>261</v>
      </c>
      <c r="C526" s="17">
        <v>346</v>
      </c>
      <c r="D526" s="17" t="s">
        <v>34</v>
      </c>
      <c r="E526" s="68">
        <v>49140</v>
      </c>
      <c r="F526" s="68">
        <v>42386</v>
      </c>
      <c r="G526" s="254" t="s">
        <v>447</v>
      </c>
      <c r="H526" s="68">
        <v>6754</v>
      </c>
      <c r="I526" s="127">
        <v>0</v>
      </c>
      <c r="J526" s="127">
        <v>0</v>
      </c>
      <c r="K526" s="127">
        <v>0</v>
      </c>
      <c r="L526" s="59">
        <v>6754</v>
      </c>
    </row>
    <row r="527" spans="1:12" ht="15" customHeight="1" x14ac:dyDescent="0.25">
      <c r="A527" s="25" t="s">
        <v>262</v>
      </c>
      <c r="B527" s="24" t="s">
        <v>263</v>
      </c>
      <c r="C527" s="17">
        <v>351</v>
      </c>
      <c r="D527" s="17" t="s">
        <v>34</v>
      </c>
      <c r="E527" s="68">
        <v>99653</v>
      </c>
      <c r="F527" s="68">
        <v>89104</v>
      </c>
      <c r="G527" s="254" t="s">
        <v>447</v>
      </c>
      <c r="H527" s="68">
        <v>10549</v>
      </c>
      <c r="I527" s="127">
        <v>0</v>
      </c>
      <c r="J527" s="127">
        <v>0</v>
      </c>
      <c r="K527" s="127">
        <v>0</v>
      </c>
      <c r="L527" s="59">
        <v>10549</v>
      </c>
    </row>
    <row r="528" spans="1:12" ht="15" customHeight="1" x14ac:dyDescent="0.25">
      <c r="A528" s="25" t="s">
        <v>285</v>
      </c>
      <c r="B528" s="24" t="s">
        <v>286</v>
      </c>
      <c r="C528" s="17">
        <v>305</v>
      </c>
      <c r="D528" s="17" t="s">
        <v>38</v>
      </c>
      <c r="E528" s="68">
        <v>125080</v>
      </c>
      <c r="F528" s="68">
        <v>102415</v>
      </c>
      <c r="G528" s="254" t="s">
        <v>447</v>
      </c>
      <c r="H528" s="68">
        <v>22665</v>
      </c>
      <c r="I528" s="127">
        <v>0</v>
      </c>
      <c r="J528" s="127">
        <v>0</v>
      </c>
      <c r="K528" s="127">
        <v>0</v>
      </c>
      <c r="L528" s="59">
        <v>22665</v>
      </c>
    </row>
    <row r="529" spans="1:12" ht="15" customHeight="1" x14ac:dyDescent="0.25">
      <c r="A529" s="25" t="s">
        <v>218</v>
      </c>
      <c r="B529" s="24" t="s">
        <v>219</v>
      </c>
      <c r="C529" s="17">
        <v>250</v>
      </c>
      <c r="D529" s="17" t="s">
        <v>38</v>
      </c>
      <c r="E529" s="68">
        <v>1583086</v>
      </c>
      <c r="F529" s="68">
        <v>1583086</v>
      </c>
      <c r="G529" s="254" t="s">
        <v>447</v>
      </c>
      <c r="H529" s="127">
        <v>0</v>
      </c>
      <c r="I529" s="68">
        <v>5161</v>
      </c>
      <c r="J529" s="68">
        <v>4112</v>
      </c>
      <c r="K529" s="68">
        <v>1049</v>
      </c>
      <c r="L529" s="59">
        <v>-1049</v>
      </c>
    </row>
    <row r="530" spans="1:12" ht="15" customHeight="1" x14ac:dyDescent="0.25">
      <c r="A530" s="25" t="s">
        <v>310</v>
      </c>
      <c r="B530" s="24" t="s">
        <v>307</v>
      </c>
      <c r="C530" s="17">
        <v>348</v>
      </c>
      <c r="D530" s="17" t="s">
        <v>38</v>
      </c>
      <c r="E530" s="68">
        <v>54920146</v>
      </c>
      <c r="F530" s="68">
        <v>44829887</v>
      </c>
      <c r="G530" s="254" t="s">
        <v>447</v>
      </c>
      <c r="H530" s="68">
        <v>10090259</v>
      </c>
      <c r="I530" s="127">
        <v>0</v>
      </c>
      <c r="J530" s="127">
        <v>0</v>
      </c>
      <c r="K530" s="127">
        <v>0</v>
      </c>
      <c r="L530" s="59">
        <v>10090259</v>
      </c>
    </row>
    <row r="531" spans="1:12" ht="15" customHeight="1" x14ac:dyDescent="0.25">
      <c r="A531" s="25" t="s">
        <v>299</v>
      </c>
      <c r="B531" s="24" t="s">
        <v>146</v>
      </c>
      <c r="C531" s="17">
        <v>354</v>
      </c>
      <c r="D531" s="17" t="s">
        <v>38</v>
      </c>
      <c r="E531" s="68">
        <v>34650</v>
      </c>
      <c r="F531" s="68">
        <v>24641</v>
      </c>
      <c r="G531" s="254" t="s">
        <v>447</v>
      </c>
      <c r="H531" s="68">
        <v>10009</v>
      </c>
      <c r="I531" s="127">
        <v>0</v>
      </c>
      <c r="J531" s="127">
        <v>0</v>
      </c>
      <c r="K531" s="127">
        <v>0</v>
      </c>
      <c r="L531" s="59">
        <v>10009</v>
      </c>
    </row>
    <row r="532" spans="1:12" ht="30.75" x14ac:dyDescent="0.25">
      <c r="A532" s="25" t="s">
        <v>300</v>
      </c>
      <c r="B532" s="24" t="s">
        <v>301</v>
      </c>
      <c r="C532" s="17">
        <v>286</v>
      </c>
      <c r="D532" s="17" t="s">
        <v>38</v>
      </c>
      <c r="E532" s="68">
        <v>103369</v>
      </c>
      <c r="F532" s="68">
        <v>99494</v>
      </c>
      <c r="G532" s="254" t="s">
        <v>447</v>
      </c>
      <c r="H532" s="68">
        <v>3875</v>
      </c>
      <c r="I532" s="127">
        <v>0</v>
      </c>
      <c r="J532" s="127">
        <v>0</v>
      </c>
      <c r="K532" s="127">
        <v>0</v>
      </c>
      <c r="L532" s="59">
        <v>3875</v>
      </c>
    </row>
    <row r="533" spans="1:12" ht="15" customHeight="1" x14ac:dyDescent="0.25">
      <c r="A533" s="25" t="s">
        <v>222</v>
      </c>
      <c r="B533" s="24" t="s">
        <v>223</v>
      </c>
      <c r="C533" s="17">
        <v>172</v>
      </c>
      <c r="D533" s="17" t="s">
        <v>38</v>
      </c>
      <c r="E533" s="68">
        <v>614283</v>
      </c>
      <c r="F533" s="68">
        <v>610927</v>
      </c>
      <c r="G533" s="254" t="s">
        <v>447</v>
      </c>
      <c r="H533" s="68">
        <v>3356</v>
      </c>
      <c r="I533" s="68">
        <v>1120</v>
      </c>
      <c r="J533" s="68">
        <v>1120</v>
      </c>
      <c r="K533" s="127">
        <v>0</v>
      </c>
      <c r="L533" s="59">
        <v>3356</v>
      </c>
    </row>
    <row r="534" spans="1:12" ht="15" customHeight="1" x14ac:dyDescent="0.25">
      <c r="A534" s="25" t="s">
        <v>281</v>
      </c>
      <c r="B534" s="24" t="s">
        <v>282</v>
      </c>
      <c r="C534" s="17">
        <v>278</v>
      </c>
      <c r="D534" s="17" t="s">
        <v>38</v>
      </c>
      <c r="E534" s="68">
        <v>1771291</v>
      </c>
      <c r="F534" s="68">
        <v>1699854</v>
      </c>
      <c r="G534" s="254" t="s">
        <v>447</v>
      </c>
      <c r="H534" s="68">
        <v>71437</v>
      </c>
      <c r="I534" s="127">
        <v>0</v>
      </c>
      <c r="J534" s="127">
        <v>0</v>
      </c>
      <c r="K534" s="127">
        <v>0</v>
      </c>
      <c r="L534" s="59">
        <v>71437</v>
      </c>
    </row>
    <row r="535" spans="1:12" ht="30.75" x14ac:dyDescent="0.25">
      <c r="A535" s="25" t="s">
        <v>224</v>
      </c>
      <c r="B535" s="24" t="s">
        <v>225</v>
      </c>
      <c r="C535" s="17">
        <v>11</v>
      </c>
      <c r="D535" s="17" t="s">
        <v>38</v>
      </c>
      <c r="E535" s="68">
        <v>20470340</v>
      </c>
      <c r="F535" s="68">
        <v>17977474</v>
      </c>
      <c r="G535" s="254" t="s">
        <v>447</v>
      </c>
      <c r="H535" s="68">
        <v>2492866</v>
      </c>
      <c r="I535" s="68">
        <v>26683</v>
      </c>
      <c r="J535" s="68">
        <v>12350</v>
      </c>
      <c r="K535" s="68">
        <v>14333</v>
      </c>
      <c r="L535" s="59">
        <v>2478533</v>
      </c>
    </row>
    <row r="536" spans="1:12" ht="15" customHeight="1" x14ac:dyDescent="0.25">
      <c r="A536" s="25" t="s">
        <v>328</v>
      </c>
      <c r="B536" s="24" t="s">
        <v>227</v>
      </c>
      <c r="C536" s="17">
        <v>223</v>
      </c>
      <c r="D536" s="17" t="s">
        <v>38</v>
      </c>
      <c r="E536" s="68">
        <v>4144990</v>
      </c>
      <c r="F536" s="68">
        <v>4098250</v>
      </c>
      <c r="G536" s="254" t="s">
        <v>447</v>
      </c>
      <c r="H536" s="68">
        <v>46740</v>
      </c>
      <c r="I536" s="68">
        <v>7808</v>
      </c>
      <c r="J536" s="68">
        <v>5918</v>
      </c>
      <c r="K536" s="68">
        <v>1890</v>
      </c>
      <c r="L536" s="59">
        <v>44850</v>
      </c>
    </row>
    <row r="537" spans="1:12" ht="30.75" x14ac:dyDescent="0.25">
      <c r="A537" s="25" t="s">
        <v>230</v>
      </c>
      <c r="B537" s="24" t="s">
        <v>231</v>
      </c>
      <c r="C537" s="17">
        <v>272</v>
      </c>
      <c r="D537" s="17" t="s">
        <v>38</v>
      </c>
      <c r="E537" s="68">
        <v>10105872</v>
      </c>
      <c r="F537" s="68">
        <v>10100035</v>
      </c>
      <c r="G537" s="254" t="s">
        <v>447</v>
      </c>
      <c r="H537" s="68">
        <v>5837</v>
      </c>
      <c r="I537" s="68">
        <v>865406</v>
      </c>
      <c r="J537" s="68">
        <v>11587</v>
      </c>
      <c r="K537" s="68">
        <v>853819</v>
      </c>
      <c r="L537" s="59">
        <v>-847982</v>
      </c>
    </row>
    <row r="538" spans="1:12" ht="30.75" x14ac:dyDescent="0.25">
      <c r="A538" s="25" t="s">
        <v>264</v>
      </c>
      <c r="B538" s="24" t="s">
        <v>265</v>
      </c>
      <c r="C538" s="17">
        <v>276</v>
      </c>
      <c r="D538" s="17" t="s">
        <v>38</v>
      </c>
      <c r="E538" s="68">
        <v>891533</v>
      </c>
      <c r="F538" s="68">
        <v>649528</v>
      </c>
      <c r="G538" s="254" t="s">
        <v>447</v>
      </c>
      <c r="H538" s="68">
        <v>242005</v>
      </c>
      <c r="I538" s="127">
        <v>0</v>
      </c>
      <c r="J538" s="127">
        <v>0</v>
      </c>
      <c r="K538" s="127">
        <v>0</v>
      </c>
      <c r="L538" s="59">
        <v>242005</v>
      </c>
    </row>
    <row r="539" spans="1:12" ht="45" customHeight="1" x14ac:dyDescent="0.25">
      <c r="A539" s="25" t="s">
        <v>232</v>
      </c>
      <c r="B539" s="24" t="s">
        <v>233</v>
      </c>
      <c r="C539" s="17">
        <v>292</v>
      </c>
      <c r="D539" s="17" t="s">
        <v>38</v>
      </c>
      <c r="E539" s="68">
        <v>8511879</v>
      </c>
      <c r="F539" s="68">
        <v>8403076</v>
      </c>
      <c r="G539" s="254" t="s">
        <v>447</v>
      </c>
      <c r="H539" s="68">
        <v>108803</v>
      </c>
      <c r="I539" s="68">
        <v>2076</v>
      </c>
      <c r="J539" s="127">
        <v>0</v>
      </c>
      <c r="K539" s="68">
        <v>2076</v>
      </c>
      <c r="L539" s="59">
        <v>106727</v>
      </c>
    </row>
    <row r="540" spans="1:12" ht="15" customHeight="1" x14ac:dyDescent="0.25">
      <c r="A540" s="25" t="s">
        <v>234</v>
      </c>
      <c r="B540" s="24" t="s">
        <v>235</v>
      </c>
      <c r="C540" s="17">
        <v>209</v>
      </c>
      <c r="D540" s="17" t="s">
        <v>38</v>
      </c>
      <c r="E540" s="68">
        <v>346268</v>
      </c>
      <c r="F540" s="68">
        <v>326021</v>
      </c>
      <c r="G540" s="254" t="s">
        <v>447</v>
      </c>
      <c r="H540" s="68">
        <v>20247</v>
      </c>
      <c r="I540" s="127">
        <v>0</v>
      </c>
      <c r="J540" s="127">
        <v>0</v>
      </c>
      <c r="K540" s="127">
        <v>0</v>
      </c>
      <c r="L540" s="59">
        <v>20247</v>
      </c>
    </row>
    <row r="541" spans="1:12" ht="15" customHeight="1" x14ac:dyDescent="0.25">
      <c r="A541" s="25" t="s">
        <v>258</v>
      </c>
      <c r="B541" s="24" t="s">
        <v>259</v>
      </c>
      <c r="C541" s="17">
        <v>183</v>
      </c>
      <c r="D541" s="17" t="s">
        <v>38</v>
      </c>
      <c r="E541" s="68">
        <v>697267</v>
      </c>
      <c r="F541" s="68">
        <v>693095</v>
      </c>
      <c r="G541" s="254" t="s">
        <v>447</v>
      </c>
      <c r="H541" s="68">
        <v>4172</v>
      </c>
      <c r="I541" s="68">
        <v>825</v>
      </c>
      <c r="J541" s="68">
        <v>825</v>
      </c>
      <c r="K541" s="127">
        <v>0</v>
      </c>
      <c r="L541" s="59">
        <v>4172</v>
      </c>
    </row>
    <row r="542" spans="1:12" ht="15" customHeight="1" x14ac:dyDescent="0.25">
      <c r="A542" s="25" t="s">
        <v>274</v>
      </c>
      <c r="B542" s="24" t="s">
        <v>275</v>
      </c>
      <c r="C542" s="17">
        <v>251</v>
      </c>
      <c r="D542" s="17" t="s">
        <v>38</v>
      </c>
      <c r="E542" s="68">
        <v>371430</v>
      </c>
      <c r="F542" s="68">
        <v>365323</v>
      </c>
      <c r="G542" s="254" t="s">
        <v>447</v>
      </c>
      <c r="H542" s="68">
        <v>6107</v>
      </c>
      <c r="I542" s="68">
        <v>1055</v>
      </c>
      <c r="J542" s="127">
        <v>0</v>
      </c>
      <c r="K542" s="68">
        <v>1055</v>
      </c>
      <c r="L542" s="59">
        <v>5052</v>
      </c>
    </row>
    <row r="543" spans="1:12" ht="15" customHeight="1" x14ac:dyDescent="0.25">
      <c r="A543" s="25" t="s">
        <v>318</v>
      </c>
      <c r="B543" s="24" t="s">
        <v>319</v>
      </c>
      <c r="C543" s="17">
        <v>333</v>
      </c>
      <c r="D543" s="17" t="s">
        <v>38</v>
      </c>
      <c r="E543" s="68">
        <v>34380</v>
      </c>
      <c r="F543" s="68">
        <v>31472</v>
      </c>
      <c r="G543" s="254" t="s">
        <v>447</v>
      </c>
      <c r="H543" s="68">
        <v>2908</v>
      </c>
      <c r="I543" s="127">
        <v>0</v>
      </c>
      <c r="J543" s="127">
        <v>0</v>
      </c>
      <c r="K543" s="127">
        <v>0</v>
      </c>
      <c r="L543" s="59">
        <v>2908</v>
      </c>
    </row>
    <row r="544" spans="1:12" ht="15" customHeight="1" x14ac:dyDescent="0.25">
      <c r="A544" s="25" t="s">
        <v>289</v>
      </c>
      <c r="B544" s="24" t="s">
        <v>229</v>
      </c>
      <c r="C544" s="17">
        <v>91</v>
      </c>
      <c r="D544" s="17" t="s">
        <v>38</v>
      </c>
      <c r="E544" s="68">
        <v>13929</v>
      </c>
      <c r="F544" s="68">
        <v>10640</v>
      </c>
      <c r="G544" s="254" t="s">
        <v>447</v>
      </c>
      <c r="H544" s="68">
        <v>3289</v>
      </c>
      <c r="I544" s="127">
        <v>0</v>
      </c>
      <c r="J544" s="127">
        <v>0</v>
      </c>
      <c r="K544" s="127">
        <v>0</v>
      </c>
      <c r="L544" s="59">
        <v>3289</v>
      </c>
    </row>
    <row r="545" spans="1:12" ht="15" customHeight="1" x14ac:dyDescent="0.25">
      <c r="A545" s="25" t="s">
        <v>236</v>
      </c>
      <c r="B545" s="24" t="s">
        <v>237</v>
      </c>
      <c r="C545" s="17">
        <v>192</v>
      </c>
      <c r="D545" s="17" t="s">
        <v>38</v>
      </c>
      <c r="E545" s="68">
        <v>441304</v>
      </c>
      <c r="F545" s="68">
        <v>432014</v>
      </c>
      <c r="G545" s="254" t="s">
        <v>447</v>
      </c>
      <c r="H545" s="68">
        <v>9290</v>
      </c>
      <c r="I545" s="68">
        <v>2175</v>
      </c>
      <c r="J545" s="127">
        <v>0</v>
      </c>
      <c r="K545" s="68">
        <v>2175</v>
      </c>
      <c r="L545" s="59">
        <v>7115</v>
      </c>
    </row>
    <row r="546" spans="1:12" ht="15" customHeight="1" x14ac:dyDescent="0.25">
      <c r="A546" s="25" t="s">
        <v>238</v>
      </c>
      <c r="B546" s="24" t="s">
        <v>239</v>
      </c>
      <c r="C546" s="17">
        <v>297</v>
      </c>
      <c r="D546" s="17" t="s">
        <v>38</v>
      </c>
      <c r="E546" s="68">
        <v>257106709</v>
      </c>
      <c r="F546" s="68">
        <v>181188759</v>
      </c>
      <c r="G546" s="254" t="s">
        <v>447</v>
      </c>
      <c r="H546" s="68">
        <v>75917950</v>
      </c>
      <c r="I546" s="127">
        <v>0</v>
      </c>
      <c r="J546" s="127">
        <v>0</v>
      </c>
      <c r="K546" s="127">
        <v>0</v>
      </c>
      <c r="L546" s="59">
        <v>75917950</v>
      </c>
    </row>
    <row r="547" spans="1:12" ht="15" customHeight="1" x14ac:dyDescent="0.25">
      <c r="A547" s="25" t="s">
        <v>240</v>
      </c>
      <c r="B547" s="24" t="s">
        <v>241</v>
      </c>
      <c r="C547" s="17">
        <v>166</v>
      </c>
      <c r="D547" s="17" t="s">
        <v>38</v>
      </c>
      <c r="E547" s="68">
        <v>8654726</v>
      </c>
      <c r="F547" s="68">
        <v>7222351</v>
      </c>
      <c r="G547" s="254" t="s">
        <v>447</v>
      </c>
      <c r="H547" s="68">
        <v>1432375</v>
      </c>
      <c r="I547" s="68">
        <v>1233</v>
      </c>
      <c r="J547" s="127">
        <v>0</v>
      </c>
      <c r="K547" s="68">
        <v>1233</v>
      </c>
      <c r="L547" s="59">
        <v>1431142</v>
      </c>
    </row>
    <row r="548" spans="1:12" ht="15" customHeight="1" x14ac:dyDescent="0.25">
      <c r="A548" s="25" t="s">
        <v>290</v>
      </c>
      <c r="B548" s="24" t="s">
        <v>291</v>
      </c>
      <c r="C548" s="17">
        <v>268</v>
      </c>
      <c r="D548" s="17" t="s">
        <v>38</v>
      </c>
      <c r="E548" s="68">
        <v>7741343</v>
      </c>
      <c r="F548" s="68">
        <v>6923752</v>
      </c>
      <c r="G548" s="254" t="s">
        <v>447</v>
      </c>
      <c r="H548" s="68">
        <v>817591</v>
      </c>
      <c r="I548" s="127">
        <v>0</v>
      </c>
      <c r="J548" s="127">
        <v>0</v>
      </c>
      <c r="K548" s="127">
        <v>0</v>
      </c>
      <c r="L548" s="59">
        <v>817591</v>
      </c>
    </row>
    <row r="549" spans="1:12" ht="15" customHeight="1" x14ac:dyDescent="0.25">
      <c r="A549" s="25" t="s">
        <v>254</v>
      </c>
      <c r="B549" s="24" t="s">
        <v>255</v>
      </c>
      <c r="C549" s="17">
        <v>32</v>
      </c>
      <c r="D549" s="17" t="s">
        <v>38</v>
      </c>
      <c r="E549" s="68">
        <v>4665500</v>
      </c>
      <c r="F549" s="68">
        <v>4664213</v>
      </c>
      <c r="G549" s="254" t="s">
        <v>447</v>
      </c>
      <c r="H549" s="68">
        <v>1287</v>
      </c>
      <c r="I549" s="68">
        <v>15736</v>
      </c>
      <c r="J549" s="68">
        <v>1126</v>
      </c>
      <c r="K549" s="68">
        <v>14610</v>
      </c>
      <c r="L549" s="59">
        <v>-13323</v>
      </c>
    </row>
    <row r="550" spans="1:12" ht="15" customHeight="1" x14ac:dyDescent="0.25">
      <c r="A550" s="25" t="s">
        <v>308</v>
      </c>
      <c r="B550" s="24" t="s">
        <v>267</v>
      </c>
      <c r="C550" s="17">
        <v>230</v>
      </c>
      <c r="D550" s="17" t="s">
        <v>38</v>
      </c>
      <c r="E550" s="68">
        <v>5705041</v>
      </c>
      <c r="F550" s="68">
        <v>5704156</v>
      </c>
      <c r="G550" s="254" t="s">
        <v>447</v>
      </c>
      <c r="H550" s="68">
        <v>885</v>
      </c>
      <c r="I550" s="68">
        <v>18091</v>
      </c>
      <c r="J550" s="68">
        <v>3366</v>
      </c>
      <c r="K550" s="68">
        <v>14725</v>
      </c>
      <c r="L550" s="59">
        <v>-13840</v>
      </c>
    </row>
    <row r="551" spans="1:12" ht="15" customHeight="1" x14ac:dyDescent="0.25">
      <c r="A551" s="25" t="s">
        <v>292</v>
      </c>
      <c r="B551" s="24" t="s">
        <v>293</v>
      </c>
      <c r="C551" s="17">
        <v>148</v>
      </c>
      <c r="D551" s="17" t="s">
        <v>38</v>
      </c>
      <c r="E551" s="68">
        <v>121053</v>
      </c>
      <c r="F551" s="68">
        <v>5779</v>
      </c>
      <c r="G551" s="254" t="s">
        <v>447</v>
      </c>
      <c r="H551" s="68">
        <v>115274</v>
      </c>
      <c r="I551" s="127">
        <v>0</v>
      </c>
      <c r="J551" s="127">
        <v>0</v>
      </c>
      <c r="K551" s="127">
        <v>0</v>
      </c>
      <c r="L551" s="59">
        <v>115274</v>
      </c>
    </row>
    <row r="552" spans="1:12" ht="15" customHeight="1" x14ac:dyDescent="0.25">
      <c r="A552" s="25" t="s">
        <v>242</v>
      </c>
      <c r="B552" s="24" t="s">
        <v>243</v>
      </c>
      <c r="C552" s="17">
        <v>153</v>
      </c>
      <c r="D552" s="17" t="s">
        <v>38</v>
      </c>
      <c r="E552" s="68">
        <v>4435775</v>
      </c>
      <c r="F552" s="68">
        <v>4210760</v>
      </c>
      <c r="G552" s="254" t="s">
        <v>447</v>
      </c>
      <c r="H552" s="68">
        <v>225015</v>
      </c>
      <c r="I552" s="68">
        <v>12323</v>
      </c>
      <c r="J552" s="68">
        <v>8157</v>
      </c>
      <c r="K552" s="68">
        <v>4166</v>
      </c>
      <c r="L552" s="59">
        <v>220849</v>
      </c>
    </row>
    <row r="553" spans="1:12" ht="15" customHeight="1" x14ac:dyDescent="0.25">
      <c r="A553" s="25" t="s">
        <v>276</v>
      </c>
      <c r="B553" s="24" t="s">
        <v>277</v>
      </c>
      <c r="C553" s="17">
        <v>155</v>
      </c>
      <c r="D553" s="17" t="s">
        <v>38</v>
      </c>
      <c r="E553" s="68">
        <v>1256537</v>
      </c>
      <c r="F553" s="68">
        <v>1159096</v>
      </c>
      <c r="G553" s="254" t="s">
        <v>447</v>
      </c>
      <c r="H553" s="68">
        <v>97441</v>
      </c>
      <c r="I553" s="127">
        <v>0</v>
      </c>
      <c r="J553" s="127">
        <v>0</v>
      </c>
      <c r="K553" s="127">
        <v>0</v>
      </c>
      <c r="L553" s="59">
        <v>97441</v>
      </c>
    </row>
    <row r="554" spans="1:12" ht="15" customHeight="1" x14ac:dyDescent="0.25">
      <c r="A554" s="25" t="s">
        <v>149</v>
      </c>
      <c r="B554" s="24" t="s">
        <v>150</v>
      </c>
      <c r="C554" s="17">
        <v>42</v>
      </c>
      <c r="D554" s="17" t="s">
        <v>38</v>
      </c>
      <c r="E554" s="68">
        <v>16990141</v>
      </c>
      <c r="F554" s="68">
        <v>14707605</v>
      </c>
      <c r="G554" s="254" t="s">
        <v>447</v>
      </c>
      <c r="H554" s="68">
        <v>2282536</v>
      </c>
      <c r="I554" s="127">
        <v>0</v>
      </c>
      <c r="J554" s="127">
        <v>0</v>
      </c>
      <c r="K554" s="127">
        <v>0</v>
      </c>
      <c r="L554" s="59">
        <v>2282536</v>
      </c>
    </row>
    <row r="555" spans="1:12" ht="30.75" x14ac:dyDescent="0.25">
      <c r="A555" s="25" t="s">
        <v>329</v>
      </c>
      <c r="B555" s="24" t="s">
        <v>330</v>
      </c>
      <c r="C555" s="17">
        <v>265</v>
      </c>
      <c r="D555" s="17" t="s">
        <v>38</v>
      </c>
      <c r="E555" s="68">
        <v>65051</v>
      </c>
      <c r="F555" s="68">
        <v>63255</v>
      </c>
      <c r="G555" s="254" t="s">
        <v>447</v>
      </c>
      <c r="H555" s="68">
        <v>1796</v>
      </c>
      <c r="I555" s="127">
        <v>0</v>
      </c>
      <c r="J555" s="127">
        <v>0</v>
      </c>
      <c r="K555" s="127">
        <v>0</v>
      </c>
      <c r="L555" s="59">
        <v>1796</v>
      </c>
    </row>
    <row r="556" spans="1:12" ht="15" customHeight="1" x14ac:dyDescent="0.25">
      <c r="A556" s="25" t="s">
        <v>244</v>
      </c>
      <c r="B556" s="24" t="s">
        <v>239</v>
      </c>
      <c r="C556" s="17">
        <v>48</v>
      </c>
      <c r="D556" s="17" t="s">
        <v>38</v>
      </c>
      <c r="E556" s="68">
        <v>17377719</v>
      </c>
      <c r="F556" s="68">
        <v>15811250</v>
      </c>
      <c r="G556" s="254" t="s">
        <v>447</v>
      </c>
      <c r="H556" s="68">
        <v>1566469</v>
      </c>
      <c r="I556" s="68">
        <v>1150</v>
      </c>
      <c r="J556" s="127">
        <v>0</v>
      </c>
      <c r="K556" s="68">
        <v>1150</v>
      </c>
      <c r="L556" s="59">
        <v>1565319</v>
      </c>
    </row>
    <row r="557" spans="1:12" ht="15" customHeight="1" x14ac:dyDescent="0.25">
      <c r="A557" s="25" t="s">
        <v>139</v>
      </c>
      <c r="B557" s="24" t="s">
        <v>140</v>
      </c>
      <c r="C557" s="17">
        <v>218</v>
      </c>
      <c r="D557" s="17" t="s">
        <v>38</v>
      </c>
      <c r="E557" s="68">
        <v>3808780</v>
      </c>
      <c r="F557" s="68">
        <v>3065621</v>
      </c>
      <c r="G557" s="254" t="s">
        <v>447</v>
      </c>
      <c r="H557" s="68">
        <v>743159</v>
      </c>
      <c r="I557" s="127">
        <v>0</v>
      </c>
      <c r="J557" s="127">
        <v>0</v>
      </c>
      <c r="K557" s="127">
        <v>0</v>
      </c>
      <c r="L557" s="59">
        <v>743159</v>
      </c>
    </row>
    <row r="558" spans="1:12" ht="15" customHeight="1" x14ac:dyDescent="0.25">
      <c r="A558" s="25" t="s">
        <v>270</v>
      </c>
      <c r="B558" s="24" t="s">
        <v>271</v>
      </c>
      <c r="C558" s="17">
        <v>350</v>
      </c>
      <c r="D558" s="17" t="s">
        <v>38</v>
      </c>
      <c r="E558" s="68">
        <v>59562</v>
      </c>
      <c r="F558" s="68">
        <v>51005</v>
      </c>
      <c r="G558" s="254" t="s">
        <v>447</v>
      </c>
      <c r="H558" s="68">
        <v>8557</v>
      </c>
      <c r="I558" s="127">
        <v>0</v>
      </c>
      <c r="J558" s="127">
        <v>0</v>
      </c>
      <c r="K558" s="127">
        <v>0</v>
      </c>
      <c r="L558" s="59">
        <v>8557</v>
      </c>
    </row>
    <row r="559" spans="1:12" ht="15" customHeight="1" x14ac:dyDescent="0.25">
      <c r="A559" s="25" t="s">
        <v>278</v>
      </c>
      <c r="B559" s="24" t="s">
        <v>279</v>
      </c>
      <c r="C559" s="17">
        <v>173</v>
      </c>
      <c r="D559" s="17" t="s">
        <v>38</v>
      </c>
      <c r="E559" s="68">
        <v>1816992</v>
      </c>
      <c r="F559" s="68">
        <v>1816992</v>
      </c>
      <c r="G559" s="254" t="s">
        <v>447</v>
      </c>
      <c r="H559" s="127">
        <v>0</v>
      </c>
      <c r="I559" s="68">
        <v>4260</v>
      </c>
      <c r="J559" s="68">
        <v>1109</v>
      </c>
      <c r="K559" s="68">
        <v>3151</v>
      </c>
      <c r="L559" s="59">
        <v>-3151</v>
      </c>
    </row>
    <row r="560" spans="1:12" ht="15" customHeight="1" x14ac:dyDescent="0.25">
      <c r="A560" s="25" t="s">
        <v>245</v>
      </c>
      <c r="B560" s="24" t="s">
        <v>246</v>
      </c>
      <c r="C560" s="17">
        <v>335</v>
      </c>
      <c r="D560" s="17" t="s">
        <v>38</v>
      </c>
      <c r="E560" s="68">
        <v>33394</v>
      </c>
      <c r="F560" s="68">
        <v>32132</v>
      </c>
      <c r="G560" s="254" t="s">
        <v>447</v>
      </c>
      <c r="H560" s="68">
        <v>1262</v>
      </c>
      <c r="I560" s="127">
        <v>0</v>
      </c>
      <c r="J560" s="127">
        <v>0</v>
      </c>
      <c r="K560" s="127">
        <v>0</v>
      </c>
      <c r="L560" s="59">
        <v>1262</v>
      </c>
    </row>
    <row r="561" spans="1:12" ht="30.75" x14ac:dyDescent="0.25">
      <c r="A561" s="25" t="s">
        <v>313</v>
      </c>
      <c r="B561" s="24" t="s">
        <v>314</v>
      </c>
      <c r="C561" s="17">
        <v>329</v>
      </c>
      <c r="D561" s="17" t="s">
        <v>38</v>
      </c>
      <c r="E561" s="68">
        <v>1430358</v>
      </c>
      <c r="F561" s="68">
        <v>1149030</v>
      </c>
      <c r="G561" s="254" t="s">
        <v>447</v>
      </c>
      <c r="H561" s="68">
        <v>281328</v>
      </c>
      <c r="I561" s="127">
        <v>0</v>
      </c>
      <c r="J561" s="127">
        <v>0</v>
      </c>
      <c r="K561" s="127">
        <v>0</v>
      </c>
      <c r="L561" s="59">
        <v>281328</v>
      </c>
    </row>
    <row r="562" spans="1:12" ht="30.75" x14ac:dyDescent="0.25">
      <c r="A562" s="25" t="s">
        <v>283</v>
      </c>
      <c r="B562" s="24" t="s">
        <v>284</v>
      </c>
      <c r="C562" s="17">
        <v>261</v>
      </c>
      <c r="D562" s="17" t="s">
        <v>38</v>
      </c>
      <c r="E562" s="68">
        <v>927647</v>
      </c>
      <c r="F562" s="68">
        <v>917209</v>
      </c>
      <c r="G562" s="254" t="s">
        <v>447</v>
      </c>
      <c r="H562" s="68">
        <v>10438</v>
      </c>
      <c r="I562" s="68">
        <v>12411</v>
      </c>
      <c r="J562" s="68">
        <v>10089</v>
      </c>
      <c r="K562" s="68">
        <v>2322</v>
      </c>
      <c r="L562" s="59">
        <v>8116</v>
      </c>
    </row>
    <row r="563" spans="1:12" ht="15" customHeight="1" x14ac:dyDescent="0.25">
      <c r="A563" s="25" t="s">
        <v>280</v>
      </c>
      <c r="B563" s="24" t="s">
        <v>250</v>
      </c>
      <c r="C563" s="17">
        <v>244</v>
      </c>
      <c r="D563" s="17" t="s">
        <v>38</v>
      </c>
      <c r="E563" s="68">
        <v>3164646</v>
      </c>
      <c r="F563" s="68">
        <v>3131852</v>
      </c>
      <c r="G563" s="254" t="s">
        <v>447</v>
      </c>
      <c r="H563" s="68">
        <v>32794</v>
      </c>
      <c r="I563" s="68">
        <v>471</v>
      </c>
      <c r="J563" s="68">
        <v>471</v>
      </c>
      <c r="K563" s="127">
        <v>0</v>
      </c>
      <c r="L563" s="59">
        <v>32794</v>
      </c>
    </row>
    <row r="564" spans="1:12" ht="15" customHeight="1" x14ac:dyDescent="0.25">
      <c r="A564" s="25" t="s">
        <v>326</v>
      </c>
      <c r="B564" s="24" t="s">
        <v>327</v>
      </c>
      <c r="C564" s="17">
        <v>182</v>
      </c>
      <c r="D564" s="17" t="s">
        <v>38</v>
      </c>
      <c r="E564" s="68">
        <v>109517</v>
      </c>
      <c r="F564" s="68">
        <v>107006</v>
      </c>
      <c r="G564" s="254" t="s">
        <v>447</v>
      </c>
      <c r="H564" s="68">
        <v>2511</v>
      </c>
      <c r="I564" s="127">
        <v>0</v>
      </c>
      <c r="J564" s="127">
        <v>0</v>
      </c>
      <c r="K564" s="127">
        <v>0</v>
      </c>
      <c r="L564" s="59">
        <v>2511</v>
      </c>
    </row>
    <row r="565" spans="1:12" ht="15" customHeight="1" x14ac:dyDescent="0.25">
      <c r="A565" s="25" t="s">
        <v>294</v>
      </c>
      <c r="B565" s="24" t="s">
        <v>239</v>
      </c>
      <c r="C565" s="17">
        <v>280</v>
      </c>
      <c r="D565" s="17" t="s">
        <v>38</v>
      </c>
      <c r="E565" s="68">
        <v>87954</v>
      </c>
      <c r="F565" s="68">
        <v>82480</v>
      </c>
      <c r="G565" s="254" t="s">
        <v>447</v>
      </c>
      <c r="H565" s="68">
        <v>5474</v>
      </c>
      <c r="I565" s="127">
        <v>0</v>
      </c>
      <c r="J565" s="127">
        <v>0</v>
      </c>
      <c r="K565" s="127">
        <v>0</v>
      </c>
      <c r="L565" s="59">
        <v>5474</v>
      </c>
    </row>
    <row r="566" spans="1:12" ht="15" customHeight="1" x14ac:dyDescent="0.25">
      <c r="A566" s="25" t="s">
        <v>315</v>
      </c>
      <c r="B566" s="24" t="s">
        <v>229</v>
      </c>
      <c r="C566" s="17">
        <v>176</v>
      </c>
      <c r="D566" s="17" t="s">
        <v>38</v>
      </c>
      <c r="E566" s="68">
        <v>6362242</v>
      </c>
      <c r="F566" s="68">
        <v>6209882</v>
      </c>
      <c r="G566" s="254" t="s">
        <v>447</v>
      </c>
      <c r="H566" s="68">
        <v>152360</v>
      </c>
      <c r="I566" s="68">
        <v>203356</v>
      </c>
      <c r="J566" s="68">
        <v>203356</v>
      </c>
      <c r="K566" s="127">
        <v>0</v>
      </c>
      <c r="L566" s="59">
        <v>152360</v>
      </c>
    </row>
    <row r="567" spans="1:12" ht="15" customHeight="1" x14ac:dyDescent="0.25">
      <c r="A567" s="25" t="s">
        <v>322</v>
      </c>
      <c r="B567" s="24" t="s">
        <v>323</v>
      </c>
      <c r="C567" s="17">
        <v>57</v>
      </c>
      <c r="D567" s="17" t="s">
        <v>38</v>
      </c>
      <c r="E567" s="68">
        <v>1148847</v>
      </c>
      <c r="F567" s="68">
        <v>892434</v>
      </c>
      <c r="G567" s="254" t="s">
        <v>447</v>
      </c>
      <c r="H567" s="68">
        <v>256413</v>
      </c>
      <c r="I567" s="127">
        <v>0</v>
      </c>
      <c r="J567" s="127">
        <v>0</v>
      </c>
      <c r="K567" s="127">
        <v>0</v>
      </c>
      <c r="L567" s="59">
        <v>256413</v>
      </c>
    </row>
    <row r="568" spans="1:12" ht="15" customHeight="1" x14ac:dyDescent="0.25">
      <c r="A568" s="25" t="s">
        <v>247</v>
      </c>
      <c r="B568" s="24" t="s">
        <v>248</v>
      </c>
      <c r="C568" s="17">
        <v>171</v>
      </c>
      <c r="D568" s="17" t="s">
        <v>38</v>
      </c>
      <c r="E568" s="68">
        <v>2152382</v>
      </c>
      <c r="F568" s="68">
        <v>1909924</v>
      </c>
      <c r="G568" s="254" t="s">
        <v>447</v>
      </c>
      <c r="H568" s="68">
        <v>242458</v>
      </c>
      <c r="I568" s="127">
        <v>0</v>
      </c>
      <c r="J568" s="127">
        <v>0</v>
      </c>
      <c r="K568" s="127">
        <v>0</v>
      </c>
      <c r="L568" s="59">
        <v>242458</v>
      </c>
    </row>
    <row r="569" spans="1:12" ht="30.75" x14ac:dyDescent="0.25">
      <c r="A569" s="25" t="s">
        <v>249</v>
      </c>
      <c r="B569" s="24" t="s">
        <v>250</v>
      </c>
      <c r="C569" s="17">
        <v>258</v>
      </c>
      <c r="D569" s="17" t="s">
        <v>38</v>
      </c>
      <c r="E569" s="68">
        <v>3369668</v>
      </c>
      <c r="F569" s="68">
        <v>2647678</v>
      </c>
      <c r="G569" s="254" t="s">
        <v>447</v>
      </c>
      <c r="H569" s="68">
        <v>721990</v>
      </c>
      <c r="I569" s="127">
        <v>0</v>
      </c>
      <c r="J569" s="127">
        <v>0</v>
      </c>
      <c r="K569" s="127">
        <v>0</v>
      </c>
      <c r="L569" s="59">
        <v>721990</v>
      </c>
    </row>
    <row r="570" spans="1:12" ht="15" customHeight="1" x14ac:dyDescent="0.25">
      <c r="A570" s="25" t="s">
        <v>324</v>
      </c>
      <c r="B570" s="24" t="s">
        <v>325</v>
      </c>
      <c r="C570" s="17">
        <v>58</v>
      </c>
      <c r="D570" s="17" t="s">
        <v>38</v>
      </c>
      <c r="E570" s="68">
        <v>3305227</v>
      </c>
      <c r="F570" s="68">
        <v>3224482</v>
      </c>
      <c r="G570" s="254" t="s">
        <v>447</v>
      </c>
      <c r="H570" s="68">
        <v>80745</v>
      </c>
      <c r="I570" s="127">
        <v>0</v>
      </c>
      <c r="J570" s="127">
        <v>0</v>
      </c>
      <c r="K570" s="127">
        <v>0</v>
      </c>
      <c r="L570" s="59">
        <v>80745</v>
      </c>
    </row>
    <row r="571" spans="1:12" ht="15" customHeight="1" x14ac:dyDescent="0.25">
      <c r="A571" s="25" t="s">
        <v>297</v>
      </c>
      <c r="B571" s="24" t="s">
        <v>298</v>
      </c>
      <c r="C571" s="17">
        <v>308</v>
      </c>
      <c r="D571" s="17" t="s">
        <v>38</v>
      </c>
      <c r="E571" s="68">
        <v>135845</v>
      </c>
      <c r="F571" s="68">
        <v>43821</v>
      </c>
      <c r="G571" s="254" t="s">
        <v>447</v>
      </c>
      <c r="H571" s="68">
        <v>92024</v>
      </c>
      <c r="I571" s="127">
        <v>0</v>
      </c>
      <c r="J571" s="127">
        <v>0</v>
      </c>
      <c r="K571" s="127">
        <v>0</v>
      </c>
      <c r="L571" s="59">
        <v>92024</v>
      </c>
    </row>
    <row r="572" spans="1:12" ht="15" customHeight="1" x14ac:dyDescent="0.25">
      <c r="A572" s="25" t="s">
        <v>251</v>
      </c>
      <c r="B572" s="24" t="s">
        <v>239</v>
      </c>
      <c r="C572" s="17">
        <v>260</v>
      </c>
      <c r="D572" s="17" t="s">
        <v>38</v>
      </c>
      <c r="E572" s="68">
        <v>21787691</v>
      </c>
      <c r="F572" s="68">
        <v>21509807</v>
      </c>
      <c r="G572" s="254" t="s">
        <v>447</v>
      </c>
      <c r="H572" s="68">
        <v>277884</v>
      </c>
      <c r="I572" s="68">
        <v>1090955</v>
      </c>
      <c r="J572" s="68">
        <v>31533</v>
      </c>
      <c r="K572" s="68">
        <v>1059422</v>
      </c>
      <c r="L572" s="59">
        <v>-781538</v>
      </c>
    </row>
    <row r="573" spans="1:12" ht="15" customHeight="1" x14ac:dyDescent="0.25">
      <c r="A573" s="25" t="s">
        <v>260</v>
      </c>
      <c r="B573" s="24" t="s">
        <v>261</v>
      </c>
      <c r="C573" s="17">
        <v>346</v>
      </c>
      <c r="D573" s="17" t="s">
        <v>38</v>
      </c>
      <c r="E573" s="68">
        <v>51841</v>
      </c>
      <c r="F573" s="68">
        <v>50296</v>
      </c>
      <c r="G573" s="254" t="s">
        <v>447</v>
      </c>
      <c r="H573" s="68">
        <v>1545</v>
      </c>
      <c r="I573" s="127">
        <v>0</v>
      </c>
      <c r="J573" s="127">
        <v>0</v>
      </c>
      <c r="K573" s="127">
        <v>0</v>
      </c>
      <c r="L573" s="59">
        <v>1545</v>
      </c>
    </row>
    <row r="574" spans="1:12" ht="15" customHeight="1" x14ac:dyDescent="0.25">
      <c r="A574" s="25" t="s">
        <v>262</v>
      </c>
      <c r="B574" s="24" t="s">
        <v>263</v>
      </c>
      <c r="C574" s="17">
        <v>351</v>
      </c>
      <c r="D574" s="17" t="s">
        <v>38</v>
      </c>
      <c r="E574" s="68">
        <v>63789</v>
      </c>
      <c r="F574" s="68">
        <v>58955</v>
      </c>
      <c r="G574" s="254" t="s">
        <v>447</v>
      </c>
      <c r="H574" s="68">
        <v>4834</v>
      </c>
      <c r="I574" s="127">
        <v>0</v>
      </c>
      <c r="J574" s="127">
        <v>0</v>
      </c>
      <c r="K574" s="127">
        <v>0</v>
      </c>
      <c r="L574" s="59">
        <v>4834</v>
      </c>
    </row>
    <row r="575" spans="1:12" ht="15" customHeight="1" x14ac:dyDescent="0.25">
      <c r="A575" s="25" t="s">
        <v>141</v>
      </c>
      <c r="B575" s="24" t="s">
        <v>142</v>
      </c>
      <c r="C575" s="17">
        <v>170</v>
      </c>
      <c r="D575" s="17" t="s">
        <v>41</v>
      </c>
      <c r="E575" s="127">
        <v>0</v>
      </c>
      <c r="F575" s="127">
        <v>0</v>
      </c>
      <c r="G575" s="254" t="s">
        <v>447</v>
      </c>
      <c r="H575" s="127">
        <v>0</v>
      </c>
      <c r="I575" s="68">
        <v>1000</v>
      </c>
      <c r="J575" s="127">
        <v>0</v>
      </c>
      <c r="K575" s="68">
        <v>1000</v>
      </c>
      <c r="L575" s="59">
        <v>-1000</v>
      </c>
    </row>
    <row r="576" spans="1:12" ht="15" customHeight="1" x14ac:dyDescent="0.25">
      <c r="A576" s="25" t="s">
        <v>285</v>
      </c>
      <c r="B576" s="24" t="s">
        <v>286</v>
      </c>
      <c r="C576" s="17">
        <v>305</v>
      </c>
      <c r="D576" s="17" t="s">
        <v>41</v>
      </c>
      <c r="E576" s="68">
        <v>117677</v>
      </c>
      <c r="F576" s="68">
        <v>104958</v>
      </c>
      <c r="G576" s="254" t="s">
        <v>447</v>
      </c>
      <c r="H576" s="68">
        <v>12719</v>
      </c>
      <c r="I576" s="127">
        <v>0</v>
      </c>
      <c r="J576" s="127">
        <v>0</v>
      </c>
      <c r="K576" s="127">
        <v>0</v>
      </c>
      <c r="L576" s="59">
        <v>12719</v>
      </c>
    </row>
    <row r="577" spans="1:12" ht="15" customHeight="1" x14ac:dyDescent="0.25">
      <c r="A577" s="25" t="s">
        <v>218</v>
      </c>
      <c r="B577" s="24" t="s">
        <v>219</v>
      </c>
      <c r="C577" s="17">
        <v>250</v>
      </c>
      <c r="D577" s="17" t="s">
        <v>41</v>
      </c>
      <c r="E577" s="68">
        <v>1709781</v>
      </c>
      <c r="F577" s="68">
        <v>1015426</v>
      </c>
      <c r="G577" s="254" t="s">
        <v>447</v>
      </c>
      <c r="H577" s="68">
        <v>694355</v>
      </c>
      <c r="I577" s="68">
        <v>7</v>
      </c>
      <c r="J577" s="68">
        <v>4</v>
      </c>
      <c r="K577" s="68">
        <v>3</v>
      </c>
      <c r="L577" s="59">
        <v>694352</v>
      </c>
    </row>
    <row r="578" spans="1:12" ht="15" customHeight="1" x14ac:dyDescent="0.25">
      <c r="A578" s="25" t="s">
        <v>310</v>
      </c>
      <c r="B578" s="24" t="s">
        <v>307</v>
      </c>
      <c r="C578" s="17">
        <v>348</v>
      </c>
      <c r="D578" s="17" t="s">
        <v>41</v>
      </c>
      <c r="E578" s="68">
        <v>53867214</v>
      </c>
      <c r="F578" s="68">
        <v>45736429</v>
      </c>
      <c r="G578" s="254" t="s">
        <v>447</v>
      </c>
      <c r="H578" s="68">
        <v>8130785</v>
      </c>
      <c r="I578" s="127">
        <v>0</v>
      </c>
      <c r="J578" s="127">
        <v>0</v>
      </c>
      <c r="K578" s="127">
        <v>0</v>
      </c>
      <c r="L578" s="59">
        <v>8130785</v>
      </c>
    </row>
    <row r="579" spans="1:12" ht="30.75" x14ac:dyDescent="0.25">
      <c r="A579" s="25" t="s">
        <v>300</v>
      </c>
      <c r="B579" s="24" t="s">
        <v>301</v>
      </c>
      <c r="C579" s="17">
        <v>286</v>
      </c>
      <c r="D579" s="17" t="s">
        <v>41</v>
      </c>
      <c r="E579" s="68">
        <v>72259</v>
      </c>
      <c r="F579" s="68">
        <v>49294</v>
      </c>
      <c r="G579" s="254" t="s">
        <v>447</v>
      </c>
      <c r="H579" s="68">
        <v>22965</v>
      </c>
      <c r="I579" s="127">
        <v>0</v>
      </c>
      <c r="J579" s="127">
        <v>0</v>
      </c>
      <c r="K579" s="127">
        <v>0</v>
      </c>
      <c r="L579" s="59">
        <v>22965</v>
      </c>
    </row>
    <row r="580" spans="1:12" ht="15" customHeight="1" x14ac:dyDescent="0.25">
      <c r="A580" s="25" t="s">
        <v>222</v>
      </c>
      <c r="B580" s="24" t="s">
        <v>223</v>
      </c>
      <c r="C580" s="17">
        <v>172</v>
      </c>
      <c r="D580" s="17" t="s">
        <v>41</v>
      </c>
      <c r="E580" s="68">
        <v>624944</v>
      </c>
      <c r="F580" s="68">
        <v>536418</v>
      </c>
      <c r="G580" s="254" t="s">
        <v>447</v>
      </c>
      <c r="H580" s="68">
        <v>88526</v>
      </c>
      <c r="I580" s="127">
        <v>0</v>
      </c>
      <c r="J580" s="127">
        <v>0</v>
      </c>
      <c r="K580" s="127">
        <v>0</v>
      </c>
      <c r="L580" s="59">
        <v>88526</v>
      </c>
    </row>
    <row r="581" spans="1:12" ht="15" customHeight="1" x14ac:dyDescent="0.25">
      <c r="A581" s="25" t="s">
        <v>281</v>
      </c>
      <c r="B581" s="24" t="s">
        <v>282</v>
      </c>
      <c r="C581" s="17">
        <v>278</v>
      </c>
      <c r="D581" s="17" t="s">
        <v>41</v>
      </c>
      <c r="E581" s="68">
        <v>1740107</v>
      </c>
      <c r="F581" s="68">
        <v>1552010</v>
      </c>
      <c r="G581" s="254" t="s">
        <v>447</v>
      </c>
      <c r="H581" s="68">
        <v>188097</v>
      </c>
      <c r="I581" s="127">
        <v>0</v>
      </c>
      <c r="J581" s="127">
        <v>0</v>
      </c>
      <c r="K581" s="127">
        <v>0</v>
      </c>
      <c r="L581" s="59">
        <v>188097</v>
      </c>
    </row>
    <row r="582" spans="1:12" ht="30.75" x14ac:dyDescent="0.25">
      <c r="A582" s="25" t="s">
        <v>224</v>
      </c>
      <c r="B582" s="24" t="s">
        <v>225</v>
      </c>
      <c r="C582" s="17">
        <v>11</v>
      </c>
      <c r="D582" s="17" t="s">
        <v>41</v>
      </c>
      <c r="E582" s="68">
        <v>23972104</v>
      </c>
      <c r="F582" s="68">
        <v>21133564</v>
      </c>
      <c r="G582" s="254" t="s">
        <v>447</v>
      </c>
      <c r="H582" s="68">
        <v>2838540</v>
      </c>
      <c r="I582" s="68">
        <v>2</v>
      </c>
      <c r="J582" s="127">
        <v>0</v>
      </c>
      <c r="K582" s="68">
        <v>2</v>
      </c>
      <c r="L582" s="59">
        <v>2838538</v>
      </c>
    </row>
    <row r="583" spans="1:12" ht="15" customHeight="1" x14ac:dyDescent="0.25">
      <c r="A583" s="25" t="s">
        <v>328</v>
      </c>
      <c r="B583" s="24" t="s">
        <v>227</v>
      </c>
      <c r="C583" s="17">
        <v>223</v>
      </c>
      <c r="D583" s="17" t="s">
        <v>41</v>
      </c>
      <c r="E583" s="68">
        <v>4039486</v>
      </c>
      <c r="F583" s="68">
        <v>3691207</v>
      </c>
      <c r="G583" s="254" t="s">
        <v>447</v>
      </c>
      <c r="H583" s="68">
        <v>348279</v>
      </c>
      <c r="I583" s="68">
        <v>3</v>
      </c>
      <c r="J583" s="127">
        <v>0</v>
      </c>
      <c r="K583" s="68">
        <v>3</v>
      </c>
      <c r="L583" s="59">
        <v>348276</v>
      </c>
    </row>
    <row r="584" spans="1:12" ht="30.75" x14ac:dyDescent="0.25">
      <c r="A584" s="25" t="s">
        <v>230</v>
      </c>
      <c r="B584" s="24" t="s">
        <v>231</v>
      </c>
      <c r="C584" s="17">
        <v>272</v>
      </c>
      <c r="D584" s="17" t="s">
        <v>41</v>
      </c>
      <c r="E584" s="68">
        <v>9224219</v>
      </c>
      <c r="F584" s="68">
        <v>8491932</v>
      </c>
      <c r="G584" s="254" t="s">
        <v>447</v>
      </c>
      <c r="H584" s="68">
        <v>732287</v>
      </c>
      <c r="I584" s="68">
        <v>2</v>
      </c>
      <c r="J584" s="127">
        <v>0</v>
      </c>
      <c r="K584" s="68">
        <v>2</v>
      </c>
      <c r="L584" s="59">
        <v>732285</v>
      </c>
    </row>
    <row r="585" spans="1:12" ht="30.75" x14ac:dyDescent="0.25">
      <c r="A585" s="25" t="s">
        <v>264</v>
      </c>
      <c r="B585" s="24" t="s">
        <v>265</v>
      </c>
      <c r="C585" s="17">
        <v>276</v>
      </c>
      <c r="D585" s="17" t="s">
        <v>41</v>
      </c>
      <c r="E585" s="68">
        <v>891073</v>
      </c>
      <c r="F585" s="68">
        <v>717431</v>
      </c>
      <c r="G585" s="254" t="s">
        <v>447</v>
      </c>
      <c r="H585" s="68">
        <v>173642</v>
      </c>
      <c r="I585" s="127">
        <v>0</v>
      </c>
      <c r="J585" s="127">
        <v>0</v>
      </c>
      <c r="K585" s="127">
        <v>0</v>
      </c>
      <c r="L585" s="59">
        <v>173642</v>
      </c>
    </row>
    <row r="586" spans="1:12" ht="30.75" x14ac:dyDescent="0.25">
      <c r="A586" s="25" t="s">
        <v>331</v>
      </c>
      <c r="B586" s="24" t="s">
        <v>332</v>
      </c>
      <c r="C586" s="17">
        <v>291</v>
      </c>
      <c r="D586" s="17" t="s">
        <v>41</v>
      </c>
      <c r="E586" s="68">
        <v>346400</v>
      </c>
      <c r="F586" s="68">
        <v>287064</v>
      </c>
      <c r="G586" s="254" t="s">
        <v>447</v>
      </c>
      <c r="H586" s="68">
        <v>59336</v>
      </c>
      <c r="I586" s="127">
        <v>0</v>
      </c>
      <c r="J586" s="127">
        <v>0</v>
      </c>
      <c r="K586" s="127">
        <v>0</v>
      </c>
      <c r="L586" s="59">
        <v>59336</v>
      </c>
    </row>
    <row r="587" spans="1:12" ht="15" customHeight="1" x14ac:dyDescent="0.25">
      <c r="A587" s="25" t="s">
        <v>234</v>
      </c>
      <c r="B587" s="24" t="s">
        <v>235</v>
      </c>
      <c r="C587" s="17">
        <v>209</v>
      </c>
      <c r="D587" s="17" t="s">
        <v>41</v>
      </c>
      <c r="E587" s="68">
        <v>309546</v>
      </c>
      <c r="F587" s="68">
        <v>224475</v>
      </c>
      <c r="G587" s="254" t="s">
        <v>447</v>
      </c>
      <c r="H587" s="68">
        <v>85071</v>
      </c>
      <c r="I587" s="127">
        <v>0</v>
      </c>
      <c r="J587" s="127">
        <v>0</v>
      </c>
      <c r="K587" s="127">
        <v>0</v>
      </c>
      <c r="L587" s="59">
        <v>85071</v>
      </c>
    </row>
    <row r="588" spans="1:12" ht="15" customHeight="1" x14ac:dyDescent="0.25">
      <c r="A588" s="25" t="s">
        <v>258</v>
      </c>
      <c r="B588" s="24" t="s">
        <v>259</v>
      </c>
      <c r="C588" s="17">
        <v>183</v>
      </c>
      <c r="D588" s="17" t="s">
        <v>41</v>
      </c>
      <c r="E588" s="68">
        <v>868045</v>
      </c>
      <c r="F588" s="68">
        <v>731745</v>
      </c>
      <c r="G588" s="254" t="s">
        <v>447</v>
      </c>
      <c r="H588" s="68">
        <v>136300</v>
      </c>
      <c r="I588" s="68">
        <v>1</v>
      </c>
      <c r="J588" s="68">
        <v>1</v>
      </c>
      <c r="K588" s="127">
        <v>0</v>
      </c>
      <c r="L588" s="59">
        <v>136300</v>
      </c>
    </row>
    <row r="589" spans="1:12" ht="15" customHeight="1" x14ac:dyDescent="0.25">
      <c r="A589" s="25" t="s">
        <v>274</v>
      </c>
      <c r="B589" s="24" t="s">
        <v>275</v>
      </c>
      <c r="C589" s="17">
        <v>251</v>
      </c>
      <c r="D589" s="17" t="s">
        <v>41</v>
      </c>
      <c r="E589" s="68">
        <v>459132</v>
      </c>
      <c r="F589" s="68">
        <v>388107</v>
      </c>
      <c r="G589" s="254" t="s">
        <v>447</v>
      </c>
      <c r="H589" s="68">
        <v>71025</v>
      </c>
      <c r="I589" s="127">
        <v>0</v>
      </c>
      <c r="J589" s="127">
        <v>0</v>
      </c>
      <c r="K589" s="127">
        <v>0</v>
      </c>
      <c r="L589" s="59">
        <v>71025</v>
      </c>
    </row>
    <row r="590" spans="1:12" ht="15" customHeight="1" x14ac:dyDescent="0.25">
      <c r="A590" s="25" t="s">
        <v>289</v>
      </c>
      <c r="B590" s="24" t="s">
        <v>229</v>
      </c>
      <c r="C590" s="17">
        <v>91</v>
      </c>
      <c r="D590" s="17" t="s">
        <v>41</v>
      </c>
      <c r="E590" s="68">
        <v>13054</v>
      </c>
      <c r="F590" s="68">
        <v>11243</v>
      </c>
      <c r="G590" s="254" t="s">
        <v>447</v>
      </c>
      <c r="H590" s="68">
        <v>1811</v>
      </c>
      <c r="I590" s="127">
        <v>0</v>
      </c>
      <c r="J590" s="127">
        <v>0</v>
      </c>
      <c r="K590" s="127">
        <v>0</v>
      </c>
      <c r="L590" s="59">
        <v>1811</v>
      </c>
    </row>
    <row r="591" spans="1:12" ht="15" customHeight="1" x14ac:dyDescent="0.25">
      <c r="A591" s="25" t="s">
        <v>236</v>
      </c>
      <c r="B591" s="24" t="s">
        <v>237</v>
      </c>
      <c r="C591" s="17">
        <v>192</v>
      </c>
      <c r="D591" s="17" t="s">
        <v>41</v>
      </c>
      <c r="E591" s="68">
        <v>415489</v>
      </c>
      <c r="F591" s="68">
        <v>357800</v>
      </c>
      <c r="G591" s="254" t="s">
        <v>447</v>
      </c>
      <c r="H591" s="68">
        <v>57689</v>
      </c>
      <c r="I591" s="127">
        <v>0</v>
      </c>
      <c r="J591" s="127">
        <v>0</v>
      </c>
      <c r="K591" s="127">
        <v>0</v>
      </c>
      <c r="L591" s="59">
        <v>57689</v>
      </c>
    </row>
    <row r="592" spans="1:12" ht="15" customHeight="1" x14ac:dyDescent="0.25">
      <c r="A592" s="25" t="s">
        <v>333</v>
      </c>
      <c r="B592" s="24" t="s">
        <v>239</v>
      </c>
      <c r="C592" s="17">
        <v>26</v>
      </c>
      <c r="D592" s="17" t="s">
        <v>41</v>
      </c>
      <c r="E592" s="68">
        <v>27025365</v>
      </c>
      <c r="F592" s="68">
        <v>19200448</v>
      </c>
      <c r="G592" s="254" t="s">
        <v>447</v>
      </c>
      <c r="H592" s="68">
        <v>7824917</v>
      </c>
      <c r="I592" s="127">
        <v>0</v>
      </c>
      <c r="J592" s="127">
        <v>0</v>
      </c>
      <c r="K592" s="127">
        <v>0</v>
      </c>
      <c r="L592" s="59">
        <v>7824917</v>
      </c>
    </row>
    <row r="593" spans="1:12" ht="15" customHeight="1" x14ac:dyDescent="0.25">
      <c r="A593" s="25" t="s">
        <v>238</v>
      </c>
      <c r="B593" s="24" t="s">
        <v>239</v>
      </c>
      <c r="C593" s="17">
        <v>297</v>
      </c>
      <c r="D593" s="17" t="s">
        <v>41</v>
      </c>
      <c r="E593" s="68">
        <v>231343214</v>
      </c>
      <c r="F593" s="68">
        <v>180663161</v>
      </c>
      <c r="G593" s="254" t="s">
        <v>447</v>
      </c>
      <c r="H593" s="68">
        <v>50680053</v>
      </c>
      <c r="I593" s="127">
        <v>0</v>
      </c>
      <c r="J593" s="127">
        <v>0</v>
      </c>
      <c r="K593" s="127">
        <v>0</v>
      </c>
      <c r="L593" s="59">
        <v>50680053</v>
      </c>
    </row>
    <row r="594" spans="1:12" ht="15" customHeight="1" x14ac:dyDescent="0.25">
      <c r="A594" s="25" t="s">
        <v>240</v>
      </c>
      <c r="B594" s="24" t="s">
        <v>241</v>
      </c>
      <c r="C594" s="17">
        <v>166</v>
      </c>
      <c r="D594" s="17" t="s">
        <v>41</v>
      </c>
      <c r="E594" s="68">
        <v>9142743</v>
      </c>
      <c r="F594" s="68">
        <v>7632371</v>
      </c>
      <c r="G594" s="254" t="s">
        <v>447</v>
      </c>
      <c r="H594" s="68">
        <v>1510372</v>
      </c>
      <c r="I594" s="68">
        <v>1</v>
      </c>
      <c r="J594" s="127">
        <v>0</v>
      </c>
      <c r="K594" s="68">
        <v>1</v>
      </c>
      <c r="L594" s="59">
        <v>1510371</v>
      </c>
    </row>
    <row r="595" spans="1:12" ht="15" customHeight="1" x14ac:dyDescent="0.25">
      <c r="A595" s="25" t="s">
        <v>290</v>
      </c>
      <c r="B595" s="24" t="s">
        <v>291</v>
      </c>
      <c r="C595" s="17">
        <v>268</v>
      </c>
      <c r="D595" s="17" t="s">
        <v>41</v>
      </c>
      <c r="E595" s="68">
        <v>6821348</v>
      </c>
      <c r="F595" s="68">
        <v>4845414</v>
      </c>
      <c r="G595" s="254" t="s">
        <v>447</v>
      </c>
      <c r="H595" s="68">
        <v>1975934</v>
      </c>
      <c r="I595" s="127">
        <v>0</v>
      </c>
      <c r="J595" s="127">
        <v>0</v>
      </c>
      <c r="K595" s="127">
        <v>0</v>
      </c>
      <c r="L595" s="59">
        <v>1975934</v>
      </c>
    </row>
    <row r="596" spans="1:12" ht="15" customHeight="1" x14ac:dyDescent="0.25">
      <c r="A596" s="25" t="s">
        <v>254</v>
      </c>
      <c r="B596" s="24" t="s">
        <v>255</v>
      </c>
      <c r="C596" s="17">
        <v>32</v>
      </c>
      <c r="D596" s="17" t="s">
        <v>41</v>
      </c>
      <c r="E596" s="68">
        <v>4365949</v>
      </c>
      <c r="F596" s="68">
        <v>4220239</v>
      </c>
      <c r="G596" s="254" t="s">
        <v>447</v>
      </c>
      <c r="H596" s="68">
        <v>145710</v>
      </c>
      <c r="I596" s="68">
        <v>2</v>
      </c>
      <c r="J596" s="127">
        <v>0</v>
      </c>
      <c r="K596" s="68">
        <v>2</v>
      </c>
      <c r="L596" s="59">
        <v>145708</v>
      </c>
    </row>
    <row r="597" spans="1:12" ht="15" customHeight="1" x14ac:dyDescent="0.25">
      <c r="A597" s="25" t="s">
        <v>308</v>
      </c>
      <c r="B597" s="24" t="s">
        <v>267</v>
      </c>
      <c r="C597" s="17">
        <v>230</v>
      </c>
      <c r="D597" s="17" t="s">
        <v>41</v>
      </c>
      <c r="E597" s="68">
        <v>5527460</v>
      </c>
      <c r="F597" s="68">
        <v>5438722</v>
      </c>
      <c r="G597" s="254" t="s">
        <v>447</v>
      </c>
      <c r="H597" s="68">
        <v>88738</v>
      </c>
      <c r="I597" s="68">
        <v>3</v>
      </c>
      <c r="J597" s="127">
        <v>0</v>
      </c>
      <c r="K597" s="68">
        <v>3</v>
      </c>
      <c r="L597" s="59">
        <v>88735</v>
      </c>
    </row>
    <row r="598" spans="1:12" ht="15" customHeight="1" x14ac:dyDescent="0.25">
      <c r="A598" s="25" t="s">
        <v>292</v>
      </c>
      <c r="B598" s="24" t="s">
        <v>293</v>
      </c>
      <c r="C598" s="17">
        <v>148</v>
      </c>
      <c r="D598" s="17" t="s">
        <v>41</v>
      </c>
      <c r="E598" s="68">
        <v>35051</v>
      </c>
      <c r="F598" s="68">
        <v>9658</v>
      </c>
      <c r="G598" s="254" t="s">
        <v>447</v>
      </c>
      <c r="H598" s="68">
        <v>25393</v>
      </c>
      <c r="I598" s="127">
        <v>0</v>
      </c>
      <c r="J598" s="127">
        <v>0</v>
      </c>
      <c r="K598" s="127">
        <v>0</v>
      </c>
      <c r="L598" s="59">
        <v>25393</v>
      </c>
    </row>
    <row r="599" spans="1:12" ht="15" customHeight="1" x14ac:dyDescent="0.25">
      <c r="A599" s="25" t="s">
        <v>242</v>
      </c>
      <c r="B599" s="24" t="s">
        <v>243</v>
      </c>
      <c r="C599" s="17">
        <v>153</v>
      </c>
      <c r="D599" s="17" t="s">
        <v>41</v>
      </c>
      <c r="E599" s="68">
        <v>4238386</v>
      </c>
      <c r="F599" s="68">
        <v>3825740</v>
      </c>
      <c r="G599" s="254" t="s">
        <v>447</v>
      </c>
      <c r="H599" s="68">
        <v>412646</v>
      </c>
      <c r="I599" s="127">
        <v>0</v>
      </c>
      <c r="J599" s="127">
        <v>0</v>
      </c>
      <c r="K599" s="127">
        <v>0</v>
      </c>
      <c r="L599" s="59">
        <v>412646</v>
      </c>
    </row>
    <row r="600" spans="1:12" ht="15" customHeight="1" x14ac:dyDescent="0.25">
      <c r="A600" s="25" t="s">
        <v>276</v>
      </c>
      <c r="B600" s="24" t="s">
        <v>277</v>
      </c>
      <c r="C600" s="17">
        <v>155</v>
      </c>
      <c r="D600" s="17" t="s">
        <v>41</v>
      </c>
      <c r="E600" s="68">
        <v>1159907</v>
      </c>
      <c r="F600" s="68">
        <v>470577</v>
      </c>
      <c r="G600" s="254" t="s">
        <v>447</v>
      </c>
      <c r="H600" s="68">
        <v>689330</v>
      </c>
      <c r="I600" s="127">
        <v>0</v>
      </c>
      <c r="J600" s="127">
        <v>0</v>
      </c>
      <c r="K600" s="127">
        <v>0</v>
      </c>
      <c r="L600" s="59">
        <v>689330</v>
      </c>
    </row>
    <row r="601" spans="1:12" ht="15" customHeight="1" x14ac:dyDescent="0.25">
      <c r="A601" s="25" t="s">
        <v>149</v>
      </c>
      <c r="B601" s="24" t="s">
        <v>150</v>
      </c>
      <c r="C601" s="17">
        <v>42</v>
      </c>
      <c r="D601" s="17" t="s">
        <v>41</v>
      </c>
      <c r="E601" s="68">
        <v>16405291</v>
      </c>
      <c r="F601" s="68">
        <v>14589752</v>
      </c>
      <c r="G601" s="254" t="s">
        <v>447</v>
      </c>
      <c r="H601" s="68">
        <v>1815539</v>
      </c>
      <c r="I601" s="127">
        <v>0</v>
      </c>
      <c r="J601" s="127">
        <v>0</v>
      </c>
      <c r="K601" s="127">
        <v>0</v>
      </c>
      <c r="L601" s="59">
        <v>1815539</v>
      </c>
    </row>
    <row r="602" spans="1:12" ht="30.75" x14ac:dyDescent="0.25">
      <c r="A602" s="25" t="s">
        <v>329</v>
      </c>
      <c r="B602" s="24" t="s">
        <v>330</v>
      </c>
      <c r="C602" s="17">
        <v>265</v>
      </c>
      <c r="D602" s="17" t="s">
        <v>41</v>
      </c>
      <c r="E602" s="68">
        <v>3431203</v>
      </c>
      <c r="F602" s="68">
        <v>3273018</v>
      </c>
      <c r="G602" s="254" t="s">
        <v>447</v>
      </c>
      <c r="H602" s="68">
        <v>158185</v>
      </c>
      <c r="I602" s="127">
        <v>0</v>
      </c>
      <c r="J602" s="127">
        <v>0</v>
      </c>
      <c r="K602" s="127">
        <v>0</v>
      </c>
      <c r="L602" s="59">
        <v>158185</v>
      </c>
    </row>
    <row r="603" spans="1:12" ht="15" customHeight="1" x14ac:dyDescent="0.25">
      <c r="A603" s="25" t="s">
        <v>244</v>
      </c>
      <c r="B603" s="24" t="s">
        <v>239</v>
      </c>
      <c r="C603" s="17">
        <v>48</v>
      </c>
      <c r="D603" s="17" t="s">
        <v>41</v>
      </c>
      <c r="E603" s="68">
        <v>16695259</v>
      </c>
      <c r="F603" s="68">
        <v>14809884</v>
      </c>
      <c r="G603" s="254" t="s">
        <v>447</v>
      </c>
      <c r="H603" s="68">
        <v>1885375</v>
      </c>
      <c r="I603" s="68">
        <v>10</v>
      </c>
      <c r="J603" s="68">
        <v>9</v>
      </c>
      <c r="K603" s="68">
        <v>1</v>
      </c>
      <c r="L603" s="59">
        <v>1885374</v>
      </c>
    </row>
    <row r="604" spans="1:12" ht="15" customHeight="1" x14ac:dyDescent="0.25">
      <c r="A604" s="25" t="s">
        <v>334</v>
      </c>
      <c r="B604" s="24" t="s">
        <v>233</v>
      </c>
      <c r="C604" s="17">
        <v>150</v>
      </c>
      <c r="D604" s="17" t="s">
        <v>41</v>
      </c>
      <c r="E604" s="68">
        <v>7031995</v>
      </c>
      <c r="F604" s="68">
        <v>6148659</v>
      </c>
      <c r="G604" s="254" t="s">
        <v>447</v>
      </c>
      <c r="H604" s="68">
        <v>883336</v>
      </c>
      <c r="I604" s="68">
        <v>9</v>
      </c>
      <c r="J604" s="68">
        <v>7</v>
      </c>
      <c r="K604" s="68">
        <v>2</v>
      </c>
      <c r="L604" s="59">
        <v>883334</v>
      </c>
    </row>
    <row r="605" spans="1:12" ht="15" customHeight="1" x14ac:dyDescent="0.25">
      <c r="A605" s="25" t="s">
        <v>139</v>
      </c>
      <c r="B605" s="24" t="s">
        <v>140</v>
      </c>
      <c r="C605" s="17">
        <v>218</v>
      </c>
      <c r="D605" s="17" t="s">
        <v>41</v>
      </c>
      <c r="E605" s="68">
        <v>3819044</v>
      </c>
      <c r="F605" s="68">
        <v>3199438</v>
      </c>
      <c r="G605" s="254" t="s">
        <v>447</v>
      </c>
      <c r="H605" s="68">
        <v>619606</v>
      </c>
      <c r="I605" s="127">
        <v>0</v>
      </c>
      <c r="J605" s="127">
        <v>0</v>
      </c>
      <c r="K605" s="127">
        <v>0</v>
      </c>
      <c r="L605" s="59">
        <v>619606</v>
      </c>
    </row>
    <row r="606" spans="1:12" ht="15" customHeight="1" x14ac:dyDescent="0.25">
      <c r="A606" s="25" t="s">
        <v>270</v>
      </c>
      <c r="B606" s="24" t="s">
        <v>271</v>
      </c>
      <c r="C606" s="17">
        <v>350</v>
      </c>
      <c r="D606" s="17" t="s">
        <v>41</v>
      </c>
      <c r="E606" s="68">
        <v>51370</v>
      </c>
      <c r="F606" s="68">
        <v>39338</v>
      </c>
      <c r="G606" s="254" t="s">
        <v>447</v>
      </c>
      <c r="H606" s="68">
        <v>12032</v>
      </c>
      <c r="I606" s="127">
        <v>0</v>
      </c>
      <c r="J606" s="127">
        <v>0</v>
      </c>
      <c r="K606" s="127">
        <v>0</v>
      </c>
      <c r="L606" s="59">
        <v>12032</v>
      </c>
    </row>
    <row r="607" spans="1:12" ht="15" customHeight="1" x14ac:dyDescent="0.25">
      <c r="A607" s="25" t="s">
        <v>278</v>
      </c>
      <c r="B607" s="24" t="s">
        <v>279</v>
      </c>
      <c r="C607" s="17">
        <v>173</v>
      </c>
      <c r="D607" s="17" t="s">
        <v>41</v>
      </c>
      <c r="E607" s="68">
        <v>1914565</v>
      </c>
      <c r="F607" s="68">
        <v>1846192</v>
      </c>
      <c r="G607" s="254" t="s">
        <v>447</v>
      </c>
      <c r="H607" s="68">
        <v>68373</v>
      </c>
      <c r="I607" s="68">
        <v>2</v>
      </c>
      <c r="J607" s="127">
        <v>0</v>
      </c>
      <c r="K607" s="68">
        <v>2</v>
      </c>
      <c r="L607" s="59">
        <v>68371</v>
      </c>
    </row>
    <row r="608" spans="1:12" ht="15" customHeight="1" x14ac:dyDescent="0.25">
      <c r="A608" s="25" t="s">
        <v>245</v>
      </c>
      <c r="B608" s="24" t="s">
        <v>246</v>
      </c>
      <c r="C608" s="17">
        <v>335</v>
      </c>
      <c r="D608" s="17" t="s">
        <v>41</v>
      </c>
      <c r="E608" s="68">
        <v>52155</v>
      </c>
      <c r="F608" s="68">
        <v>50686</v>
      </c>
      <c r="G608" s="254" t="s">
        <v>447</v>
      </c>
      <c r="H608" s="68">
        <v>1469</v>
      </c>
      <c r="I608" s="127">
        <v>0</v>
      </c>
      <c r="J608" s="127">
        <v>0</v>
      </c>
      <c r="K608" s="127">
        <v>0</v>
      </c>
      <c r="L608" s="59">
        <v>1469</v>
      </c>
    </row>
    <row r="609" spans="1:12" ht="30.75" x14ac:dyDescent="0.25">
      <c r="A609" s="25" t="s">
        <v>313</v>
      </c>
      <c r="B609" s="24" t="s">
        <v>314</v>
      </c>
      <c r="C609" s="17">
        <v>329</v>
      </c>
      <c r="D609" s="17" t="s">
        <v>41</v>
      </c>
      <c r="E609" s="68">
        <v>1130326</v>
      </c>
      <c r="F609" s="68">
        <v>964197</v>
      </c>
      <c r="G609" s="254" t="s">
        <v>447</v>
      </c>
      <c r="H609" s="68">
        <v>166129</v>
      </c>
      <c r="I609" s="127">
        <v>0</v>
      </c>
      <c r="J609" s="127">
        <v>0</v>
      </c>
      <c r="K609" s="127">
        <v>0</v>
      </c>
      <c r="L609" s="59">
        <v>166129</v>
      </c>
    </row>
    <row r="610" spans="1:12" ht="30.75" x14ac:dyDescent="0.25">
      <c r="A610" s="25" t="s">
        <v>283</v>
      </c>
      <c r="B610" s="24" t="s">
        <v>284</v>
      </c>
      <c r="C610" s="17">
        <v>261</v>
      </c>
      <c r="D610" s="17" t="s">
        <v>41</v>
      </c>
      <c r="E610" s="68">
        <v>840768</v>
      </c>
      <c r="F610" s="68">
        <v>814684</v>
      </c>
      <c r="G610" s="254" t="s">
        <v>447</v>
      </c>
      <c r="H610" s="68">
        <v>26084</v>
      </c>
      <c r="I610" s="68">
        <v>2</v>
      </c>
      <c r="J610" s="127">
        <v>0</v>
      </c>
      <c r="K610" s="68">
        <v>2</v>
      </c>
      <c r="L610" s="59">
        <v>26082</v>
      </c>
    </row>
    <row r="611" spans="1:12" ht="15" customHeight="1" x14ac:dyDescent="0.25">
      <c r="A611" s="25" t="s">
        <v>280</v>
      </c>
      <c r="B611" s="24" t="s">
        <v>250</v>
      </c>
      <c r="C611" s="17">
        <v>244</v>
      </c>
      <c r="D611" s="17" t="s">
        <v>41</v>
      </c>
      <c r="E611" s="68">
        <v>2791621</v>
      </c>
      <c r="F611" s="68">
        <v>2744445</v>
      </c>
      <c r="G611" s="254" t="s">
        <v>447</v>
      </c>
      <c r="H611" s="68">
        <v>47176</v>
      </c>
      <c r="I611" s="127">
        <v>0</v>
      </c>
      <c r="J611" s="127">
        <v>0</v>
      </c>
      <c r="K611" s="127">
        <v>0</v>
      </c>
      <c r="L611" s="59">
        <v>47176</v>
      </c>
    </row>
    <row r="612" spans="1:12" ht="15" customHeight="1" x14ac:dyDescent="0.25">
      <c r="A612" s="25" t="s">
        <v>326</v>
      </c>
      <c r="B612" s="24" t="s">
        <v>327</v>
      </c>
      <c r="C612" s="17">
        <v>182</v>
      </c>
      <c r="D612" s="17" t="s">
        <v>41</v>
      </c>
      <c r="E612" s="68">
        <v>90993</v>
      </c>
      <c r="F612" s="68">
        <v>85092</v>
      </c>
      <c r="G612" s="254" t="s">
        <v>447</v>
      </c>
      <c r="H612" s="68">
        <v>5901</v>
      </c>
      <c r="I612" s="127">
        <v>0</v>
      </c>
      <c r="J612" s="127">
        <v>0</v>
      </c>
      <c r="K612" s="127">
        <v>0</v>
      </c>
      <c r="L612" s="59">
        <v>5901</v>
      </c>
    </row>
    <row r="613" spans="1:12" ht="15" customHeight="1" x14ac:dyDescent="0.25">
      <c r="A613" s="25" t="s">
        <v>294</v>
      </c>
      <c r="B613" s="24" t="s">
        <v>239</v>
      </c>
      <c r="C613" s="17">
        <v>280</v>
      </c>
      <c r="D613" s="17" t="s">
        <v>41</v>
      </c>
      <c r="E613" s="68">
        <v>23080</v>
      </c>
      <c r="F613" s="68">
        <v>9194</v>
      </c>
      <c r="G613" s="254" t="s">
        <v>447</v>
      </c>
      <c r="H613" s="68">
        <v>13886</v>
      </c>
      <c r="I613" s="127">
        <v>0</v>
      </c>
      <c r="J613" s="127">
        <v>0</v>
      </c>
      <c r="K613" s="127">
        <v>0</v>
      </c>
      <c r="L613" s="59">
        <v>13886</v>
      </c>
    </row>
    <row r="614" spans="1:12" ht="15" customHeight="1" x14ac:dyDescent="0.25">
      <c r="A614" s="25" t="s">
        <v>315</v>
      </c>
      <c r="B614" s="24" t="s">
        <v>229</v>
      </c>
      <c r="C614" s="17">
        <v>176</v>
      </c>
      <c r="D614" s="17" t="s">
        <v>41</v>
      </c>
      <c r="E614" s="68">
        <v>7082086</v>
      </c>
      <c r="F614" s="68">
        <v>6048055</v>
      </c>
      <c r="G614" s="254" t="s">
        <v>447</v>
      </c>
      <c r="H614" s="68">
        <v>1034031</v>
      </c>
      <c r="I614" s="68">
        <v>22</v>
      </c>
      <c r="J614" s="68">
        <v>21</v>
      </c>
      <c r="K614" s="68">
        <v>1</v>
      </c>
      <c r="L614" s="59">
        <v>1034030</v>
      </c>
    </row>
    <row r="615" spans="1:12" ht="15" customHeight="1" x14ac:dyDescent="0.25">
      <c r="A615" s="25" t="s">
        <v>322</v>
      </c>
      <c r="B615" s="24" t="s">
        <v>323</v>
      </c>
      <c r="C615" s="17">
        <v>57</v>
      </c>
      <c r="D615" s="17" t="s">
        <v>41</v>
      </c>
      <c r="E615" s="68">
        <v>1377233</v>
      </c>
      <c r="F615" s="68">
        <v>1090334</v>
      </c>
      <c r="G615" s="254" t="s">
        <v>447</v>
      </c>
      <c r="H615" s="68">
        <v>286899</v>
      </c>
      <c r="I615" s="127">
        <v>0</v>
      </c>
      <c r="J615" s="127">
        <v>0</v>
      </c>
      <c r="K615" s="127">
        <v>0</v>
      </c>
      <c r="L615" s="59">
        <v>286899</v>
      </c>
    </row>
    <row r="616" spans="1:12" ht="15" customHeight="1" x14ac:dyDescent="0.25">
      <c r="A616" s="25" t="s">
        <v>247</v>
      </c>
      <c r="B616" s="24" t="s">
        <v>248</v>
      </c>
      <c r="C616" s="17">
        <v>171</v>
      </c>
      <c r="D616" s="17" t="s">
        <v>41</v>
      </c>
      <c r="E616" s="68">
        <v>2194019</v>
      </c>
      <c r="F616" s="68">
        <v>1998085</v>
      </c>
      <c r="G616" s="254" t="s">
        <v>447</v>
      </c>
      <c r="H616" s="68">
        <v>195934</v>
      </c>
      <c r="I616" s="127">
        <v>0</v>
      </c>
      <c r="J616" s="127">
        <v>0</v>
      </c>
      <c r="K616" s="127">
        <v>0</v>
      </c>
      <c r="L616" s="59">
        <v>195934</v>
      </c>
    </row>
    <row r="617" spans="1:12" ht="30.75" x14ac:dyDescent="0.25">
      <c r="A617" s="25" t="s">
        <v>249</v>
      </c>
      <c r="B617" s="24" t="s">
        <v>250</v>
      </c>
      <c r="C617" s="17">
        <v>258</v>
      </c>
      <c r="D617" s="17" t="s">
        <v>41</v>
      </c>
      <c r="E617" s="68">
        <v>3252118</v>
      </c>
      <c r="F617" s="68">
        <v>2699148</v>
      </c>
      <c r="G617" s="254" t="s">
        <v>447</v>
      </c>
      <c r="H617" s="68">
        <v>552970</v>
      </c>
      <c r="I617" s="68">
        <v>1</v>
      </c>
      <c r="J617" s="127">
        <v>0</v>
      </c>
      <c r="K617" s="68">
        <v>1</v>
      </c>
      <c r="L617" s="59">
        <v>552969</v>
      </c>
    </row>
    <row r="618" spans="1:12" ht="15" customHeight="1" x14ac:dyDescent="0.25">
      <c r="A618" s="25" t="s">
        <v>295</v>
      </c>
      <c r="B618" s="24" t="s">
        <v>296</v>
      </c>
      <c r="C618" s="17">
        <v>228</v>
      </c>
      <c r="D618" s="17" t="s">
        <v>41</v>
      </c>
      <c r="E618" s="68">
        <v>47447</v>
      </c>
      <c r="F618" s="68">
        <v>12735</v>
      </c>
      <c r="G618" s="254" t="s">
        <v>447</v>
      </c>
      <c r="H618" s="68">
        <v>34712</v>
      </c>
      <c r="I618" s="127">
        <v>0</v>
      </c>
      <c r="J618" s="127">
        <v>0</v>
      </c>
      <c r="K618" s="127">
        <v>0</v>
      </c>
      <c r="L618" s="59">
        <v>34712</v>
      </c>
    </row>
    <row r="619" spans="1:12" ht="15" customHeight="1" x14ac:dyDescent="0.25">
      <c r="A619" s="25" t="s">
        <v>324</v>
      </c>
      <c r="B619" s="24" t="s">
        <v>325</v>
      </c>
      <c r="C619" s="17">
        <v>58</v>
      </c>
      <c r="D619" s="17" t="s">
        <v>41</v>
      </c>
      <c r="E619" s="68">
        <v>3358948</v>
      </c>
      <c r="F619" s="68">
        <v>3271536</v>
      </c>
      <c r="G619" s="254" t="s">
        <v>447</v>
      </c>
      <c r="H619" s="68">
        <v>87412</v>
      </c>
      <c r="I619" s="68">
        <v>2</v>
      </c>
      <c r="J619" s="127">
        <v>0</v>
      </c>
      <c r="K619" s="68">
        <v>2</v>
      </c>
      <c r="L619" s="59">
        <v>87410</v>
      </c>
    </row>
    <row r="620" spans="1:12" ht="15" customHeight="1" x14ac:dyDescent="0.25">
      <c r="A620" s="25" t="s">
        <v>297</v>
      </c>
      <c r="B620" s="24" t="s">
        <v>298</v>
      </c>
      <c r="C620" s="17">
        <v>308</v>
      </c>
      <c r="D620" s="17" t="s">
        <v>41</v>
      </c>
      <c r="E620" s="68">
        <v>124119</v>
      </c>
      <c r="F620" s="68">
        <v>55815</v>
      </c>
      <c r="G620" s="254" t="s">
        <v>447</v>
      </c>
      <c r="H620" s="68">
        <v>68304</v>
      </c>
      <c r="I620" s="127">
        <v>0</v>
      </c>
      <c r="J620" s="127">
        <v>0</v>
      </c>
      <c r="K620" s="127">
        <v>0</v>
      </c>
      <c r="L620" s="59">
        <v>68304</v>
      </c>
    </row>
    <row r="621" spans="1:12" ht="15" customHeight="1" x14ac:dyDescent="0.25">
      <c r="A621" s="25" t="s">
        <v>251</v>
      </c>
      <c r="B621" s="24" t="s">
        <v>239</v>
      </c>
      <c r="C621" s="17">
        <v>260</v>
      </c>
      <c r="D621" s="17" t="s">
        <v>41</v>
      </c>
      <c r="E621" s="68">
        <v>19376634</v>
      </c>
      <c r="F621" s="68">
        <v>17627080</v>
      </c>
      <c r="G621" s="254" t="s">
        <v>447</v>
      </c>
      <c r="H621" s="68">
        <v>1749554</v>
      </c>
      <c r="I621" s="68">
        <v>1086531</v>
      </c>
      <c r="J621" s="68">
        <v>1086531</v>
      </c>
      <c r="K621" s="127">
        <v>0</v>
      </c>
      <c r="L621" s="59">
        <v>1749554</v>
      </c>
    </row>
    <row r="622" spans="1:12" ht="15" customHeight="1" x14ac:dyDescent="0.25">
      <c r="A622" s="25" t="s">
        <v>260</v>
      </c>
      <c r="B622" s="24" t="s">
        <v>261</v>
      </c>
      <c r="C622" s="17">
        <v>346</v>
      </c>
      <c r="D622" s="17" t="s">
        <v>41</v>
      </c>
      <c r="E622" s="68">
        <v>9782</v>
      </c>
      <c r="F622" s="68">
        <v>8596</v>
      </c>
      <c r="G622" s="254" t="s">
        <v>447</v>
      </c>
      <c r="H622" s="68">
        <v>1186</v>
      </c>
      <c r="I622" s="127">
        <v>0</v>
      </c>
      <c r="J622" s="127">
        <v>0</v>
      </c>
      <c r="K622" s="127">
        <v>0</v>
      </c>
      <c r="L622" s="59">
        <v>1186</v>
      </c>
    </row>
    <row r="623" spans="1:12" ht="15" customHeight="1" x14ac:dyDescent="0.25">
      <c r="A623" s="25" t="s">
        <v>262</v>
      </c>
      <c r="B623" s="24" t="s">
        <v>263</v>
      </c>
      <c r="C623" s="17">
        <v>351</v>
      </c>
      <c r="D623" s="17" t="s">
        <v>41</v>
      </c>
      <c r="E623" s="68">
        <v>91173</v>
      </c>
      <c r="F623" s="68">
        <v>85157</v>
      </c>
      <c r="G623" s="254" t="s">
        <v>447</v>
      </c>
      <c r="H623" s="68">
        <v>6016</v>
      </c>
      <c r="I623" s="127">
        <v>0</v>
      </c>
      <c r="J623" s="127">
        <v>0</v>
      </c>
      <c r="K623" s="127">
        <v>0</v>
      </c>
      <c r="L623" s="59">
        <v>6016</v>
      </c>
    </row>
    <row r="624" spans="1:12" ht="15" customHeight="1" x14ac:dyDescent="0.25">
      <c r="A624" s="25" t="s">
        <v>285</v>
      </c>
      <c r="B624" s="24" t="s">
        <v>286</v>
      </c>
      <c r="C624" s="17">
        <v>305</v>
      </c>
      <c r="D624" s="17" t="s">
        <v>42</v>
      </c>
      <c r="E624" s="68">
        <v>110375</v>
      </c>
      <c r="F624" s="68">
        <v>106797</v>
      </c>
      <c r="G624" s="254" t="s">
        <v>447</v>
      </c>
      <c r="H624" s="68">
        <v>3578</v>
      </c>
      <c r="I624" s="127">
        <v>0</v>
      </c>
      <c r="J624" s="127">
        <v>0</v>
      </c>
      <c r="K624" s="127">
        <v>0</v>
      </c>
      <c r="L624" s="59">
        <v>3578</v>
      </c>
    </row>
    <row r="625" spans="1:12" ht="15" customHeight="1" x14ac:dyDescent="0.25">
      <c r="A625" s="25" t="s">
        <v>316</v>
      </c>
      <c r="B625" s="24" t="s">
        <v>317</v>
      </c>
      <c r="C625" s="17">
        <v>269</v>
      </c>
      <c r="D625" s="17" t="s">
        <v>42</v>
      </c>
      <c r="E625" s="68">
        <v>6011</v>
      </c>
      <c r="F625" s="68">
        <v>4843</v>
      </c>
      <c r="G625" s="254" t="s">
        <v>447</v>
      </c>
      <c r="H625" s="68">
        <v>1168</v>
      </c>
      <c r="I625" s="127">
        <v>0</v>
      </c>
      <c r="J625" s="127">
        <v>0</v>
      </c>
      <c r="K625" s="127">
        <v>0</v>
      </c>
      <c r="L625" s="59">
        <v>1168</v>
      </c>
    </row>
    <row r="626" spans="1:12" ht="15" customHeight="1" x14ac:dyDescent="0.25">
      <c r="A626" s="25" t="s">
        <v>218</v>
      </c>
      <c r="B626" s="24" t="s">
        <v>219</v>
      </c>
      <c r="C626" s="17">
        <v>250</v>
      </c>
      <c r="D626" s="17" t="s">
        <v>42</v>
      </c>
      <c r="E626" s="68">
        <v>1560401</v>
      </c>
      <c r="F626" s="68">
        <v>1454516</v>
      </c>
      <c r="G626" s="254" t="s">
        <v>447</v>
      </c>
      <c r="H626" s="68">
        <v>105885</v>
      </c>
      <c r="I626" s="68">
        <v>54327</v>
      </c>
      <c r="J626" s="68">
        <v>52385</v>
      </c>
      <c r="K626" s="68">
        <v>1942</v>
      </c>
      <c r="L626" s="59">
        <v>103943</v>
      </c>
    </row>
    <row r="627" spans="1:12" ht="15" customHeight="1" x14ac:dyDescent="0.25">
      <c r="A627" s="25" t="s">
        <v>310</v>
      </c>
      <c r="B627" s="24" t="s">
        <v>307</v>
      </c>
      <c r="C627" s="17">
        <v>348</v>
      </c>
      <c r="D627" s="17" t="s">
        <v>42</v>
      </c>
      <c r="E627" s="68">
        <v>50727286</v>
      </c>
      <c r="F627" s="68">
        <v>43697065</v>
      </c>
      <c r="G627" s="254" t="s">
        <v>447</v>
      </c>
      <c r="H627" s="68">
        <v>7030221</v>
      </c>
      <c r="I627" s="127">
        <v>0</v>
      </c>
      <c r="J627" s="127">
        <v>0</v>
      </c>
      <c r="K627" s="127">
        <v>0</v>
      </c>
      <c r="L627" s="59">
        <v>7030221</v>
      </c>
    </row>
    <row r="628" spans="1:12" ht="30.75" x14ac:dyDescent="0.25">
      <c r="A628" s="25" t="s">
        <v>300</v>
      </c>
      <c r="B628" s="24" t="s">
        <v>301</v>
      </c>
      <c r="C628" s="17">
        <v>286</v>
      </c>
      <c r="D628" s="17" t="s">
        <v>42</v>
      </c>
      <c r="E628" s="68">
        <v>87725</v>
      </c>
      <c r="F628" s="68">
        <v>61922</v>
      </c>
      <c r="G628" s="254" t="s">
        <v>447</v>
      </c>
      <c r="H628" s="68">
        <v>25803</v>
      </c>
      <c r="I628" s="127">
        <v>0</v>
      </c>
      <c r="J628" s="127">
        <v>0</v>
      </c>
      <c r="K628" s="127">
        <v>0</v>
      </c>
      <c r="L628" s="59">
        <v>25803</v>
      </c>
    </row>
    <row r="629" spans="1:12" ht="15" customHeight="1" x14ac:dyDescent="0.25">
      <c r="A629" s="25" t="s">
        <v>222</v>
      </c>
      <c r="B629" s="24" t="s">
        <v>223</v>
      </c>
      <c r="C629" s="17">
        <v>172</v>
      </c>
      <c r="D629" s="17" t="s">
        <v>42</v>
      </c>
      <c r="E629" s="68">
        <v>713312</v>
      </c>
      <c r="F629" s="68">
        <v>650007</v>
      </c>
      <c r="G629" s="254" t="s">
        <v>447</v>
      </c>
      <c r="H629" s="68">
        <v>63305</v>
      </c>
      <c r="I629" s="68">
        <v>28693</v>
      </c>
      <c r="J629" s="68">
        <v>15027</v>
      </c>
      <c r="K629" s="68">
        <v>13666</v>
      </c>
      <c r="L629" s="59">
        <v>49639</v>
      </c>
    </row>
    <row r="630" spans="1:12" ht="15" customHeight="1" x14ac:dyDescent="0.25">
      <c r="A630" s="25" t="s">
        <v>335</v>
      </c>
      <c r="B630" s="24" t="s">
        <v>336</v>
      </c>
      <c r="C630" s="17">
        <v>249</v>
      </c>
      <c r="D630" s="17" t="s">
        <v>42</v>
      </c>
      <c r="E630" s="68">
        <v>2310086</v>
      </c>
      <c r="F630" s="68">
        <v>2072028</v>
      </c>
      <c r="G630" s="254" t="s">
        <v>447</v>
      </c>
      <c r="H630" s="68">
        <v>238058</v>
      </c>
      <c r="I630" s="68">
        <v>20038</v>
      </c>
      <c r="J630" s="68">
        <v>20038</v>
      </c>
      <c r="K630" s="127">
        <v>0</v>
      </c>
      <c r="L630" s="59">
        <v>238058</v>
      </c>
    </row>
    <row r="631" spans="1:12" ht="15" customHeight="1" x14ac:dyDescent="0.25">
      <c r="A631" s="25" t="s">
        <v>337</v>
      </c>
      <c r="B631" s="24" t="s">
        <v>336</v>
      </c>
      <c r="C631" s="17">
        <v>277</v>
      </c>
      <c r="D631" s="17" t="s">
        <v>42</v>
      </c>
      <c r="E631" s="68">
        <v>84983</v>
      </c>
      <c r="F631" s="68">
        <v>83679</v>
      </c>
      <c r="G631" s="254" t="s">
        <v>447</v>
      </c>
      <c r="H631" s="68">
        <v>1304</v>
      </c>
      <c r="I631" s="127">
        <v>0</v>
      </c>
      <c r="J631" s="127">
        <v>0</v>
      </c>
      <c r="K631" s="127">
        <v>0</v>
      </c>
      <c r="L631" s="59">
        <v>1304</v>
      </c>
    </row>
    <row r="632" spans="1:12" ht="30.75" x14ac:dyDescent="0.25">
      <c r="A632" s="25" t="s">
        <v>224</v>
      </c>
      <c r="B632" s="24" t="s">
        <v>225</v>
      </c>
      <c r="C632" s="17">
        <v>11</v>
      </c>
      <c r="D632" s="17" t="s">
        <v>42</v>
      </c>
      <c r="E632" s="68">
        <v>27712461</v>
      </c>
      <c r="F632" s="68">
        <v>25951794</v>
      </c>
      <c r="G632" s="254" t="s">
        <v>447</v>
      </c>
      <c r="H632" s="68">
        <v>1760667</v>
      </c>
      <c r="I632" s="68">
        <v>147591</v>
      </c>
      <c r="J632" s="68">
        <v>118837</v>
      </c>
      <c r="K632" s="68">
        <v>28754</v>
      </c>
      <c r="L632" s="59">
        <v>1731913</v>
      </c>
    </row>
    <row r="633" spans="1:12" ht="15" customHeight="1" x14ac:dyDescent="0.25">
      <c r="A633" s="25" t="s">
        <v>328</v>
      </c>
      <c r="B633" s="24" t="s">
        <v>227</v>
      </c>
      <c r="C633" s="17">
        <v>223</v>
      </c>
      <c r="D633" s="17" t="s">
        <v>42</v>
      </c>
      <c r="E633" s="68">
        <v>3840616</v>
      </c>
      <c r="F633" s="68">
        <v>3651128</v>
      </c>
      <c r="G633" s="254" t="s">
        <v>447</v>
      </c>
      <c r="H633" s="68">
        <v>189488</v>
      </c>
      <c r="I633" s="68">
        <v>93330</v>
      </c>
      <c r="J633" s="68">
        <v>46371</v>
      </c>
      <c r="K633" s="68">
        <v>46959</v>
      </c>
      <c r="L633" s="59">
        <v>142529</v>
      </c>
    </row>
    <row r="634" spans="1:12" ht="30.75" x14ac:dyDescent="0.25">
      <c r="A634" s="25" t="s">
        <v>230</v>
      </c>
      <c r="B634" s="24" t="s">
        <v>231</v>
      </c>
      <c r="C634" s="17">
        <v>272</v>
      </c>
      <c r="D634" s="17" t="s">
        <v>42</v>
      </c>
      <c r="E634" s="68">
        <v>9087987</v>
      </c>
      <c r="F634" s="68">
        <v>8656133</v>
      </c>
      <c r="G634" s="254" t="s">
        <v>447</v>
      </c>
      <c r="H634" s="68">
        <v>431854</v>
      </c>
      <c r="I634" s="68">
        <v>55256</v>
      </c>
      <c r="J634" s="68">
        <v>49366</v>
      </c>
      <c r="K634" s="68">
        <v>5890</v>
      </c>
      <c r="L634" s="59">
        <v>425964</v>
      </c>
    </row>
    <row r="635" spans="1:12" ht="30.75" x14ac:dyDescent="0.25">
      <c r="A635" s="25" t="s">
        <v>331</v>
      </c>
      <c r="B635" s="24" t="s">
        <v>332</v>
      </c>
      <c r="C635" s="17">
        <v>291</v>
      </c>
      <c r="D635" s="17" t="s">
        <v>42</v>
      </c>
      <c r="E635" s="68">
        <v>215949</v>
      </c>
      <c r="F635" s="68">
        <v>138573</v>
      </c>
      <c r="G635" s="254" t="s">
        <v>447</v>
      </c>
      <c r="H635" s="68">
        <v>77376</v>
      </c>
      <c r="I635" s="127">
        <v>0</v>
      </c>
      <c r="J635" s="127">
        <v>0</v>
      </c>
      <c r="K635" s="127">
        <v>0</v>
      </c>
      <c r="L635" s="59">
        <v>77376</v>
      </c>
    </row>
    <row r="636" spans="1:12" ht="15" customHeight="1" x14ac:dyDescent="0.25">
      <c r="A636" s="25" t="s">
        <v>234</v>
      </c>
      <c r="B636" s="24" t="s">
        <v>235</v>
      </c>
      <c r="C636" s="17">
        <v>209</v>
      </c>
      <c r="D636" s="17" t="s">
        <v>42</v>
      </c>
      <c r="E636" s="68">
        <v>271074</v>
      </c>
      <c r="F636" s="68">
        <v>209349</v>
      </c>
      <c r="G636" s="254" t="s">
        <v>447</v>
      </c>
      <c r="H636" s="68">
        <v>61725</v>
      </c>
      <c r="I636" s="68">
        <v>15158</v>
      </c>
      <c r="J636" s="68">
        <v>15158</v>
      </c>
      <c r="K636" s="127">
        <v>0</v>
      </c>
      <c r="L636" s="59">
        <v>61725</v>
      </c>
    </row>
    <row r="637" spans="1:12" ht="15" customHeight="1" x14ac:dyDescent="0.25">
      <c r="A637" s="25" t="s">
        <v>258</v>
      </c>
      <c r="B637" s="24" t="s">
        <v>259</v>
      </c>
      <c r="C637" s="17">
        <v>183</v>
      </c>
      <c r="D637" s="17" t="s">
        <v>42</v>
      </c>
      <c r="E637" s="68">
        <v>814197</v>
      </c>
      <c r="F637" s="68">
        <v>747791</v>
      </c>
      <c r="G637" s="254" t="s">
        <v>447</v>
      </c>
      <c r="H637" s="68">
        <v>66406</v>
      </c>
      <c r="I637" s="68">
        <v>40116</v>
      </c>
      <c r="J637" s="68">
        <v>39635</v>
      </c>
      <c r="K637" s="68">
        <v>481</v>
      </c>
      <c r="L637" s="59">
        <v>65925</v>
      </c>
    </row>
    <row r="638" spans="1:12" ht="15" customHeight="1" x14ac:dyDescent="0.25">
      <c r="A638" s="25" t="s">
        <v>274</v>
      </c>
      <c r="B638" s="24" t="s">
        <v>275</v>
      </c>
      <c r="C638" s="17">
        <v>251</v>
      </c>
      <c r="D638" s="17" t="s">
        <v>42</v>
      </c>
      <c r="E638" s="68">
        <v>550864</v>
      </c>
      <c r="F638" s="68">
        <v>508168</v>
      </c>
      <c r="G638" s="254" t="s">
        <v>447</v>
      </c>
      <c r="H638" s="68">
        <v>42696</v>
      </c>
      <c r="I638" s="68">
        <v>6681</v>
      </c>
      <c r="J638" s="68">
        <v>4892</v>
      </c>
      <c r="K638" s="68">
        <v>1789</v>
      </c>
      <c r="L638" s="59">
        <v>40907</v>
      </c>
    </row>
    <row r="639" spans="1:12" ht="15" customHeight="1" x14ac:dyDescent="0.25">
      <c r="A639" s="25" t="s">
        <v>338</v>
      </c>
      <c r="B639" s="24" t="s">
        <v>339</v>
      </c>
      <c r="C639" s="17">
        <v>253</v>
      </c>
      <c r="D639" s="17" t="s">
        <v>42</v>
      </c>
      <c r="E639" s="68">
        <v>2919</v>
      </c>
      <c r="F639" s="68">
        <v>2919</v>
      </c>
      <c r="G639" s="254" t="s">
        <v>447</v>
      </c>
      <c r="H639" s="127">
        <v>0</v>
      </c>
      <c r="I639" s="68">
        <v>1262</v>
      </c>
      <c r="J639" s="127">
        <v>0</v>
      </c>
      <c r="K639" s="68">
        <v>1262</v>
      </c>
      <c r="L639" s="59">
        <v>-1262</v>
      </c>
    </row>
    <row r="640" spans="1:12" ht="15" customHeight="1" x14ac:dyDescent="0.25">
      <c r="A640" s="25" t="s">
        <v>289</v>
      </c>
      <c r="B640" s="24" t="s">
        <v>229</v>
      </c>
      <c r="C640" s="17">
        <v>91</v>
      </c>
      <c r="D640" s="17" t="s">
        <v>42</v>
      </c>
      <c r="E640" s="68">
        <v>14079</v>
      </c>
      <c r="F640" s="68">
        <v>12534</v>
      </c>
      <c r="G640" s="254" t="s">
        <v>447</v>
      </c>
      <c r="H640" s="68">
        <v>1545</v>
      </c>
      <c r="I640" s="127">
        <v>0</v>
      </c>
      <c r="J640" s="127">
        <v>0</v>
      </c>
      <c r="K640" s="127">
        <v>0</v>
      </c>
      <c r="L640" s="59">
        <v>1545</v>
      </c>
    </row>
    <row r="641" spans="1:12" ht="15" customHeight="1" x14ac:dyDescent="0.25">
      <c r="A641" s="25" t="s">
        <v>236</v>
      </c>
      <c r="B641" s="24" t="s">
        <v>237</v>
      </c>
      <c r="C641" s="17">
        <v>192</v>
      </c>
      <c r="D641" s="17" t="s">
        <v>42</v>
      </c>
      <c r="E641" s="68">
        <v>386700</v>
      </c>
      <c r="F641" s="68">
        <v>337072</v>
      </c>
      <c r="G641" s="254" t="s">
        <v>447</v>
      </c>
      <c r="H641" s="68">
        <v>49628</v>
      </c>
      <c r="I641" s="68">
        <v>16641</v>
      </c>
      <c r="J641" s="68">
        <v>15516</v>
      </c>
      <c r="K641" s="68">
        <v>1125</v>
      </c>
      <c r="L641" s="59">
        <v>48503</v>
      </c>
    </row>
    <row r="642" spans="1:12" ht="15" customHeight="1" x14ac:dyDescent="0.25">
      <c r="A642" s="25" t="s">
        <v>333</v>
      </c>
      <c r="B642" s="24" t="s">
        <v>239</v>
      </c>
      <c r="C642" s="17">
        <v>26</v>
      </c>
      <c r="D642" s="17" t="s">
        <v>42</v>
      </c>
      <c r="E642" s="68">
        <v>65296715</v>
      </c>
      <c r="F642" s="68">
        <v>59462481</v>
      </c>
      <c r="G642" s="254" t="s">
        <v>447</v>
      </c>
      <c r="H642" s="68">
        <v>5834234</v>
      </c>
      <c r="I642" s="68">
        <v>484254</v>
      </c>
      <c r="J642" s="68">
        <v>19323</v>
      </c>
      <c r="K642" s="68">
        <v>464931</v>
      </c>
      <c r="L642" s="59">
        <v>5369303</v>
      </c>
    </row>
    <row r="643" spans="1:12" ht="15" customHeight="1" x14ac:dyDescent="0.25">
      <c r="A643" s="25" t="s">
        <v>238</v>
      </c>
      <c r="B643" s="24" t="s">
        <v>239</v>
      </c>
      <c r="C643" s="17">
        <v>297</v>
      </c>
      <c r="D643" s="17" t="s">
        <v>42</v>
      </c>
      <c r="E643" s="68">
        <v>173189364</v>
      </c>
      <c r="F643" s="68">
        <v>139389904</v>
      </c>
      <c r="G643" s="254" t="s">
        <v>447</v>
      </c>
      <c r="H643" s="68">
        <v>33799460</v>
      </c>
      <c r="I643" s="127">
        <v>0</v>
      </c>
      <c r="J643" s="127">
        <v>0</v>
      </c>
      <c r="K643" s="127">
        <v>0</v>
      </c>
      <c r="L643" s="59">
        <v>33799460</v>
      </c>
    </row>
    <row r="644" spans="1:12" ht="15" customHeight="1" x14ac:dyDescent="0.25">
      <c r="A644" s="25" t="s">
        <v>240</v>
      </c>
      <c r="B644" s="24" t="s">
        <v>241</v>
      </c>
      <c r="C644" s="17">
        <v>166</v>
      </c>
      <c r="D644" s="17" t="s">
        <v>42</v>
      </c>
      <c r="E644" s="68">
        <v>8049732</v>
      </c>
      <c r="F644" s="68">
        <v>7094812</v>
      </c>
      <c r="G644" s="254" t="s">
        <v>447</v>
      </c>
      <c r="H644" s="68">
        <v>954920</v>
      </c>
      <c r="I644" s="68">
        <v>69622</v>
      </c>
      <c r="J644" s="68">
        <v>49468</v>
      </c>
      <c r="K644" s="68">
        <v>20154</v>
      </c>
      <c r="L644" s="59">
        <v>934766</v>
      </c>
    </row>
    <row r="645" spans="1:12" ht="15" customHeight="1" x14ac:dyDescent="0.25">
      <c r="A645" s="25" t="s">
        <v>290</v>
      </c>
      <c r="B645" s="24" t="s">
        <v>291</v>
      </c>
      <c r="C645" s="17">
        <v>268</v>
      </c>
      <c r="D645" s="17" t="s">
        <v>42</v>
      </c>
      <c r="E645" s="68">
        <v>6474647</v>
      </c>
      <c r="F645" s="68">
        <v>5139413</v>
      </c>
      <c r="G645" s="254" t="s">
        <v>447</v>
      </c>
      <c r="H645" s="68">
        <v>1335234</v>
      </c>
      <c r="I645" s="127">
        <v>0</v>
      </c>
      <c r="J645" s="127">
        <v>0</v>
      </c>
      <c r="K645" s="127">
        <v>0</v>
      </c>
      <c r="L645" s="59">
        <v>1335234</v>
      </c>
    </row>
    <row r="646" spans="1:12" ht="15" customHeight="1" x14ac:dyDescent="0.25">
      <c r="A646" s="25" t="s">
        <v>254</v>
      </c>
      <c r="B646" s="24" t="s">
        <v>255</v>
      </c>
      <c r="C646" s="17">
        <v>32</v>
      </c>
      <c r="D646" s="17" t="s">
        <v>42</v>
      </c>
      <c r="E646" s="68">
        <v>4151507</v>
      </c>
      <c r="F646" s="68">
        <v>4077222</v>
      </c>
      <c r="G646" s="254" t="s">
        <v>447</v>
      </c>
      <c r="H646" s="68">
        <v>74285</v>
      </c>
      <c r="I646" s="68">
        <v>1352</v>
      </c>
      <c r="J646" s="68">
        <v>912</v>
      </c>
      <c r="K646" s="68">
        <v>440</v>
      </c>
      <c r="L646" s="59">
        <v>73845</v>
      </c>
    </row>
    <row r="647" spans="1:12" ht="15" customHeight="1" x14ac:dyDescent="0.25">
      <c r="A647" s="25" t="s">
        <v>308</v>
      </c>
      <c r="B647" s="24" t="s">
        <v>267</v>
      </c>
      <c r="C647" s="17">
        <v>230</v>
      </c>
      <c r="D647" s="17" t="s">
        <v>42</v>
      </c>
      <c r="E647" s="68">
        <v>5373701</v>
      </c>
      <c r="F647" s="68">
        <v>5309206</v>
      </c>
      <c r="G647" s="254" t="s">
        <v>447</v>
      </c>
      <c r="H647" s="68">
        <v>64495</v>
      </c>
      <c r="I647" s="68">
        <v>10680</v>
      </c>
      <c r="J647" s="68">
        <v>8110</v>
      </c>
      <c r="K647" s="68">
        <v>2570</v>
      </c>
      <c r="L647" s="59">
        <v>61925</v>
      </c>
    </row>
    <row r="648" spans="1:12" ht="15" customHeight="1" x14ac:dyDescent="0.25">
      <c r="A648" s="25" t="s">
        <v>292</v>
      </c>
      <c r="B648" s="24" t="s">
        <v>293</v>
      </c>
      <c r="C648" s="17">
        <v>148</v>
      </c>
      <c r="D648" s="17" t="s">
        <v>42</v>
      </c>
      <c r="E648" s="68">
        <v>17124</v>
      </c>
      <c r="F648" s="68">
        <v>6568</v>
      </c>
      <c r="G648" s="254" t="s">
        <v>447</v>
      </c>
      <c r="H648" s="68">
        <v>10556</v>
      </c>
      <c r="I648" s="127">
        <v>0</v>
      </c>
      <c r="J648" s="127">
        <v>0</v>
      </c>
      <c r="K648" s="127">
        <v>0</v>
      </c>
      <c r="L648" s="59">
        <v>10556</v>
      </c>
    </row>
    <row r="649" spans="1:12" ht="15" customHeight="1" x14ac:dyDescent="0.25">
      <c r="A649" s="25" t="s">
        <v>242</v>
      </c>
      <c r="B649" s="24" t="s">
        <v>243</v>
      </c>
      <c r="C649" s="17">
        <v>153</v>
      </c>
      <c r="D649" s="17" t="s">
        <v>42</v>
      </c>
      <c r="E649" s="68">
        <v>4509810</v>
      </c>
      <c r="F649" s="68">
        <v>4361183</v>
      </c>
      <c r="G649" s="254" t="s">
        <v>447</v>
      </c>
      <c r="H649" s="68">
        <v>148627</v>
      </c>
      <c r="I649" s="68">
        <v>65813</v>
      </c>
      <c r="J649" s="68">
        <v>59790</v>
      </c>
      <c r="K649" s="68">
        <v>6023</v>
      </c>
      <c r="L649" s="59">
        <v>142604</v>
      </c>
    </row>
    <row r="650" spans="1:12" ht="15" customHeight="1" x14ac:dyDescent="0.25">
      <c r="A650" s="25" t="s">
        <v>276</v>
      </c>
      <c r="B650" s="24" t="s">
        <v>277</v>
      </c>
      <c r="C650" s="17">
        <v>155</v>
      </c>
      <c r="D650" s="17" t="s">
        <v>42</v>
      </c>
      <c r="E650" s="68">
        <v>1176856</v>
      </c>
      <c r="F650" s="68">
        <v>651415</v>
      </c>
      <c r="G650" s="254" t="s">
        <v>447</v>
      </c>
      <c r="H650" s="68">
        <v>525441</v>
      </c>
      <c r="I650" s="68">
        <v>28652</v>
      </c>
      <c r="J650" s="68">
        <v>27448</v>
      </c>
      <c r="K650" s="68">
        <v>1204</v>
      </c>
      <c r="L650" s="59">
        <v>524237</v>
      </c>
    </row>
    <row r="651" spans="1:12" ht="15" customHeight="1" x14ac:dyDescent="0.25">
      <c r="A651" s="25" t="s">
        <v>340</v>
      </c>
      <c r="B651" s="24" t="s">
        <v>341</v>
      </c>
      <c r="C651" s="17">
        <v>157</v>
      </c>
      <c r="D651" s="17" t="s">
        <v>42</v>
      </c>
      <c r="E651" s="68">
        <v>1656765</v>
      </c>
      <c r="F651" s="68">
        <v>1480782</v>
      </c>
      <c r="G651" s="254" t="s">
        <v>447</v>
      </c>
      <c r="H651" s="68">
        <v>175983</v>
      </c>
      <c r="I651" s="68">
        <v>32178</v>
      </c>
      <c r="J651" s="68">
        <v>30021</v>
      </c>
      <c r="K651" s="68">
        <v>2157</v>
      </c>
      <c r="L651" s="59">
        <v>173826</v>
      </c>
    </row>
    <row r="652" spans="1:12" ht="15" customHeight="1" x14ac:dyDescent="0.25">
      <c r="A652" s="25" t="s">
        <v>149</v>
      </c>
      <c r="B652" s="24" t="s">
        <v>150</v>
      </c>
      <c r="C652" s="17">
        <v>42</v>
      </c>
      <c r="D652" s="17" t="s">
        <v>42</v>
      </c>
      <c r="E652" s="68">
        <v>15540692</v>
      </c>
      <c r="F652" s="68">
        <v>14149028</v>
      </c>
      <c r="G652" s="254" t="s">
        <v>447</v>
      </c>
      <c r="H652" s="68">
        <v>1391664</v>
      </c>
      <c r="I652" s="127">
        <v>0</v>
      </c>
      <c r="J652" s="127">
        <v>0</v>
      </c>
      <c r="K652" s="127">
        <v>0</v>
      </c>
      <c r="L652" s="59">
        <v>1391664</v>
      </c>
    </row>
    <row r="653" spans="1:12" ht="15" customHeight="1" x14ac:dyDescent="0.25">
      <c r="A653" s="25" t="s">
        <v>342</v>
      </c>
      <c r="B653" s="24" t="s">
        <v>265</v>
      </c>
      <c r="C653" s="17">
        <v>275</v>
      </c>
      <c r="D653" s="17" t="s">
        <v>42</v>
      </c>
      <c r="E653" s="68">
        <v>23761</v>
      </c>
      <c r="F653" s="68">
        <v>22690</v>
      </c>
      <c r="G653" s="254" t="s">
        <v>447</v>
      </c>
      <c r="H653" s="68">
        <v>1071</v>
      </c>
      <c r="I653" s="127">
        <v>0</v>
      </c>
      <c r="J653" s="127">
        <v>0</v>
      </c>
      <c r="K653" s="127">
        <v>0</v>
      </c>
      <c r="L653" s="59">
        <v>1071</v>
      </c>
    </row>
    <row r="654" spans="1:12" ht="30.75" x14ac:dyDescent="0.25">
      <c r="A654" s="25" t="s">
        <v>329</v>
      </c>
      <c r="B654" s="24" t="s">
        <v>330</v>
      </c>
      <c r="C654" s="17">
        <v>265</v>
      </c>
      <c r="D654" s="17" t="s">
        <v>42</v>
      </c>
      <c r="E654" s="68">
        <v>3247854</v>
      </c>
      <c r="F654" s="68">
        <v>3128316</v>
      </c>
      <c r="G654" s="254" t="s">
        <v>447</v>
      </c>
      <c r="H654" s="68">
        <v>119538</v>
      </c>
      <c r="I654" s="127">
        <v>0</v>
      </c>
      <c r="J654" s="127">
        <v>0</v>
      </c>
      <c r="K654" s="127">
        <v>0</v>
      </c>
      <c r="L654" s="59">
        <v>119538</v>
      </c>
    </row>
    <row r="655" spans="1:12" ht="15" customHeight="1" x14ac:dyDescent="0.25">
      <c r="A655" s="25" t="s">
        <v>244</v>
      </c>
      <c r="B655" s="24" t="s">
        <v>239</v>
      </c>
      <c r="C655" s="17">
        <v>48</v>
      </c>
      <c r="D655" s="17" t="s">
        <v>42</v>
      </c>
      <c r="E655" s="68">
        <v>14658917</v>
      </c>
      <c r="F655" s="68">
        <v>13490929</v>
      </c>
      <c r="G655" s="254" t="s">
        <v>447</v>
      </c>
      <c r="H655" s="68">
        <v>1167988</v>
      </c>
      <c r="I655" s="68">
        <v>203988</v>
      </c>
      <c r="J655" s="68">
        <v>199903</v>
      </c>
      <c r="K655" s="68">
        <v>4085</v>
      </c>
      <c r="L655" s="59">
        <v>1163903</v>
      </c>
    </row>
    <row r="656" spans="1:12" ht="15" customHeight="1" x14ac:dyDescent="0.25">
      <c r="A656" s="25" t="s">
        <v>334</v>
      </c>
      <c r="B656" s="24" t="s">
        <v>233</v>
      </c>
      <c r="C656" s="17">
        <v>150</v>
      </c>
      <c r="D656" s="17" t="s">
        <v>42</v>
      </c>
      <c r="E656" s="68">
        <v>6616977</v>
      </c>
      <c r="F656" s="68">
        <v>6100168</v>
      </c>
      <c r="G656" s="254" t="s">
        <v>447</v>
      </c>
      <c r="H656" s="68">
        <v>516809</v>
      </c>
      <c r="I656" s="68">
        <v>60300</v>
      </c>
      <c r="J656" s="68">
        <v>54923</v>
      </c>
      <c r="K656" s="68">
        <v>5377</v>
      </c>
      <c r="L656" s="59">
        <v>511432</v>
      </c>
    </row>
    <row r="657" spans="1:12" ht="15" customHeight="1" x14ac:dyDescent="0.25">
      <c r="A657" s="25" t="s">
        <v>139</v>
      </c>
      <c r="B657" s="24" t="s">
        <v>140</v>
      </c>
      <c r="C657" s="17">
        <v>218</v>
      </c>
      <c r="D657" s="17" t="s">
        <v>42</v>
      </c>
      <c r="E657" s="68">
        <v>3715071</v>
      </c>
      <c r="F657" s="68">
        <v>3238954</v>
      </c>
      <c r="G657" s="254" t="s">
        <v>447</v>
      </c>
      <c r="H657" s="68">
        <v>476117</v>
      </c>
      <c r="I657" s="127">
        <v>0</v>
      </c>
      <c r="J657" s="127">
        <v>0</v>
      </c>
      <c r="K657" s="127">
        <v>0</v>
      </c>
      <c r="L657" s="59">
        <v>476117</v>
      </c>
    </row>
    <row r="658" spans="1:12" ht="15" customHeight="1" x14ac:dyDescent="0.25">
      <c r="A658" s="25" t="s">
        <v>278</v>
      </c>
      <c r="B658" s="24" t="s">
        <v>279</v>
      </c>
      <c r="C658" s="17">
        <v>173</v>
      </c>
      <c r="D658" s="17" t="s">
        <v>42</v>
      </c>
      <c r="E658" s="68">
        <v>1759730</v>
      </c>
      <c r="F658" s="68">
        <v>1759730</v>
      </c>
      <c r="G658" s="254" t="s">
        <v>447</v>
      </c>
      <c r="H658" s="127">
        <v>0</v>
      </c>
      <c r="I658" s="68">
        <v>43451</v>
      </c>
      <c r="J658" s="68">
        <v>38616</v>
      </c>
      <c r="K658" s="68">
        <v>4835</v>
      </c>
      <c r="L658" s="59">
        <v>-4835</v>
      </c>
    </row>
    <row r="659" spans="1:12" ht="30.75" x14ac:dyDescent="0.25">
      <c r="A659" s="25" t="s">
        <v>313</v>
      </c>
      <c r="B659" s="24" t="s">
        <v>314</v>
      </c>
      <c r="C659" s="17">
        <v>329</v>
      </c>
      <c r="D659" s="17" t="s">
        <v>42</v>
      </c>
      <c r="E659" s="68">
        <v>930860</v>
      </c>
      <c r="F659" s="68">
        <v>831450</v>
      </c>
      <c r="G659" s="254" t="s">
        <v>447</v>
      </c>
      <c r="H659" s="68">
        <v>99410</v>
      </c>
      <c r="I659" s="127">
        <v>0</v>
      </c>
      <c r="J659" s="127">
        <v>0</v>
      </c>
      <c r="K659" s="127">
        <v>0</v>
      </c>
      <c r="L659" s="59">
        <v>99410</v>
      </c>
    </row>
    <row r="660" spans="1:12" ht="30.75" x14ac:dyDescent="0.25">
      <c r="A660" s="25" t="s">
        <v>283</v>
      </c>
      <c r="B660" s="24" t="s">
        <v>284</v>
      </c>
      <c r="C660" s="17">
        <v>261</v>
      </c>
      <c r="D660" s="17" t="s">
        <v>42</v>
      </c>
      <c r="E660" s="68">
        <v>814086</v>
      </c>
      <c r="F660" s="68">
        <v>797084</v>
      </c>
      <c r="G660" s="254" t="s">
        <v>447</v>
      </c>
      <c r="H660" s="68">
        <v>17002</v>
      </c>
      <c r="I660" s="68">
        <v>72250</v>
      </c>
      <c r="J660" s="68">
        <v>29296</v>
      </c>
      <c r="K660" s="68">
        <v>42954</v>
      </c>
      <c r="L660" s="59">
        <v>-25952</v>
      </c>
    </row>
    <row r="661" spans="1:12" ht="15" customHeight="1" x14ac:dyDescent="0.25">
      <c r="A661" s="25" t="s">
        <v>280</v>
      </c>
      <c r="B661" s="24" t="s">
        <v>250</v>
      </c>
      <c r="C661" s="17">
        <v>244</v>
      </c>
      <c r="D661" s="17" t="s">
        <v>42</v>
      </c>
      <c r="E661" s="68">
        <v>3239841</v>
      </c>
      <c r="F661" s="68">
        <v>3209138</v>
      </c>
      <c r="G661" s="254" t="s">
        <v>447</v>
      </c>
      <c r="H661" s="68">
        <v>30703</v>
      </c>
      <c r="I661" s="68">
        <v>73306</v>
      </c>
      <c r="J661" s="68">
        <v>50579</v>
      </c>
      <c r="K661" s="68">
        <v>22727</v>
      </c>
      <c r="L661" s="59">
        <v>7976</v>
      </c>
    </row>
    <row r="662" spans="1:12" ht="15" customHeight="1" x14ac:dyDescent="0.25">
      <c r="A662" s="25" t="s">
        <v>326</v>
      </c>
      <c r="B662" s="24" t="s">
        <v>327</v>
      </c>
      <c r="C662" s="17">
        <v>182</v>
      </c>
      <c r="D662" s="17" t="s">
        <v>42</v>
      </c>
      <c r="E662" s="68">
        <v>68265</v>
      </c>
      <c r="F662" s="68">
        <v>55179</v>
      </c>
      <c r="G662" s="254" t="s">
        <v>447</v>
      </c>
      <c r="H662" s="68">
        <v>13086</v>
      </c>
      <c r="I662" s="68">
        <v>1388</v>
      </c>
      <c r="J662" s="68">
        <v>1388</v>
      </c>
      <c r="K662" s="127">
        <v>0</v>
      </c>
      <c r="L662" s="59">
        <v>13086</v>
      </c>
    </row>
    <row r="663" spans="1:12" ht="15" customHeight="1" x14ac:dyDescent="0.25">
      <c r="A663" s="25" t="s">
        <v>294</v>
      </c>
      <c r="B663" s="24" t="s">
        <v>239</v>
      </c>
      <c r="C663" s="17">
        <v>280</v>
      </c>
      <c r="D663" s="17" t="s">
        <v>42</v>
      </c>
      <c r="E663" s="68">
        <v>14665</v>
      </c>
      <c r="F663" s="68">
        <v>11241</v>
      </c>
      <c r="G663" s="254" t="s">
        <v>447</v>
      </c>
      <c r="H663" s="68">
        <v>3424</v>
      </c>
      <c r="I663" s="127">
        <v>0</v>
      </c>
      <c r="J663" s="127">
        <v>0</v>
      </c>
      <c r="K663" s="127">
        <v>0</v>
      </c>
      <c r="L663" s="59">
        <v>3424</v>
      </c>
    </row>
    <row r="664" spans="1:12" ht="15" customHeight="1" x14ac:dyDescent="0.25">
      <c r="A664" s="25" t="s">
        <v>315</v>
      </c>
      <c r="B664" s="24" t="s">
        <v>229</v>
      </c>
      <c r="C664" s="17">
        <v>176</v>
      </c>
      <c r="D664" s="17" t="s">
        <v>42</v>
      </c>
      <c r="E664" s="68">
        <v>7230014</v>
      </c>
      <c r="F664" s="68">
        <v>6313475</v>
      </c>
      <c r="G664" s="254" t="s">
        <v>447</v>
      </c>
      <c r="H664" s="68">
        <v>916539</v>
      </c>
      <c r="I664" s="68">
        <v>35024</v>
      </c>
      <c r="J664" s="68">
        <v>25955</v>
      </c>
      <c r="K664" s="68">
        <v>9069</v>
      </c>
      <c r="L664" s="59">
        <v>907470</v>
      </c>
    </row>
    <row r="665" spans="1:12" ht="15" customHeight="1" x14ac:dyDescent="0.25">
      <c r="A665" s="25" t="s">
        <v>322</v>
      </c>
      <c r="B665" s="24" t="s">
        <v>323</v>
      </c>
      <c r="C665" s="17">
        <v>57</v>
      </c>
      <c r="D665" s="17" t="s">
        <v>42</v>
      </c>
      <c r="E665" s="68">
        <v>964299</v>
      </c>
      <c r="F665" s="68">
        <v>880791</v>
      </c>
      <c r="G665" s="254" t="s">
        <v>447</v>
      </c>
      <c r="H665" s="68">
        <v>83508</v>
      </c>
      <c r="I665" s="68">
        <v>14205</v>
      </c>
      <c r="J665" s="68">
        <v>14205</v>
      </c>
      <c r="K665" s="127">
        <v>0</v>
      </c>
      <c r="L665" s="59">
        <v>83508</v>
      </c>
    </row>
    <row r="666" spans="1:12" ht="15" customHeight="1" x14ac:dyDescent="0.25">
      <c r="A666" s="25" t="s">
        <v>247</v>
      </c>
      <c r="B666" s="24" t="s">
        <v>248</v>
      </c>
      <c r="C666" s="17">
        <v>171</v>
      </c>
      <c r="D666" s="17" t="s">
        <v>42</v>
      </c>
      <c r="E666" s="68">
        <v>2196908</v>
      </c>
      <c r="F666" s="68">
        <v>2046608</v>
      </c>
      <c r="G666" s="254" t="s">
        <v>447</v>
      </c>
      <c r="H666" s="68">
        <v>150300</v>
      </c>
      <c r="I666" s="127">
        <v>0</v>
      </c>
      <c r="J666" s="127">
        <v>0</v>
      </c>
      <c r="K666" s="127">
        <v>0</v>
      </c>
      <c r="L666" s="59">
        <v>150300</v>
      </c>
    </row>
    <row r="667" spans="1:12" ht="30.75" x14ac:dyDescent="0.25">
      <c r="A667" s="25" t="s">
        <v>249</v>
      </c>
      <c r="B667" s="24" t="s">
        <v>250</v>
      </c>
      <c r="C667" s="17">
        <v>258</v>
      </c>
      <c r="D667" s="17" t="s">
        <v>42</v>
      </c>
      <c r="E667" s="68">
        <v>2759263</v>
      </c>
      <c r="F667" s="68">
        <v>2425375</v>
      </c>
      <c r="G667" s="254" t="s">
        <v>447</v>
      </c>
      <c r="H667" s="68">
        <v>333888</v>
      </c>
      <c r="I667" s="68">
        <v>42825</v>
      </c>
      <c r="J667" s="68">
        <v>40423</v>
      </c>
      <c r="K667" s="68">
        <v>2402</v>
      </c>
      <c r="L667" s="59">
        <v>331486</v>
      </c>
    </row>
    <row r="668" spans="1:12" ht="15" customHeight="1" x14ac:dyDescent="0.25">
      <c r="A668" s="25" t="s">
        <v>295</v>
      </c>
      <c r="B668" s="24" t="s">
        <v>296</v>
      </c>
      <c r="C668" s="17">
        <v>228</v>
      </c>
      <c r="D668" s="17" t="s">
        <v>42</v>
      </c>
      <c r="E668" s="68">
        <v>14952</v>
      </c>
      <c r="F668" s="68">
        <v>6939</v>
      </c>
      <c r="G668" s="254" t="s">
        <v>447</v>
      </c>
      <c r="H668" s="68">
        <v>8013</v>
      </c>
      <c r="I668" s="127">
        <v>0</v>
      </c>
      <c r="J668" s="127">
        <v>0</v>
      </c>
      <c r="K668" s="127">
        <v>0</v>
      </c>
      <c r="L668" s="59">
        <v>8013</v>
      </c>
    </row>
    <row r="669" spans="1:12" ht="15" customHeight="1" x14ac:dyDescent="0.25">
      <c r="A669" s="25" t="s">
        <v>324</v>
      </c>
      <c r="B669" s="24" t="s">
        <v>325</v>
      </c>
      <c r="C669" s="17">
        <v>58</v>
      </c>
      <c r="D669" s="17" t="s">
        <v>42</v>
      </c>
      <c r="E669" s="68">
        <v>3087850</v>
      </c>
      <c r="F669" s="68">
        <v>3059030</v>
      </c>
      <c r="G669" s="254" t="s">
        <v>447</v>
      </c>
      <c r="H669" s="68">
        <v>28820</v>
      </c>
      <c r="I669" s="68">
        <v>15442</v>
      </c>
      <c r="J669" s="68">
        <v>13765</v>
      </c>
      <c r="K669" s="68">
        <v>1677</v>
      </c>
      <c r="L669" s="59">
        <v>27143</v>
      </c>
    </row>
    <row r="670" spans="1:12" ht="15" customHeight="1" x14ac:dyDescent="0.25">
      <c r="A670" s="25" t="s">
        <v>297</v>
      </c>
      <c r="B670" s="24" t="s">
        <v>298</v>
      </c>
      <c r="C670" s="17">
        <v>308</v>
      </c>
      <c r="D670" s="17" t="s">
        <v>42</v>
      </c>
      <c r="E670" s="68">
        <v>83236</v>
      </c>
      <c r="F670" s="68">
        <v>46217</v>
      </c>
      <c r="G670" s="254" t="s">
        <v>447</v>
      </c>
      <c r="H670" s="68">
        <v>37019</v>
      </c>
      <c r="I670" s="127">
        <v>0</v>
      </c>
      <c r="J670" s="127">
        <v>0</v>
      </c>
      <c r="K670" s="127">
        <v>0</v>
      </c>
      <c r="L670" s="59">
        <v>37019</v>
      </c>
    </row>
    <row r="671" spans="1:12" ht="15" customHeight="1" x14ac:dyDescent="0.25">
      <c r="A671" s="25" t="s">
        <v>251</v>
      </c>
      <c r="B671" s="24" t="s">
        <v>239</v>
      </c>
      <c r="C671" s="17">
        <v>260</v>
      </c>
      <c r="D671" s="17" t="s">
        <v>42</v>
      </c>
      <c r="E671" s="68">
        <v>18231549</v>
      </c>
      <c r="F671" s="68">
        <v>17200676</v>
      </c>
      <c r="G671" s="254" t="s">
        <v>447</v>
      </c>
      <c r="H671" s="68">
        <v>1030873</v>
      </c>
      <c r="I671" s="68">
        <v>608055</v>
      </c>
      <c r="J671" s="68">
        <v>608055</v>
      </c>
      <c r="K671" s="127">
        <v>0</v>
      </c>
      <c r="L671" s="59">
        <v>1030873</v>
      </c>
    </row>
    <row r="672" spans="1:12" ht="15" customHeight="1" x14ac:dyDescent="0.25">
      <c r="A672" s="25" t="s">
        <v>260</v>
      </c>
      <c r="B672" s="24" t="s">
        <v>261</v>
      </c>
      <c r="C672" s="17">
        <v>346</v>
      </c>
      <c r="D672" s="17" t="s">
        <v>42</v>
      </c>
      <c r="E672" s="68">
        <v>7378</v>
      </c>
      <c r="F672" s="68">
        <v>1834</v>
      </c>
      <c r="G672" s="254" t="s">
        <v>447</v>
      </c>
      <c r="H672" s="68">
        <v>5544</v>
      </c>
      <c r="I672" s="127">
        <v>0</v>
      </c>
      <c r="J672" s="127">
        <v>0</v>
      </c>
      <c r="K672" s="127">
        <v>0</v>
      </c>
      <c r="L672" s="59">
        <v>5544</v>
      </c>
    </row>
    <row r="673" spans="1:12" ht="15" customHeight="1" x14ac:dyDescent="0.25">
      <c r="A673" s="25" t="s">
        <v>262</v>
      </c>
      <c r="B673" s="24" t="s">
        <v>263</v>
      </c>
      <c r="C673" s="17">
        <v>351</v>
      </c>
      <c r="D673" s="17" t="s">
        <v>42</v>
      </c>
      <c r="E673" s="68">
        <v>52143</v>
      </c>
      <c r="F673" s="68">
        <v>47396</v>
      </c>
      <c r="G673" s="254" t="s">
        <v>447</v>
      </c>
      <c r="H673" s="68">
        <v>4747</v>
      </c>
      <c r="I673" s="127">
        <v>0</v>
      </c>
      <c r="J673" s="127">
        <v>0</v>
      </c>
      <c r="K673" s="127">
        <v>0</v>
      </c>
      <c r="L673" s="59">
        <v>4747</v>
      </c>
    </row>
    <row r="674" spans="1:12" ht="15" customHeight="1" x14ac:dyDescent="0.25">
      <c r="A674" s="25" t="s">
        <v>285</v>
      </c>
      <c r="B674" s="24" t="s">
        <v>286</v>
      </c>
      <c r="C674" s="17">
        <v>305</v>
      </c>
      <c r="D674" s="17" t="s">
        <v>43</v>
      </c>
      <c r="E674" s="68">
        <v>91574</v>
      </c>
      <c r="F674" s="68">
        <v>89307</v>
      </c>
      <c r="G674" s="254" t="s">
        <v>447</v>
      </c>
      <c r="H674" s="68">
        <v>2267</v>
      </c>
      <c r="I674" s="127">
        <v>0</v>
      </c>
      <c r="J674" s="127">
        <v>0</v>
      </c>
      <c r="K674" s="127">
        <v>0</v>
      </c>
      <c r="L674" s="59">
        <v>2267</v>
      </c>
    </row>
    <row r="675" spans="1:12" ht="15" customHeight="1" x14ac:dyDescent="0.25">
      <c r="A675" s="25" t="s">
        <v>316</v>
      </c>
      <c r="B675" s="24" t="s">
        <v>317</v>
      </c>
      <c r="C675" s="17">
        <v>269</v>
      </c>
      <c r="D675" s="17" t="s">
        <v>43</v>
      </c>
      <c r="E675" s="68">
        <v>13832</v>
      </c>
      <c r="F675" s="68">
        <v>12143</v>
      </c>
      <c r="G675" s="254" t="s">
        <v>447</v>
      </c>
      <c r="H675" s="68">
        <v>1689</v>
      </c>
      <c r="I675" s="127">
        <v>0</v>
      </c>
      <c r="J675" s="127">
        <v>0</v>
      </c>
      <c r="K675" s="127">
        <v>0</v>
      </c>
      <c r="L675" s="59">
        <v>1689</v>
      </c>
    </row>
    <row r="676" spans="1:12" ht="15" customHeight="1" x14ac:dyDescent="0.25">
      <c r="A676" s="25" t="s">
        <v>218</v>
      </c>
      <c r="B676" s="24" t="s">
        <v>219</v>
      </c>
      <c r="C676" s="17">
        <v>250</v>
      </c>
      <c r="D676" s="17" t="s">
        <v>43</v>
      </c>
      <c r="E676" s="68">
        <v>1529642</v>
      </c>
      <c r="F676" s="68">
        <v>1448507</v>
      </c>
      <c r="G676" s="254" t="s">
        <v>447</v>
      </c>
      <c r="H676" s="68">
        <v>81135</v>
      </c>
      <c r="I676" s="127">
        <v>0</v>
      </c>
      <c r="J676" s="127">
        <v>0</v>
      </c>
      <c r="K676" s="127">
        <v>0</v>
      </c>
      <c r="L676" s="59">
        <v>81135</v>
      </c>
    </row>
    <row r="677" spans="1:12" ht="15" customHeight="1" x14ac:dyDescent="0.25">
      <c r="A677" s="25" t="s">
        <v>310</v>
      </c>
      <c r="B677" s="24" t="s">
        <v>307</v>
      </c>
      <c r="C677" s="17">
        <v>348</v>
      </c>
      <c r="D677" s="17" t="s">
        <v>43</v>
      </c>
      <c r="E677" s="68">
        <v>48538143</v>
      </c>
      <c r="F677" s="68">
        <v>42415623</v>
      </c>
      <c r="G677" s="254" t="s">
        <v>447</v>
      </c>
      <c r="H677" s="68">
        <v>6122520</v>
      </c>
      <c r="I677" s="127">
        <v>0</v>
      </c>
      <c r="J677" s="127">
        <v>0</v>
      </c>
      <c r="K677" s="127">
        <v>0</v>
      </c>
      <c r="L677" s="59">
        <v>6122520</v>
      </c>
    </row>
    <row r="678" spans="1:12" ht="30.75" x14ac:dyDescent="0.25">
      <c r="A678" s="25" t="s">
        <v>300</v>
      </c>
      <c r="B678" s="24" t="s">
        <v>301</v>
      </c>
      <c r="C678" s="17">
        <v>286</v>
      </c>
      <c r="D678" s="17" t="s">
        <v>43</v>
      </c>
      <c r="E678" s="68">
        <v>81632</v>
      </c>
      <c r="F678" s="68">
        <v>66048</v>
      </c>
      <c r="G678" s="254" t="s">
        <v>447</v>
      </c>
      <c r="H678" s="68">
        <v>15584</v>
      </c>
      <c r="I678" s="127">
        <v>0</v>
      </c>
      <c r="J678" s="127">
        <v>0</v>
      </c>
      <c r="K678" s="127">
        <v>0</v>
      </c>
      <c r="L678" s="59">
        <v>15584</v>
      </c>
    </row>
    <row r="679" spans="1:12" ht="15" customHeight="1" x14ac:dyDescent="0.25">
      <c r="A679" s="25" t="s">
        <v>222</v>
      </c>
      <c r="B679" s="24" t="s">
        <v>223</v>
      </c>
      <c r="C679" s="17">
        <v>172</v>
      </c>
      <c r="D679" s="17" t="s">
        <v>43</v>
      </c>
      <c r="E679" s="68">
        <v>789966</v>
      </c>
      <c r="F679" s="68">
        <v>701787</v>
      </c>
      <c r="G679" s="254" t="s">
        <v>447</v>
      </c>
      <c r="H679" s="68">
        <v>88179</v>
      </c>
      <c r="I679" s="127">
        <v>0</v>
      </c>
      <c r="J679" s="127">
        <v>0</v>
      </c>
      <c r="K679" s="127">
        <v>0</v>
      </c>
      <c r="L679" s="59">
        <v>88179</v>
      </c>
    </row>
    <row r="680" spans="1:12" ht="15" customHeight="1" x14ac:dyDescent="0.25">
      <c r="A680" s="25" t="s">
        <v>335</v>
      </c>
      <c r="B680" s="24" t="s">
        <v>336</v>
      </c>
      <c r="C680" s="17">
        <v>249</v>
      </c>
      <c r="D680" s="17" t="s">
        <v>43</v>
      </c>
      <c r="E680" s="68">
        <v>1894352</v>
      </c>
      <c r="F680" s="68">
        <v>1761720</v>
      </c>
      <c r="G680" s="254" t="s">
        <v>447</v>
      </c>
      <c r="H680" s="68">
        <v>132632</v>
      </c>
      <c r="I680" s="127">
        <v>0</v>
      </c>
      <c r="J680" s="127">
        <v>0</v>
      </c>
      <c r="K680" s="127">
        <v>0</v>
      </c>
      <c r="L680" s="59">
        <v>132632</v>
      </c>
    </row>
    <row r="681" spans="1:12" ht="30.75" x14ac:dyDescent="0.25">
      <c r="A681" s="25" t="s">
        <v>224</v>
      </c>
      <c r="B681" s="24" t="s">
        <v>225</v>
      </c>
      <c r="C681" s="17">
        <v>11</v>
      </c>
      <c r="D681" s="17" t="s">
        <v>43</v>
      </c>
      <c r="E681" s="68">
        <v>28118251</v>
      </c>
      <c r="F681" s="68">
        <v>27647949</v>
      </c>
      <c r="G681" s="254" t="s">
        <v>447</v>
      </c>
      <c r="H681" s="68">
        <v>470302</v>
      </c>
      <c r="I681" s="68">
        <v>6504563</v>
      </c>
      <c r="J681" s="68">
        <v>5421317</v>
      </c>
      <c r="K681" s="68">
        <v>1083246</v>
      </c>
      <c r="L681" s="59">
        <v>-612944</v>
      </c>
    </row>
    <row r="682" spans="1:12" ht="15" customHeight="1" x14ac:dyDescent="0.25">
      <c r="A682" s="25" t="s">
        <v>328</v>
      </c>
      <c r="B682" s="24" t="s">
        <v>227</v>
      </c>
      <c r="C682" s="17">
        <v>223</v>
      </c>
      <c r="D682" s="17" t="s">
        <v>43</v>
      </c>
      <c r="E682" s="68">
        <v>4125253</v>
      </c>
      <c r="F682" s="68">
        <v>3957366</v>
      </c>
      <c r="G682" s="254" t="s">
        <v>447</v>
      </c>
      <c r="H682" s="68">
        <v>167887</v>
      </c>
      <c r="I682" s="127">
        <v>0</v>
      </c>
      <c r="J682" s="127">
        <v>0</v>
      </c>
      <c r="K682" s="127">
        <v>0</v>
      </c>
      <c r="L682" s="59">
        <v>167887</v>
      </c>
    </row>
    <row r="683" spans="1:12" ht="30.75" x14ac:dyDescent="0.25">
      <c r="A683" s="25" t="s">
        <v>230</v>
      </c>
      <c r="B683" s="24" t="s">
        <v>231</v>
      </c>
      <c r="C683" s="17">
        <v>272</v>
      </c>
      <c r="D683" s="17" t="s">
        <v>43</v>
      </c>
      <c r="E683" s="68">
        <v>8371175</v>
      </c>
      <c r="F683" s="68">
        <v>8200303</v>
      </c>
      <c r="G683" s="254" t="s">
        <v>447</v>
      </c>
      <c r="H683" s="68">
        <v>170872</v>
      </c>
      <c r="I683" s="127">
        <v>0</v>
      </c>
      <c r="J683" s="127">
        <v>0</v>
      </c>
      <c r="K683" s="127">
        <v>0</v>
      </c>
      <c r="L683" s="59">
        <v>170872</v>
      </c>
    </row>
    <row r="684" spans="1:12" ht="30.75" x14ac:dyDescent="0.25">
      <c r="A684" s="25" t="s">
        <v>331</v>
      </c>
      <c r="B684" s="24" t="s">
        <v>332</v>
      </c>
      <c r="C684" s="17">
        <v>291</v>
      </c>
      <c r="D684" s="17" t="s">
        <v>43</v>
      </c>
      <c r="E684" s="68">
        <v>221637</v>
      </c>
      <c r="F684" s="68">
        <v>135227</v>
      </c>
      <c r="G684" s="254" t="s">
        <v>447</v>
      </c>
      <c r="H684" s="68">
        <v>86410</v>
      </c>
      <c r="I684" s="127">
        <v>0</v>
      </c>
      <c r="J684" s="127">
        <v>0</v>
      </c>
      <c r="K684" s="127">
        <v>0</v>
      </c>
      <c r="L684" s="59">
        <v>86410</v>
      </c>
    </row>
    <row r="685" spans="1:12" ht="15" customHeight="1" x14ac:dyDescent="0.25">
      <c r="A685" s="25" t="s">
        <v>234</v>
      </c>
      <c r="B685" s="24" t="s">
        <v>235</v>
      </c>
      <c r="C685" s="17">
        <v>209</v>
      </c>
      <c r="D685" s="17" t="s">
        <v>43</v>
      </c>
      <c r="E685" s="68">
        <v>330968</v>
      </c>
      <c r="F685" s="68">
        <v>291805</v>
      </c>
      <c r="G685" s="254" t="s">
        <v>447</v>
      </c>
      <c r="H685" s="68">
        <v>39163</v>
      </c>
      <c r="I685" s="127">
        <v>0</v>
      </c>
      <c r="J685" s="127">
        <v>0</v>
      </c>
      <c r="K685" s="127">
        <v>0</v>
      </c>
      <c r="L685" s="59">
        <v>39163</v>
      </c>
    </row>
    <row r="686" spans="1:12" ht="15" customHeight="1" x14ac:dyDescent="0.25">
      <c r="A686" s="25" t="s">
        <v>258</v>
      </c>
      <c r="B686" s="24" t="s">
        <v>259</v>
      </c>
      <c r="C686" s="17">
        <v>183</v>
      </c>
      <c r="D686" s="17" t="s">
        <v>43</v>
      </c>
      <c r="E686" s="68">
        <v>1053274</v>
      </c>
      <c r="F686" s="68">
        <v>1028420</v>
      </c>
      <c r="G686" s="254" t="s">
        <v>447</v>
      </c>
      <c r="H686" s="68">
        <v>24854</v>
      </c>
      <c r="I686" s="68">
        <v>324987</v>
      </c>
      <c r="J686" s="68">
        <v>324236</v>
      </c>
      <c r="K686" s="68">
        <v>751</v>
      </c>
      <c r="L686" s="59">
        <v>24103</v>
      </c>
    </row>
    <row r="687" spans="1:12" ht="15" customHeight="1" x14ac:dyDescent="0.25">
      <c r="A687" s="25" t="s">
        <v>274</v>
      </c>
      <c r="B687" s="24" t="s">
        <v>275</v>
      </c>
      <c r="C687" s="17">
        <v>251</v>
      </c>
      <c r="D687" s="17" t="s">
        <v>43</v>
      </c>
      <c r="E687" s="68">
        <v>345084</v>
      </c>
      <c r="F687" s="68">
        <v>339843</v>
      </c>
      <c r="G687" s="254" t="s">
        <v>447</v>
      </c>
      <c r="H687" s="68">
        <v>5241</v>
      </c>
      <c r="I687" s="127">
        <v>0</v>
      </c>
      <c r="J687" s="127">
        <v>0</v>
      </c>
      <c r="K687" s="127">
        <v>0</v>
      </c>
      <c r="L687" s="59">
        <v>5241</v>
      </c>
    </row>
    <row r="688" spans="1:12" ht="15" customHeight="1" x14ac:dyDescent="0.25">
      <c r="A688" s="25" t="s">
        <v>289</v>
      </c>
      <c r="B688" s="24" t="s">
        <v>229</v>
      </c>
      <c r="C688" s="17">
        <v>91</v>
      </c>
      <c r="D688" s="17" t="s">
        <v>43</v>
      </c>
      <c r="E688" s="68">
        <v>11182</v>
      </c>
      <c r="F688" s="68">
        <v>10546</v>
      </c>
      <c r="G688" s="254" t="s">
        <v>447</v>
      </c>
      <c r="H688" s="68">
        <v>636</v>
      </c>
      <c r="I688" s="127">
        <v>0</v>
      </c>
      <c r="J688" s="127">
        <v>0</v>
      </c>
      <c r="K688" s="127">
        <v>0</v>
      </c>
      <c r="L688" s="59">
        <v>636</v>
      </c>
    </row>
    <row r="689" spans="1:12" ht="15" customHeight="1" x14ac:dyDescent="0.25">
      <c r="A689" s="25" t="s">
        <v>236</v>
      </c>
      <c r="B689" s="24" t="s">
        <v>237</v>
      </c>
      <c r="C689" s="17">
        <v>192</v>
      </c>
      <c r="D689" s="17" t="s">
        <v>43</v>
      </c>
      <c r="E689" s="68">
        <v>345937</v>
      </c>
      <c r="F689" s="68">
        <v>317957</v>
      </c>
      <c r="G689" s="254" t="s">
        <v>447</v>
      </c>
      <c r="H689" s="68">
        <v>27980</v>
      </c>
      <c r="I689" s="127">
        <v>0</v>
      </c>
      <c r="J689" s="127">
        <v>0</v>
      </c>
      <c r="K689" s="127">
        <v>0</v>
      </c>
      <c r="L689" s="59">
        <v>27980</v>
      </c>
    </row>
    <row r="690" spans="1:12" ht="15" customHeight="1" x14ac:dyDescent="0.25">
      <c r="A690" s="25" t="s">
        <v>333</v>
      </c>
      <c r="B690" s="24" t="s">
        <v>239</v>
      </c>
      <c r="C690" s="17">
        <v>26</v>
      </c>
      <c r="D690" s="17" t="s">
        <v>43</v>
      </c>
      <c r="E690" s="68">
        <v>43202517</v>
      </c>
      <c r="F690" s="68">
        <v>40579200</v>
      </c>
      <c r="G690" s="254" t="s">
        <v>447</v>
      </c>
      <c r="H690" s="68">
        <v>2623317</v>
      </c>
      <c r="I690" s="68">
        <v>2628221</v>
      </c>
      <c r="J690" s="68">
        <v>940748</v>
      </c>
      <c r="K690" s="68">
        <v>1687473</v>
      </c>
      <c r="L690" s="59">
        <v>935844</v>
      </c>
    </row>
    <row r="691" spans="1:12" ht="15" customHeight="1" x14ac:dyDescent="0.25">
      <c r="A691" s="25" t="s">
        <v>238</v>
      </c>
      <c r="B691" s="24" t="s">
        <v>239</v>
      </c>
      <c r="C691" s="17">
        <v>297</v>
      </c>
      <c r="D691" s="17" t="s">
        <v>43</v>
      </c>
      <c r="E691" s="68">
        <v>178572293</v>
      </c>
      <c r="F691" s="68">
        <v>149988236</v>
      </c>
      <c r="G691" s="254" t="s">
        <v>447</v>
      </c>
      <c r="H691" s="68">
        <v>28584057</v>
      </c>
      <c r="I691" s="127">
        <v>0</v>
      </c>
      <c r="J691" s="127">
        <v>0</v>
      </c>
      <c r="K691" s="127">
        <v>0</v>
      </c>
      <c r="L691" s="59">
        <v>28584057</v>
      </c>
    </row>
    <row r="692" spans="1:12" ht="15" customHeight="1" x14ac:dyDescent="0.25">
      <c r="A692" s="25" t="s">
        <v>240</v>
      </c>
      <c r="B692" s="24" t="s">
        <v>241</v>
      </c>
      <c r="C692" s="17">
        <v>166</v>
      </c>
      <c r="D692" s="17" t="s">
        <v>43</v>
      </c>
      <c r="E692" s="68">
        <v>6863320</v>
      </c>
      <c r="F692" s="68">
        <v>6312299</v>
      </c>
      <c r="G692" s="254" t="s">
        <v>447</v>
      </c>
      <c r="H692" s="68">
        <v>551021</v>
      </c>
      <c r="I692" s="127">
        <v>0</v>
      </c>
      <c r="J692" s="127">
        <v>0</v>
      </c>
      <c r="K692" s="127">
        <v>0</v>
      </c>
      <c r="L692" s="59">
        <v>551021</v>
      </c>
    </row>
    <row r="693" spans="1:12" ht="15" customHeight="1" x14ac:dyDescent="0.25">
      <c r="A693" s="25" t="s">
        <v>290</v>
      </c>
      <c r="B693" s="24" t="s">
        <v>291</v>
      </c>
      <c r="C693" s="17">
        <v>268</v>
      </c>
      <c r="D693" s="17" t="s">
        <v>43</v>
      </c>
      <c r="E693" s="68">
        <v>6928053</v>
      </c>
      <c r="F693" s="68">
        <v>5751723</v>
      </c>
      <c r="G693" s="254" t="s">
        <v>447</v>
      </c>
      <c r="H693" s="68">
        <v>1176330</v>
      </c>
      <c r="I693" s="127">
        <v>0</v>
      </c>
      <c r="J693" s="127">
        <v>0</v>
      </c>
      <c r="K693" s="127">
        <v>0</v>
      </c>
      <c r="L693" s="59">
        <v>1176330</v>
      </c>
    </row>
    <row r="694" spans="1:12" ht="15" customHeight="1" x14ac:dyDescent="0.25">
      <c r="A694" s="25" t="s">
        <v>254</v>
      </c>
      <c r="B694" s="24" t="s">
        <v>255</v>
      </c>
      <c r="C694" s="17">
        <v>32</v>
      </c>
      <c r="D694" s="17" t="s">
        <v>43</v>
      </c>
      <c r="E694" s="68">
        <v>3940566</v>
      </c>
      <c r="F694" s="68">
        <v>3912544</v>
      </c>
      <c r="G694" s="254" t="s">
        <v>447</v>
      </c>
      <c r="H694" s="68">
        <v>28022</v>
      </c>
      <c r="I694" s="127">
        <v>0</v>
      </c>
      <c r="J694" s="127">
        <v>0</v>
      </c>
      <c r="K694" s="127">
        <v>0</v>
      </c>
      <c r="L694" s="59">
        <v>28022</v>
      </c>
    </row>
    <row r="695" spans="1:12" ht="15" customHeight="1" x14ac:dyDescent="0.25">
      <c r="A695" s="25" t="s">
        <v>308</v>
      </c>
      <c r="B695" s="24" t="s">
        <v>267</v>
      </c>
      <c r="C695" s="17">
        <v>230</v>
      </c>
      <c r="D695" s="17" t="s">
        <v>43</v>
      </c>
      <c r="E695" s="68">
        <v>5033509</v>
      </c>
      <c r="F695" s="68">
        <v>5003200</v>
      </c>
      <c r="G695" s="254" t="s">
        <v>447</v>
      </c>
      <c r="H695" s="68">
        <v>30309</v>
      </c>
      <c r="I695" s="127">
        <v>0</v>
      </c>
      <c r="J695" s="127">
        <v>0</v>
      </c>
      <c r="K695" s="127">
        <v>0</v>
      </c>
      <c r="L695" s="59">
        <v>30309</v>
      </c>
    </row>
    <row r="696" spans="1:12" ht="15" customHeight="1" x14ac:dyDescent="0.25">
      <c r="A696" s="25" t="s">
        <v>292</v>
      </c>
      <c r="B696" s="24" t="s">
        <v>293</v>
      </c>
      <c r="C696" s="17">
        <v>148</v>
      </c>
      <c r="D696" s="17" t="s">
        <v>43</v>
      </c>
      <c r="E696" s="68">
        <v>14798</v>
      </c>
      <c r="F696" s="68">
        <v>11934</v>
      </c>
      <c r="G696" s="254" t="s">
        <v>447</v>
      </c>
      <c r="H696" s="68">
        <v>2864</v>
      </c>
      <c r="I696" s="127">
        <v>0</v>
      </c>
      <c r="J696" s="127">
        <v>0</v>
      </c>
      <c r="K696" s="127">
        <v>0</v>
      </c>
      <c r="L696" s="59">
        <v>2864</v>
      </c>
    </row>
    <row r="697" spans="1:12" ht="15" customHeight="1" x14ac:dyDescent="0.25">
      <c r="A697" s="25" t="s">
        <v>242</v>
      </c>
      <c r="B697" s="24" t="s">
        <v>243</v>
      </c>
      <c r="C697" s="17">
        <v>153</v>
      </c>
      <c r="D697" s="17" t="s">
        <v>43</v>
      </c>
      <c r="E697" s="68">
        <v>4736153</v>
      </c>
      <c r="F697" s="68">
        <v>4678559</v>
      </c>
      <c r="G697" s="254" t="s">
        <v>447</v>
      </c>
      <c r="H697" s="68">
        <v>57594</v>
      </c>
      <c r="I697" s="68">
        <v>1319463</v>
      </c>
      <c r="J697" s="68">
        <v>1295960</v>
      </c>
      <c r="K697" s="68">
        <v>23503</v>
      </c>
      <c r="L697" s="59">
        <v>34091</v>
      </c>
    </row>
    <row r="698" spans="1:12" ht="15" customHeight="1" x14ac:dyDescent="0.25">
      <c r="A698" s="25" t="s">
        <v>276</v>
      </c>
      <c r="B698" s="24" t="s">
        <v>277</v>
      </c>
      <c r="C698" s="17">
        <v>155</v>
      </c>
      <c r="D698" s="17" t="s">
        <v>43</v>
      </c>
      <c r="E698" s="68">
        <v>1185878</v>
      </c>
      <c r="F698" s="68">
        <v>1112778</v>
      </c>
      <c r="G698" s="254" t="s">
        <v>447</v>
      </c>
      <c r="H698" s="68">
        <v>73100</v>
      </c>
      <c r="I698" s="127">
        <v>0</v>
      </c>
      <c r="J698" s="127">
        <v>0</v>
      </c>
      <c r="K698" s="127">
        <v>0</v>
      </c>
      <c r="L698" s="59">
        <v>73100</v>
      </c>
    </row>
    <row r="699" spans="1:12" ht="15" customHeight="1" x14ac:dyDescent="0.25">
      <c r="A699" s="25" t="s">
        <v>340</v>
      </c>
      <c r="B699" s="24" t="s">
        <v>341</v>
      </c>
      <c r="C699" s="17">
        <v>157</v>
      </c>
      <c r="D699" s="17" t="s">
        <v>43</v>
      </c>
      <c r="E699" s="68">
        <v>1550124</v>
      </c>
      <c r="F699" s="68">
        <v>1376323</v>
      </c>
      <c r="G699" s="254" t="s">
        <v>447</v>
      </c>
      <c r="H699" s="68">
        <v>173801</v>
      </c>
      <c r="I699" s="127">
        <v>0</v>
      </c>
      <c r="J699" s="127">
        <v>0</v>
      </c>
      <c r="K699" s="127">
        <v>0</v>
      </c>
      <c r="L699" s="59">
        <v>173801</v>
      </c>
    </row>
    <row r="700" spans="1:12" ht="15" customHeight="1" x14ac:dyDescent="0.25">
      <c r="A700" s="25" t="s">
        <v>149</v>
      </c>
      <c r="B700" s="24" t="s">
        <v>150</v>
      </c>
      <c r="C700" s="17">
        <v>42</v>
      </c>
      <c r="D700" s="17" t="s">
        <v>43</v>
      </c>
      <c r="E700" s="68">
        <v>16466343</v>
      </c>
      <c r="F700" s="68">
        <v>15476282</v>
      </c>
      <c r="G700" s="254" t="s">
        <v>447</v>
      </c>
      <c r="H700" s="68">
        <v>990061</v>
      </c>
      <c r="I700" s="127">
        <v>0</v>
      </c>
      <c r="J700" s="127">
        <v>0</v>
      </c>
      <c r="K700" s="127">
        <v>0</v>
      </c>
      <c r="L700" s="59">
        <v>990061</v>
      </c>
    </row>
    <row r="701" spans="1:12" ht="30.75" x14ac:dyDescent="0.25">
      <c r="A701" s="25" t="s">
        <v>329</v>
      </c>
      <c r="B701" s="24" t="s">
        <v>330</v>
      </c>
      <c r="C701" s="17">
        <v>265</v>
      </c>
      <c r="D701" s="17" t="s">
        <v>43</v>
      </c>
      <c r="E701" s="68">
        <v>2861402</v>
      </c>
      <c r="F701" s="68">
        <v>2768647</v>
      </c>
      <c r="G701" s="254" t="s">
        <v>447</v>
      </c>
      <c r="H701" s="68">
        <v>92755</v>
      </c>
      <c r="I701" s="127">
        <v>0</v>
      </c>
      <c r="J701" s="127">
        <v>0</v>
      </c>
      <c r="K701" s="127">
        <v>0</v>
      </c>
      <c r="L701" s="59">
        <v>92755</v>
      </c>
    </row>
    <row r="702" spans="1:12" ht="15" customHeight="1" x14ac:dyDescent="0.25">
      <c r="A702" s="25" t="s">
        <v>244</v>
      </c>
      <c r="B702" s="24" t="s">
        <v>239</v>
      </c>
      <c r="C702" s="17">
        <v>48</v>
      </c>
      <c r="D702" s="17" t="s">
        <v>43</v>
      </c>
      <c r="E702" s="68">
        <v>12433793</v>
      </c>
      <c r="F702" s="68">
        <v>11714663</v>
      </c>
      <c r="G702" s="254" t="s">
        <v>447</v>
      </c>
      <c r="H702" s="68">
        <v>719130</v>
      </c>
      <c r="I702" s="127">
        <v>0</v>
      </c>
      <c r="J702" s="127">
        <v>0</v>
      </c>
      <c r="K702" s="127">
        <v>0</v>
      </c>
      <c r="L702" s="59">
        <v>719130</v>
      </c>
    </row>
    <row r="703" spans="1:12" ht="15" customHeight="1" x14ac:dyDescent="0.25">
      <c r="A703" s="25" t="s">
        <v>334</v>
      </c>
      <c r="B703" s="24" t="s">
        <v>233</v>
      </c>
      <c r="C703" s="17">
        <v>150</v>
      </c>
      <c r="D703" s="17" t="s">
        <v>43</v>
      </c>
      <c r="E703" s="68">
        <v>5726692</v>
      </c>
      <c r="F703" s="68">
        <v>5639598</v>
      </c>
      <c r="G703" s="254" t="s">
        <v>447</v>
      </c>
      <c r="H703" s="68">
        <v>87094</v>
      </c>
      <c r="I703" s="68">
        <v>1191913</v>
      </c>
      <c r="J703" s="68">
        <v>1172322</v>
      </c>
      <c r="K703" s="68">
        <v>19591</v>
      </c>
      <c r="L703" s="59">
        <v>67503</v>
      </c>
    </row>
    <row r="704" spans="1:12" ht="15" customHeight="1" x14ac:dyDescent="0.25">
      <c r="A704" s="25" t="s">
        <v>139</v>
      </c>
      <c r="B704" s="24" t="s">
        <v>140</v>
      </c>
      <c r="C704" s="17">
        <v>218</v>
      </c>
      <c r="D704" s="17" t="s">
        <v>43</v>
      </c>
      <c r="E704" s="68">
        <v>3283340</v>
      </c>
      <c r="F704" s="68">
        <v>3000113</v>
      </c>
      <c r="G704" s="254" t="s">
        <v>447</v>
      </c>
      <c r="H704" s="68">
        <v>283227</v>
      </c>
      <c r="I704" s="127">
        <v>0</v>
      </c>
      <c r="J704" s="127">
        <v>0</v>
      </c>
      <c r="K704" s="127">
        <v>0</v>
      </c>
      <c r="L704" s="59">
        <v>283227</v>
      </c>
    </row>
    <row r="705" spans="1:12" ht="15" customHeight="1" x14ac:dyDescent="0.25">
      <c r="A705" s="25" t="s">
        <v>343</v>
      </c>
      <c r="B705" s="24" t="s">
        <v>344</v>
      </c>
      <c r="C705" s="17">
        <v>151</v>
      </c>
      <c r="D705" s="17" t="s">
        <v>43</v>
      </c>
      <c r="E705" s="127">
        <v>0</v>
      </c>
      <c r="F705" s="127">
        <v>0</v>
      </c>
      <c r="G705" s="254" t="s">
        <v>447</v>
      </c>
      <c r="H705" s="127">
        <v>0</v>
      </c>
      <c r="I705" s="68">
        <v>154522</v>
      </c>
      <c r="J705" s="68">
        <v>150626</v>
      </c>
      <c r="K705" s="68">
        <v>3896</v>
      </c>
      <c r="L705" s="59">
        <v>-3896</v>
      </c>
    </row>
    <row r="706" spans="1:12" ht="30.75" x14ac:dyDescent="0.25">
      <c r="A706" s="25" t="s">
        <v>345</v>
      </c>
      <c r="B706" s="24" t="s">
        <v>229</v>
      </c>
      <c r="C706" s="17">
        <v>271</v>
      </c>
      <c r="D706" s="17" t="s">
        <v>43</v>
      </c>
      <c r="E706" s="68">
        <v>4310781</v>
      </c>
      <c r="F706" s="68">
        <v>3965770</v>
      </c>
      <c r="G706" s="254" t="s">
        <v>447</v>
      </c>
      <c r="H706" s="68">
        <v>345011</v>
      </c>
      <c r="I706" s="127">
        <v>0</v>
      </c>
      <c r="J706" s="127">
        <v>0</v>
      </c>
      <c r="K706" s="127">
        <v>0</v>
      </c>
      <c r="L706" s="59">
        <v>345011</v>
      </c>
    </row>
    <row r="707" spans="1:12" ht="30.75" x14ac:dyDescent="0.25">
      <c r="A707" s="25" t="s">
        <v>313</v>
      </c>
      <c r="B707" s="24" t="s">
        <v>314</v>
      </c>
      <c r="C707" s="17">
        <v>329</v>
      </c>
      <c r="D707" s="17" t="s">
        <v>43</v>
      </c>
      <c r="E707" s="68">
        <v>824841</v>
      </c>
      <c r="F707" s="68">
        <v>761992</v>
      </c>
      <c r="G707" s="254" t="s">
        <v>447</v>
      </c>
      <c r="H707" s="68">
        <v>62849</v>
      </c>
      <c r="I707" s="127">
        <v>0</v>
      </c>
      <c r="J707" s="127">
        <v>0</v>
      </c>
      <c r="K707" s="127">
        <v>0</v>
      </c>
      <c r="L707" s="59">
        <v>62849</v>
      </c>
    </row>
    <row r="708" spans="1:12" ht="30.75" x14ac:dyDescent="0.25">
      <c r="A708" s="25" t="s">
        <v>283</v>
      </c>
      <c r="B708" s="24" t="s">
        <v>284</v>
      </c>
      <c r="C708" s="17">
        <v>261</v>
      </c>
      <c r="D708" s="17" t="s">
        <v>43</v>
      </c>
      <c r="E708" s="68">
        <v>1283024</v>
      </c>
      <c r="F708" s="68">
        <v>1278443</v>
      </c>
      <c r="G708" s="254" t="s">
        <v>447</v>
      </c>
      <c r="H708" s="68">
        <v>4581</v>
      </c>
      <c r="I708" s="127">
        <v>0</v>
      </c>
      <c r="J708" s="127">
        <v>0</v>
      </c>
      <c r="K708" s="127">
        <v>0</v>
      </c>
      <c r="L708" s="59">
        <v>4581</v>
      </c>
    </row>
    <row r="709" spans="1:12" ht="15" customHeight="1" x14ac:dyDescent="0.25">
      <c r="A709" s="25" t="s">
        <v>280</v>
      </c>
      <c r="B709" s="24" t="s">
        <v>250</v>
      </c>
      <c r="C709" s="17">
        <v>244</v>
      </c>
      <c r="D709" s="17" t="s">
        <v>43</v>
      </c>
      <c r="E709" s="68">
        <v>3003669</v>
      </c>
      <c r="F709" s="68">
        <v>2979014</v>
      </c>
      <c r="G709" s="254" t="s">
        <v>447</v>
      </c>
      <c r="H709" s="68">
        <v>24655</v>
      </c>
      <c r="I709" s="127">
        <v>0</v>
      </c>
      <c r="J709" s="127">
        <v>0</v>
      </c>
      <c r="K709" s="127">
        <v>0</v>
      </c>
      <c r="L709" s="59">
        <v>24655</v>
      </c>
    </row>
    <row r="710" spans="1:12" ht="15" customHeight="1" x14ac:dyDescent="0.25">
      <c r="A710" s="25" t="s">
        <v>326</v>
      </c>
      <c r="B710" s="24" t="s">
        <v>327</v>
      </c>
      <c r="C710" s="17">
        <v>182</v>
      </c>
      <c r="D710" s="17" t="s">
        <v>43</v>
      </c>
      <c r="E710" s="68">
        <v>283789</v>
      </c>
      <c r="F710" s="68">
        <v>7758</v>
      </c>
      <c r="G710" s="254" t="s">
        <v>447</v>
      </c>
      <c r="H710" s="68">
        <v>276031</v>
      </c>
      <c r="I710" s="127">
        <v>0</v>
      </c>
      <c r="J710" s="127">
        <v>0</v>
      </c>
      <c r="K710" s="127">
        <v>0</v>
      </c>
      <c r="L710" s="59">
        <v>276031</v>
      </c>
    </row>
    <row r="711" spans="1:12" ht="15" customHeight="1" x14ac:dyDescent="0.25">
      <c r="A711" s="25" t="s">
        <v>294</v>
      </c>
      <c r="B711" s="24" t="s">
        <v>239</v>
      </c>
      <c r="C711" s="17">
        <v>280</v>
      </c>
      <c r="D711" s="17" t="s">
        <v>43</v>
      </c>
      <c r="E711" s="68">
        <v>10081</v>
      </c>
      <c r="F711" s="68">
        <v>8652</v>
      </c>
      <c r="G711" s="254" t="s">
        <v>447</v>
      </c>
      <c r="H711" s="68">
        <v>1429</v>
      </c>
      <c r="I711" s="127">
        <v>0</v>
      </c>
      <c r="J711" s="127">
        <v>0</v>
      </c>
      <c r="K711" s="127">
        <v>0</v>
      </c>
      <c r="L711" s="59">
        <v>1429</v>
      </c>
    </row>
    <row r="712" spans="1:12" ht="15" customHeight="1" x14ac:dyDescent="0.25">
      <c r="A712" s="25" t="s">
        <v>315</v>
      </c>
      <c r="B712" s="24" t="s">
        <v>229</v>
      </c>
      <c r="C712" s="17">
        <v>176</v>
      </c>
      <c r="D712" s="17" t="s">
        <v>43</v>
      </c>
      <c r="E712" s="68">
        <v>3178106</v>
      </c>
      <c r="F712" s="68">
        <v>2910951</v>
      </c>
      <c r="G712" s="254" t="s">
        <v>447</v>
      </c>
      <c r="H712" s="68">
        <v>267155</v>
      </c>
      <c r="I712" s="68">
        <v>337</v>
      </c>
      <c r="J712" s="127">
        <v>0</v>
      </c>
      <c r="K712" s="68">
        <v>337</v>
      </c>
      <c r="L712" s="59">
        <v>266818</v>
      </c>
    </row>
    <row r="713" spans="1:12" ht="15" customHeight="1" x14ac:dyDescent="0.25">
      <c r="A713" s="25" t="s">
        <v>322</v>
      </c>
      <c r="B713" s="24" t="s">
        <v>323</v>
      </c>
      <c r="C713" s="17">
        <v>57</v>
      </c>
      <c r="D713" s="17" t="s">
        <v>43</v>
      </c>
      <c r="E713" s="68">
        <v>1056004</v>
      </c>
      <c r="F713" s="68">
        <v>948908</v>
      </c>
      <c r="G713" s="254" t="s">
        <v>447</v>
      </c>
      <c r="H713" s="68">
        <v>107096</v>
      </c>
      <c r="I713" s="127">
        <v>0</v>
      </c>
      <c r="J713" s="127">
        <v>0</v>
      </c>
      <c r="K713" s="127">
        <v>0</v>
      </c>
      <c r="L713" s="59">
        <v>107096</v>
      </c>
    </row>
    <row r="714" spans="1:12" ht="15" customHeight="1" x14ac:dyDescent="0.25">
      <c r="A714" s="25" t="s">
        <v>247</v>
      </c>
      <c r="B714" s="24" t="s">
        <v>248</v>
      </c>
      <c r="C714" s="17">
        <v>171</v>
      </c>
      <c r="D714" s="17" t="s">
        <v>43</v>
      </c>
      <c r="E714" s="68">
        <v>1823009</v>
      </c>
      <c r="F714" s="68">
        <v>1710342</v>
      </c>
      <c r="G714" s="254" t="s">
        <v>447</v>
      </c>
      <c r="H714" s="68">
        <v>112667</v>
      </c>
      <c r="I714" s="127">
        <v>0</v>
      </c>
      <c r="J714" s="127">
        <v>0</v>
      </c>
      <c r="K714" s="127">
        <v>0</v>
      </c>
      <c r="L714" s="59">
        <v>112667</v>
      </c>
    </row>
    <row r="715" spans="1:12" ht="15" customHeight="1" x14ac:dyDescent="0.25">
      <c r="A715" s="25" t="s">
        <v>324</v>
      </c>
      <c r="B715" s="24" t="s">
        <v>325</v>
      </c>
      <c r="C715" s="17">
        <v>58</v>
      </c>
      <c r="D715" s="17" t="s">
        <v>43</v>
      </c>
      <c r="E715" s="68">
        <v>2981606</v>
      </c>
      <c r="F715" s="68">
        <v>2966560</v>
      </c>
      <c r="G715" s="254" t="s">
        <v>447</v>
      </c>
      <c r="H715" s="68">
        <v>15046</v>
      </c>
      <c r="I715" s="127">
        <v>0</v>
      </c>
      <c r="J715" s="127">
        <v>0</v>
      </c>
      <c r="K715" s="127">
        <v>0</v>
      </c>
      <c r="L715" s="59">
        <v>15046</v>
      </c>
    </row>
    <row r="716" spans="1:12" ht="15" customHeight="1" x14ac:dyDescent="0.25">
      <c r="A716" s="25" t="s">
        <v>297</v>
      </c>
      <c r="B716" s="24" t="s">
        <v>298</v>
      </c>
      <c r="C716" s="17">
        <v>308</v>
      </c>
      <c r="D716" s="17" t="s">
        <v>43</v>
      </c>
      <c r="E716" s="68">
        <v>68777</v>
      </c>
      <c r="F716" s="68">
        <v>28480</v>
      </c>
      <c r="G716" s="254" t="s">
        <v>447</v>
      </c>
      <c r="H716" s="68">
        <v>40297</v>
      </c>
      <c r="I716" s="127">
        <v>0</v>
      </c>
      <c r="J716" s="127">
        <v>0</v>
      </c>
      <c r="K716" s="127">
        <v>0</v>
      </c>
      <c r="L716" s="59">
        <v>40297</v>
      </c>
    </row>
    <row r="717" spans="1:12" ht="15" customHeight="1" x14ac:dyDescent="0.25">
      <c r="A717" s="25" t="s">
        <v>251</v>
      </c>
      <c r="B717" s="24" t="s">
        <v>239</v>
      </c>
      <c r="C717" s="17">
        <v>260</v>
      </c>
      <c r="D717" s="17" t="s">
        <v>43</v>
      </c>
      <c r="E717" s="68">
        <v>19666966</v>
      </c>
      <c r="F717" s="68">
        <v>18822233</v>
      </c>
      <c r="G717" s="254" t="s">
        <v>447</v>
      </c>
      <c r="H717" s="68">
        <v>844733</v>
      </c>
      <c r="I717" s="68">
        <v>874947</v>
      </c>
      <c r="J717" s="68">
        <v>874947</v>
      </c>
      <c r="K717" s="127">
        <v>0</v>
      </c>
      <c r="L717" s="59">
        <v>844733</v>
      </c>
    </row>
    <row r="718" spans="1:12" ht="15" customHeight="1" x14ac:dyDescent="0.25">
      <c r="A718" s="25" t="s">
        <v>260</v>
      </c>
      <c r="B718" s="24" t="s">
        <v>261</v>
      </c>
      <c r="C718" s="17">
        <v>346</v>
      </c>
      <c r="D718" s="17" t="s">
        <v>43</v>
      </c>
      <c r="E718" s="68">
        <v>6162</v>
      </c>
      <c r="F718" s="68">
        <v>4027</v>
      </c>
      <c r="G718" s="254" t="s">
        <v>447</v>
      </c>
      <c r="H718" s="68">
        <v>2135</v>
      </c>
      <c r="I718" s="127">
        <v>0</v>
      </c>
      <c r="J718" s="127">
        <v>0</v>
      </c>
      <c r="K718" s="127">
        <v>0</v>
      </c>
      <c r="L718" s="59">
        <v>2135</v>
      </c>
    </row>
    <row r="719" spans="1:12" ht="15" customHeight="1" x14ac:dyDescent="0.25">
      <c r="A719" s="25" t="s">
        <v>262</v>
      </c>
      <c r="B719" s="24" t="s">
        <v>263</v>
      </c>
      <c r="C719" s="17">
        <v>351</v>
      </c>
      <c r="D719" s="17" t="s">
        <v>43</v>
      </c>
      <c r="E719" s="68">
        <v>49627</v>
      </c>
      <c r="F719" s="68">
        <v>46027</v>
      </c>
      <c r="G719" s="254" t="s">
        <v>447</v>
      </c>
      <c r="H719" s="68">
        <v>3600</v>
      </c>
      <c r="I719" s="127">
        <v>0</v>
      </c>
      <c r="J719" s="127">
        <v>0</v>
      </c>
      <c r="K719" s="127">
        <v>0</v>
      </c>
      <c r="L719" s="59">
        <v>3600</v>
      </c>
    </row>
    <row r="720" spans="1:12" ht="15" customHeight="1" x14ac:dyDescent="0.25">
      <c r="A720" s="25" t="s">
        <v>316</v>
      </c>
      <c r="B720" s="24" t="s">
        <v>317</v>
      </c>
      <c r="C720" s="17">
        <v>269</v>
      </c>
      <c r="D720" s="17" t="s">
        <v>44</v>
      </c>
      <c r="E720" s="68">
        <v>11498</v>
      </c>
      <c r="F720" s="68">
        <v>10225</v>
      </c>
      <c r="G720" s="254" t="s">
        <v>447</v>
      </c>
      <c r="H720" s="68">
        <v>1273</v>
      </c>
      <c r="I720" s="127">
        <v>0</v>
      </c>
      <c r="J720" s="127">
        <v>0</v>
      </c>
      <c r="K720" s="127">
        <v>0</v>
      </c>
      <c r="L720" s="59">
        <v>1273</v>
      </c>
    </row>
    <row r="721" spans="1:12" ht="15" customHeight="1" x14ac:dyDescent="0.25">
      <c r="A721" s="25" t="s">
        <v>346</v>
      </c>
      <c r="B721" s="24" t="s">
        <v>347</v>
      </c>
      <c r="C721" s="17">
        <v>179</v>
      </c>
      <c r="D721" s="17" t="s">
        <v>44</v>
      </c>
      <c r="E721" s="68">
        <v>35823</v>
      </c>
      <c r="F721" s="68">
        <v>35823</v>
      </c>
      <c r="G721" s="254" t="s">
        <v>447</v>
      </c>
      <c r="H721" s="127">
        <v>0</v>
      </c>
      <c r="I721" s="68">
        <v>1728</v>
      </c>
      <c r="J721" s="127">
        <v>0</v>
      </c>
      <c r="K721" s="68">
        <v>1728</v>
      </c>
      <c r="L721" s="59">
        <v>-1728</v>
      </c>
    </row>
    <row r="722" spans="1:12" ht="15" customHeight="1" x14ac:dyDescent="0.25">
      <c r="A722" s="25" t="s">
        <v>348</v>
      </c>
      <c r="B722" s="24" t="s">
        <v>231</v>
      </c>
      <c r="C722" s="17">
        <v>221</v>
      </c>
      <c r="D722" s="17" t="s">
        <v>44</v>
      </c>
      <c r="E722" s="68">
        <v>6550640</v>
      </c>
      <c r="F722" s="68">
        <v>6550640</v>
      </c>
      <c r="G722" s="254" t="s">
        <v>447</v>
      </c>
      <c r="H722" s="127">
        <v>0</v>
      </c>
      <c r="I722" s="68">
        <v>11682</v>
      </c>
      <c r="J722" s="68">
        <v>1131</v>
      </c>
      <c r="K722" s="68">
        <v>10551</v>
      </c>
      <c r="L722" s="59">
        <v>-10551</v>
      </c>
    </row>
    <row r="723" spans="1:12" ht="15" customHeight="1" x14ac:dyDescent="0.25">
      <c r="A723" s="25" t="s">
        <v>310</v>
      </c>
      <c r="B723" s="24" t="s">
        <v>307</v>
      </c>
      <c r="C723" s="17">
        <v>348</v>
      </c>
      <c r="D723" s="17" t="s">
        <v>44</v>
      </c>
      <c r="E723" s="68">
        <v>45784627</v>
      </c>
      <c r="F723" s="68">
        <v>40536570</v>
      </c>
      <c r="G723" s="254" t="s">
        <v>447</v>
      </c>
      <c r="H723" s="68">
        <v>5248057</v>
      </c>
      <c r="I723" s="127">
        <v>0</v>
      </c>
      <c r="J723" s="127">
        <v>0</v>
      </c>
      <c r="K723" s="127">
        <v>0</v>
      </c>
      <c r="L723" s="59">
        <v>5248057</v>
      </c>
    </row>
    <row r="724" spans="1:12" ht="30.75" x14ac:dyDescent="0.25">
      <c r="A724" s="25" t="s">
        <v>300</v>
      </c>
      <c r="B724" s="24" t="s">
        <v>301</v>
      </c>
      <c r="C724" s="17">
        <v>286</v>
      </c>
      <c r="D724" s="17" t="s">
        <v>44</v>
      </c>
      <c r="E724" s="68">
        <v>84930</v>
      </c>
      <c r="F724" s="68">
        <v>83406</v>
      </c>
      <c r="G724" s="254" t="s">
        <v>447</v>
      </c>
      <c r="H724" s="68">
        <v>1524</v>
      </c>
      <c r="I724" s="127">
        <v>0</v>
      </c>
      <c r="J724" s="127">
        <v>0</v>
      </c>
      <c r="K724" s="127">
        <v>0</v>
      </c>
      <c r="L724" s="59">
        <v>1524</v>
      </c>
    </row>
    <row r="725" spans="1:12" ht="15" customHeight="1" x14ac:dyDescent="0.25">
      <c r="A725" s="25" t="s">
        <v>222</v>
      </c>
      <c r="B725" s="24" t="s">
        <v>223</v>
      </c>
      <c r="C725" s="17">
        <v>172</v>
      </c>
      <c r="D725" s="17" t="s">
        <v>44</v>
      </c>
      <c r="E725" s="68">
        <v>862291</v>
      </c>
      <c r="F725" s="68">
        <v>862291</v>
      </c>
      <c r="G725" s="254" t="s">
        <v>447</v>
      </c>
      <c r="H725" s="127">
        <v>0</v>
      </c>
      <c r="I725" s="68">
        <v>8341</v>
      </c>
      <c r="J725" s="127">
        <v>0</v>
      </c>
      <c r="K725" s="68">
        <v>8341</v>
      </c>
      <c r="L725" s="59">
        <v>-8341</v>
      </c>
    </row>
    <row r="726" spans="1:12" ht="30.75" x14ac:dyDescent="0.25">
      <c r="A726" s="25" t="s">
        <v>230</v>
      </c>
      <c r="B726" s="24" t="s">
        <v>231</v>
      </c>
      <c r="C726" s="17">
        <v>272</v>
      </c>
      <c r="D726" s="17" t="s">
        <v>44</v>
      </c>
      <c r="E726" s="68">
        <v>3836796</v>
      </c>
      <c r="F726" s="68">
        <v>3836796</v>
      </c>
      <c r="G726" s="254" t="s">
        <v>447</v>
      </c>
      <c r="H726" s="127">
        <v>0</v>
      </c>
      <c r="I726" s="68">
        <v>232908</v>
      </c>
      <c r="J726" s="68">
        <v>228852</v>
      </c>
      <c r="K726" s="68">
        <v>4056</v>
      </c>
      <c r="L726" s="59">
        <v>-4056</v>
      </c>
    </row>
    <row r="727" spans="1:12" ht="30.75" x14ac:dyDescent="0.25">
      <c r="A727" s="25" t="s">
        <v>331</v>
      </c>
      <c r="B727" s="24" t="s">
        <v>332</v>
      </c>
      <c r="C727" s="17">
        <v>291</v>
      </c>
      <c r="D727" s="17" t="s">
        <v>44</v>
      </c>
      <c r="E727" s="68">
        <v>278636</v>
      </c>
      <c r="F727" s="68">
        <v>243156</v>
      </c>
      <c r="G727" s="254" t="s">
        <v>447</v>
      </c>
      <c r="H727" s="68">
        <v>35480</v>
      </c>
      <c r="I727" s="127">
        <v>0</v>
      </c>
      <c r="J727" s="127">
        <v>0</v>
      </c>
      <c r="K727" s="127">
        <v>0</v>
      </c>
      <c r="L727" s="59">
        <v>35480</v>
      </c>
    </row>
    <row r="728" spans="1:12" ht="15" customHeight="1" x14ac:dyDescent="0.25">
      <c r="A728" s="25" t="s">
        <v>258</v>
      </c>
      <c r="B728" s="24" t="s">
        <v>259</v>
      </c>
      <c r="C728" s="17">
        <v>183</v>
      </c>
      <c r="D728" s="17" t="s">
        <v>44</v>
      </c>
      <c r="E728" s="68">
        <v>973469</v>
      </c>
      <c r="F728" s="68">
        <v>973469</v>
      </c>
      <c r="G728" s="254" t="s">
        <v>447</v>
      </c>
      <c r="H728" s="127">
        <v>0</v>
      </c>
      <c r="I728" s="68">
        <v>4109</v>
      </c>
      <c r="J728" s="68">
        <v>2598</v>
      </c>
      <c r="K728" s="68">
        <v>1511</v>
      </c>
      <c r="L728" s="59">
        <v>-1511</v>
      </c>
    </row>
    <row r="729" spans="1:12" ht="15" customHeight="1" x14ac:dyDescent="0.25">
      <c r="A729" s="25" t="s">
        <v>274</v>
      </c>
      <c r="B729" s="24" t="s">
        <v>275</v>
      </c>
      <c r="C729" s="17">
        <v>251</v>
      </c>
      <c r="D729" s="17" t="s">
        <v>44</v>
      </c>
      <c r="E729" s="68">
        <v>410381</v>
      </c>
      <c r="F729" s="68">
        <v>410381</v>
      </c>
      <c r="G729" s="254" t="s">
        <v>447</v>
      </c>
      <c r="H729" s="127">
        <v>0</v>
      </c>
      <c r="I729" s="68">
        <v>13269</v>
      </c>
      <c r="J729" s="127">
        <v>0</v>
      </c>
      <c r="K729" s="68">
        <v>13269</v>
      </c>
      <c r="L729" s="59">
        <v>-13269</v>
      </c>
    </row>
    <row r="730" spans="1:12" ht="30.75" x14ac:dyDescent="0.25">
      <c r="A730" s="25" t="s">
        <v>349</v>
      </c>
      <c r="B730" s="24" t="s">
        <v>350</v>
      </c>
      <c r="C730" s="17">
        <v>225</v>
      </c>
      <c r="D730" s="17" t="s">
        <v>44</v>
      </c>
      <c r="E730" s="68">
        <v>7701246</v>
      </c>
      <c r="F730" s="68">
        <v>7701246</v>
      </c>
      <c r="G730" s="254" t="s">
        <v>447</v>
      </c>
      <c r="H730" s="127">
        <v>0</v>
      </c>
      <c r="I730" s="68">
        <v>2282478</v>
      </c>
      <c r="J730" s="68">
        <v>2230738</v>
      </c>
      <c r="K730" s="68">
        <v>51740</v>
      </c>
      <c r="L730" s="59">
        <v>-51740</v>
      </c>
    </row>
    <row r="731" spans="1:12" ht="15" customHeight="1" x14ac:dyDescent="0.25">
      <c r="A731" s="25" t="s">
        <v>236</v>
      </c>
      <c r="B731" s="24" t="s">
        <v>237</v>
      </c>
      <c r="C731" s="17">
        <v>192</v>
      </c>
      <c r="D731" s="17" t="s">
        <v>44</v>
      </c>
      <c r="E731" s="68">
        <v>326816</v>
      </c>
      <c r="F731" s="68">
        <v>326816</v>
      </c>
      <c r="G731" s="254" t="s">
        <v>447</v>
      </c>
      <c r="H731" s="127">
        <v>0</v>
      </c>
      <c r="I731" s="68">
        <v>28443</v>
      </c>
      <c r="J731" s="68">
        <v>16875</v>
      </c>
      <c r="K731" s="68">
        <v>11568</v>
      </c>
      <c r="L731" s="59">
        <v>-11568</v>
      </c>
    </row>
    <row r="732" spans="1:12" ht="15" customHeight="1" x14ac:dyDescent="0.25">
      <c r="A732" s="25" t="s">
        <v>333</v>
      </c>
      <c r="B732" s="24" t="s">
        <v>239</v>
      </c>
      <c r="C732" s="17">
        <v>26</v>
      </c>
      <c r="D732" s="17" t="s">
        <v>44</v>
      </c>
      <c r="E732" s="68">
        <v>32114075</v>
      </c>
      <c r="F732" s="68">
        <v>29994233</v>
      </c>
      <c r="G732" s="254" t="s">
        <v>447</v>
      </c>
      <c r="H732" s="68">
        <v>2119842</v>
      </c>
      <c r="I732" s="68">
        <v>1642371</v>
      </c>
      <c r="J732" s="127">
        <v>0</v>
      </c>
      <c r="K732" s="68">
        <v>1642371</v>
      </c>
      <c r="L732" s="59">
        <v>477471</v>
      </c>
    </row>
    <row r="733" spans="1:12" ht="15" customHeight="1" x14ac:dyDescent="0.25">
      <c r="A733" s="25" t="s">
        <v>351</v>
      </c>
      <c r="B733" s="24" t="s">
        <v>239</v>
      </c>
      <c r="C733" s="17">
        <v>296</v>
      </c>
      <c r="D733" s="17" t="s">
        <v>44</v>
      </c>
      <c r="E733" s="68">
        <v>74192532</v>
      </c>
      <c r="F733" s="68">
        <v>69857272</v>
      </c>
      <c r="G733" s="254" t="s">
        <v>447</v>
      </c>
      <c r="H733" s="68">
        <v>4335260</v>
      </c>
      <c r="I733" s="127">
        <v>0</v>
      </c>
      <c r="J733" s="127">
        <v>0</v>
      </c>
      <c r="K733" s="127">
        <v>0</v>
      </c>
      <c r="L733" s="59">
        <v>4335260</v>
      </c>
    </row>
    <row r="734" spans="1:12" ht="15" customHeight="1" x14ac:dyDescent="0.25">
      <c r="A734" s="25" t="s">
        <v>238</v>
      </c>
      <c r="B734" s="24" t="s">
        <v>239</v>
      </c>
      <c r="C734" s="17">
        <v>297</v>
      </c>
      <c r="D734" s="17" t="s">
        <v>44</v>
      </c>
      <c r="E734" s="68">
        <v>98984746</v>
      </c>
      <c r="F734" s="68">
        <v>88044270</v>
      </c>
      <c r="G734" s="254" t="s">
        <v>447</v>
      </c>
      <c r="H734" s="68">
        <v>10940476</v>
      </c>
      <c r="I734" s="127">
        <v>0</v>
      </c>
      <c r="J734" s="127">
        <v>0</v>
      </c>
      <c r="K734" s="127">
        <v>0</v>
      </c>
      <c r="L734" s="59">
        <v>10940476</v>
      </c>
    </row>
    <row r="735" spans="1:12" ht="15" customHeight="1" x14ac:dyDescent="0.25">
      <c r="A735" s="25" t="s">
        <v>240</v>
      </c>
      <c r="B735" s="24" t="s">
        <v>241</v>
      </c>
      <c r="C735" s="17">
        <v>166</v>
      </c>
      <c r="D735" s="17" t="s">
        <v>44</v>
      </c>
      <c r="E735" s="68">
        <v>6520086</v>
      </c>
      <c r="F735" s="68">
        <v>6520086</v>
      </c>
      <c r="G735" s="254" t="s">
        <v>447</v>
      </c>
      <c r="H735" s="127">
        <v>0</v>
      </c>
      <c r="I735" s="68">
        <v>86788</v>
      </c>
      <c r="J735" s="68">
        <v>11989</v>
      </c>
      <c r="K735" s="68">
        <v>74799</v>
      </c>
      <c r="L735" s="59">
        <v>-74799</v>
      </c>
    </row>
    <row r="736" spans="1:12" ht="15" customHeight="1" x14ac:dyDescent="0.25">
      <c r="A736" s="25" t="s">
        <v>290</v>
      </c>
      <c r="B736" s="24" t="s">
        <v>291</v>
      </c>
      <c r="C736" s="17">
        <v>268</v>
      </c>
      <c r="D736" s="17" t="s">
        <v>44</v>
      </c>
      <c r="E736" s="68">
        <v>3860641</v>
      </c>
      <c r="F736" s="68">
        <v>3406080</v>
      </c>
      <c r="G736" s="254" t="s">
        <v>447</v>
      </c>
      <c r="H736" s="68">
        <v>454561</v>
      </c>
      <c r="I736" s="127">
        <v>0</v>
      </c>
      <c r="J736" s="127">
        <v>0</v>
      </c>
      <c r="K736" s="127">
        <v>0</v>
      </c>
      <c r="L736" s="59">
        <v>454561</v>
      </c>
    </row>
    <row r="737" spans="1:12" ht="15" customHeight="1" x14ac:dyDescent="0.25">
      <c r="A737" s="25" t="s">
        <v>254</v>
      </c>
      <c r="B737" s="24" t="s">
        <v>255</v>
      </c>
      <c r="C737" s="17">
        <v>32</v>
      </c>
      <c r="D737" s="17" t="s">
        <v>44</v>
      </c>
      <c r="E737" s="68">
        <v>3750504</v>
      </c>
      <c r="F737" s="68">
        <v>3750504</v>
      </c>
      <c r="G737" s="254" t="s">
        <v>447</v>
      </c>
      <c r="H737" s="127">
        <v>0</v>
      </c>
      <c r="I737" s="68">
        <v>7395</v>
      </c>
      <c r="J737" s="68">
        <v>5028</v>
      </c>
      <c r="K737" s="68">
        <v>2367</v>
      </c>
      <c r="L737" s="59">
        <v>-2367</v>
      </c>
    </row>
    <row r="738" spans="1:12" ht="15" customHeight="1" x14ac:dyDescent="0.25">
      <c r="A738" s="25" t="s">
        <v>308</v>
      </c>
      <c r="B738" s="24" t="s">
        <v>267</v>
      </c>
      <c r="C738" s="17">
        <v>230</v>
      </c>
      <c r="D738" s="17" t="s">
        <v>44</v>
      </c>
      <c r="E738" s="68">
        <v>4852850</v>
      </c>
      <c r="F738" s="68">
        <v>4852850</v>
      </c>
      <c r="G738" s="254" t="s">
        <v>447</v>
      </c>
      <c r="H738" s="127">
        <v>0</v>
      </c>
      <c r="I738" s="68">
        <v>4855</v>
      </c>
      <c r="J738" s="68">
        <v>3446</v>
      </c>
      <c r="K738" s="68">
        <v>1409</v>
      </c>
      <c r="L738" s="59">
        <v>-1409</v>
      </c>
    </row>
    <row r="739" spans="1:12" ht="15" customHeight="1" x14ac:dyDescent="0.25">
      <c r="A739" s="25" t="s">
        <v>149</v>
      </c>
      <c r="B739" s="24" t="s">
        <v>150</v>
      </c>
      <c r="C739" s="17">
        <v>42</v>
      </c>
      <c r="D739" s="17" t="s">
        <v>44</v>
      </c>
      <c r="E739" s="68">
        <v>16145396</v>
      </c>
      <c r="F739" s="68">
        <v>16145396</v>
      </c>
      <c r="G739" s="254" t="s">
        <v>447</v>
      </c>
      <c r="H739" s="127">
        <v>0</v>
      </c>
      <c r="I739" s="68">
        <v>182770</v>
      </c>
      <c r="J739" s="68">
        <v>2252</v>
      </c>
      <c r="K739" s="68">
        <v>180518</v>
      </c>
      <c r="L739" s="59">
        <v>-180518</v>
      </c>
    </row>
    <row r="740" spans="1:12" ht="30.75" x14ac:dyDescent="0.25">
      <c r="A740" s="25" t="s">
        <v>329</v>
      </c>
      <c r="B740" s="24" t="s">
        <v>330</v>
      </c>
      <c r="C740" s="17">
        <v>265</v>
      </c>
      <c r="D740" s="17" t="s">
        <v>44</v>
      </c>
      <c r="E740" s="68">
        <v>2009884</v>
      </c>
      <c r="F740" s="68">
        <v>1993510</v>
      </c>
      <c r="G740" s="254" t="s">
        <v>447</v>
      </c>
      <c r="H740" s="68">
        <v>16374</v>
      </c>
      <c r="I740" s="127">
        <v>0</v>
      </c>
      <c r="J740" s="127">
        <v>0</v>
      </c>
      <c r="K740" s="127">
        <v>0</v>
      </c>
      <c r="L740" s="59">
        <v>16374</v>
      </c>
    </row>
    <row r="741" spans="1:12" ht="15" customHeight="1" x14ac:dyDescent="0.25">
      <c r="A741" s="25" t="s">
        <v>244</v>
      </c>
      <c r="B741" s="24" t="s">
        <v>239</v>
      </c>
      <c r="C741" s="17">
        <v>48</v>
      </c>
      <c r="D741" s="17" t="s">
        <v>44</v>
      </c>
      <c r="E741" s="68">
        <v>9725477</v>
      </c>
      <c r="F741" s="68">
        <v>9725477</v>
      </c>
      <c r="G741" s="254" t="s">
        <v>447</v>
      </c>
      <c r="H741" s="127">
        <v>0</v>
      </c>
      <c r="I741" s="68">
        <v>253984</v>
      </c>
      <c r="J741" s="68">
        <v>193565</v>
      </c>
      <c r="K741" s="68">
        <v>60419</v>
      </c>
      <c r="L741" s="59">
        <v>-60419</v>
      </c>
    </row>
    <row r="742" spans="1:12" ht="15" customHeight="1" x14ac:dyDescent="0.25">
      <c r="A742" s="25" t="s">
        <v>334</v>
      </c>
      <c r="B742" s="24" t="s">
        <v>233</v>
      </c>
      <c r="C742" s="17">
        <v>150</v>
      </c>
      <c r="D742" s="17" t="s">
        <v>44</v>
      </c>
      <c r="E742" s="68">
        <v>5227141</v>
      </c>
      <c r="F742" s="68">
        <v>5227141</v>
      </c>
      <c r="G742" s="254" t="s">
        <v>447</v>
      </c>
      <c r="H742" s="127">
        <v>0</v>
      </c>
      <c r="I742" s="68">
        <v>1755</v>
      </c>
      <c r="J742" s="127">
        <v>0</v>
      </c>
      <c r="K742" s="68">
        <v>1755</v>
      </c>
      <c r="L742" s="59">
        <v>-1755</v>
      </c>
    </row>
    <row r="743" spans="1:12" ht="15" customHeight="1" x14ac:dyDescent="0.25">
      <c r="A743" s="25" t="s">
        <v>139</v>
      </c>
      <c r="B743" s="24" t="s">
        <v>140</v>
      </c>
      <c r="C743" s="17">
        <v>218</v>
      </c>
      <c r="D743" s="17" t="s">
        <v>44</v>
      </c>
      <c r="E743" s="68">
        <v>5581677</v>
      </c>
      <c r="F743" s="68">
        <v>5355504</v>
      </c>
      <c r="G743" s="254" t="s">
        <v>447</v>
      </c>
      <c r="H743" s="68">
        <v>226173</v>
      </c>
      <c r="I743" s="127">
        <v>0</v>
      </c>
      <c r="J743" s="127">
        <v>0</v>
      </c>
      <c r="K743" s="127">
        <v>0</v>
      </c>
      <c r="L743" s="59">
        <v>226173</v>
      </c>
    </row>
    <row r="744" spans="1:12" ht="15" customHeight="1" x14ac:dyDescent="0.25">
      <c r="A744" s="25" t="s">
        <v>278</v>
      </c>
      <c r="B744" s="24" t="s">
        <v>279</v>
      </c>
      <c r="C744" s="17">
        <v>173</v>
      </c>
      <c r="D744" s="17" t="s">
        <v>44</v>
      </c>
      <c r="E744" s="68">
        <v>1645083</v>
      </c>
      <c r="F744" s="68">
        <v>1645083</v>
      </c>
      <c r="G744" s="254" t="s">
        <v>447</v>
      </c>
      <c r="H744" s="127">
        <v>0</v>
      </c>
      <c r="I744" s="68">
        <v>16194</v>
      </c>
      <c r="J744" s="68">
        <v>2044</v>
      </c>
      <c r="K744" s="68">
        <v>14150</v>
      </c>
      <c r="L744" s="59">
        <v>-14150</v>
      </c>
    </row>
    <row r="745" spans="1:12" ht="15" customHeight="1" x14ac:dyDescent="0.25">
      <c r="A745" s="25" t="s">
        <v>245</v>
      </c>
      <c r="B745" s="24" t="s">
        <v>246</v>
      </c>
      <c r="C745" s="17">
        <v>335</v>
      </c>
      <c r="D745" s="17" t="s">
        <v>44</v>
      </c>
      <c r="E745" s="68">
        <v>34552</v>
      </c>
      <c r="F745" s="68">
        <v>32163</v>
      </c>
      <c r="G745" s="254" t="s">
        <v>447</v>
      </c>
      <c r="H745" s="68">
        <v>2389</v>
      </c>
      <c r="I745" s="127">
        <v>0</v>
      </c>
      <c r="J745" s="127">
        <v>0</v>
      </c>
      <c r="K745" s="127">
        <v>0</v>
      </c>
      <c r="L745" s="59">
        <v>2389</v>
      </c>
    </row>
    <row r="746" spans="1:12" ht="15" customHeight="1" x14ac:dyDescent="0.25">
      <c r="A746" s="25" t="s">
        <v>343</v>
      </c>
      <c r="B746" s="24" t="s">
        <v>344</v>
      </c>
      <c r="C746" s="17">
        <v>151</v>
      </c>
      <c r="D746" s="17" t="s">
        <v>44</v>
      </c>
      <c r="E746" s="68">
        <v>284214</v>
      </c>
      <c r="F746" s="68">
        <v>284214</v>
      </c>
      <c r="G746" s="254" t="s">
        <v>447</v>
      </c>
      <c r="H746" s="127">
        <v>0</v>
      </c>
      <c r="I746" s="68">
        <v>21795</v>
      </c>
      <c r="J746" s="127">
        <v>0</v>
      </c>
      <c r="K746" s="68">
        <v>21795</v>
      </c>
      <c r="L746" s="59">
        <v>-21795</v>
      </c>
    </row>
    <row r="747" spans="1:12" ht="15" customHeight="1" x14ac:dyDescent="0.25">
      <c r="A747" s="25" t="s">
        <v>352</v>
      </c>
      <c r="B747" s="24" t="s">
        <v>353</v>
      </c>
      <c r="C747" s="17">
        <v>165</v>
      </c>
      <c r="D747" s="17" t="s">
        <v>44</v>
      </c>
      <c r="E747" s="68">
        <v>2729603</v>
      </c>
      <c r="F747" s="68">
        <v>2729603</v>
      </c>
      <c r="G747" s="254" t="s">
        <v>447</v>
      </c>
      <c r="H747" s="127">
        <v>0</v>
      </c>
      <c r="I747" s="68">
        <v>3259</v>
      </c>
      <c r="J747" s="127">
        <v>0</v>
      </c>
      <c r="K747" s="68">
        <v>3259</v>
      </c>
      <c r="L747" s="59">
        <v>-3259</v>
      </c>
    </row>
    <row r="748" spans="1:12" ht="30.75" x14ac:dyDescent="0.25">
      <c r="A748" s="25" t="s">
        <v>345</v>
      </c>
      <c r="B748" s="24" t="s">
        <v>229</v>
      </c>
      <c r="C748" s="17">
        <v>271</v>
      </c>
      <c r="D748" s="17" t="s">
        <v>44</v>
      </c>
      <c r="E748" s="68">
        <v>3862106</v>
      </c>
      <c r="F748" s="68">
        <v>3774564</v>
      </c>
      <c r="G748" s="254" t="s">
        <v>447</v>
      </c>
      <c r="H748" s="68">
        <v>87542</v>
      </c>
      <c r="I748" s="127">
        <v>0</v>
      </c>
      <c r="J748" s="127">
        <v>0</v>
      </c>
      <c r="K748" s="127">
        <v>0</v>
      </c>
      <c r="L748" s="59">
        <v>87542</v>
      </c>
    </row>
    <row r="749" spans="1:12" ht="30.75" x14ac:dyDescent="0.25">
      <c r="A749" s="25" t="s">
        <v>313</v>
      </c>
      <c r="B749" s="24" t="s">
        <v>314</v>
      </c>
      <c r="C749" s="17">
        <v>329</v>
      </c>
      <c r="D749" s="17" t="s">
        <v>44</v>
      </c>
      <c r="E749" s="68">
        <v>797628</v>
      </c>
      <c r="F749" s="68">
        <v>728354</v>
      </c>
      <c r="G749" s="254" t="s">
        <v>447</v>
      </c>
      <c r="H749" s="68">
        <v>69274</v>
      </c>
      <c r="I749" s="127">
        <v>0</v>
      </c>
      <c r="J749" s="127">
        <v>0</v>
      </c>
      <c r="K749" s="127">
        <v>0</v>
      </c>
      <c r="L749" s="59">
        <v>69274</v>
      </c>
    </row>
    <row r="750" spans="1:12" ht="15" customHeight="1" x14ac:dyDescent="0.25">
      <c r="A750" s="25" t="s">
        <v>354</v>
      </c>
      <c r="B750" s="24" t="s">
        <v>284</v>
      </c>
      <c r="C750" s="17">
        <v>139</v>
      </c>
      <c r="D750" s="17" t="s">
        <v>44</v>
      </c>
      <c r="E750" s="68">
        <v>357362</v>
      </c>
      <c r="F750" s="68">
        <v>357362</v>
      </c>
      <c r="G750" s="254" t="s">
        <v>447</v>
      </c>
      <c r="H750" s="127">
        <v>0</v>
      </c>
      <c r="I750" s="68">
        <v>160350</v>
      </c>
      <c r="J750" s="68">
        <v>1165</v>
      </c>
      <c r="K750" s="68">
        <v>159185</v>
      </c>
      <c r="L750" s="59">
        <v>-159185</v>
      </c>
    </row>
    <row r="751" spans="1:12" ht="15" customHeight="1" x14ac:dyDescent="0.25">
      <c r="A751" s="25" t="s">
        <v>280</v>
      </c>
      <c r="B751" s="24" t="s">
        <v>250</v>
      </c>
      <c r="C751" s="17">
        <v>244</v>
      </c>
      <c r="D751" s="17" t="s">
        <v>44</v>
      </c>
      <c r="E751" s="68">
        <v>2403492</v>
      </c>
      <c r="F751" s="68">
        <v>2403492</v>
      </c>
      <c r="G751" s="254" t="s">
        <v>447</v>
      </c>
      <c r="H751" s="127">
        <v>0</v>
      </c>
      <c r="I751" s="68">
        <v>141792</v>
      </c>
      <c r="J751" s="68">
        <v>135246</v>
      </c>
      <c r="K751" s="68">
        <v>6546</v>
      </c>
      <c r="L751" s="59">
        <v>-6546</v>
      </c>
    </row>
    <row r="752" spans="1:12" ht="15" customHeight="1" x14ac:dyDescent="0.25">
      <c r="A752" s="25" t="s">
        <v>294</v>
      </c>
      <c r="B752" s="24" t="s">
        <v>239</v>
      </c>
      <c r="C752" s="17">
        <v>280</v>
      </c>
      <c r="D752" s="17" t="s">
        <v>44</v>
      </c>
      <c r="E752" s="68">
        <v>6645</v>
      </c>
      <c r="F752" s="68">
        <v>5582</v>
      </c>
      <c r="G752" s="254" t="s">
        <v>447</v>
      </c>
      <c r="H752" s="68">
        <v>1063</v>
      </c>
      <c r="I752" s="127">
        <v>0</v>
      </c>
      <c r="J752" s="127">
        <v>0</v>
      </c>
      <c r="K752" s="127">
        <v>0</v>
      </c>
      <c r="L752" s="59">
        <v>1063</v>
      </c>
    </row>
    <row r="753" spans="1:12" ht="15" customHeight="1" x14ac:dyDescent="0.25">
      <c r="A753" s="25" t="s">
        <v>315</v>
      </c>
      <c r="B753" s="24" t="s">
        <v>229</v>
      </c>
      <c r="C753" s="17">
        <v>176</v>
      </c>
      <c r="D753" s="17" t="s">
        <v>44</v>
      </c>
      <c r="E753" s="68">
        <v>2348778</v>
      </c>
      <c r="F753" s="68">
        <v>2348778</v>
      </c>
      <c r="G753" s="254" t="s">
        <v>447</v>
      </c>
      <c r="H753" s="127">
        <v>0</v>
      </c>
      <c r="I753" s="68">
        <v>14847</v>
      </c>
      <c r="J753" s="68">
        <v>6905</v>
      </c>
      <c r="K753" s="68">
        <v>7942</v>
      </c>
      <c r="L753" s="59">
        <v>-7942</v>
      </c>
    </row>
    <row r="754" spans="1:12" ht="15" customHeight="1" x14ac:dyDescent="0.25">
      <c r="A754" s="25" t="s">
        <v>322</v>
      </c>
      <c r="B754" s="24" t="s">
        <v>323</v>
      </c>
      <c r="C754" s="17">
        <v>57</v>
      </c>
      <c r="D754" s="17" t="s">
        <v>44</v>
      </c>
      <c r="E754" s="68">
        <v>1056561</v>
      </c>
      <c r="F754" s="68">
        <v>1000245</v>
      </c>
      <c r="G754" s="254" t="s">
        <v>447</v>
      </c>
      <c r="H754" s="68">
        <v>56316</v>
      </c>
      <c r="I754" s="127">
        <v>0</v>
      </c>
      <c r="J754" s="127">
        <v>0</v>
      </c>
      <c r="K754" s="127">
        <v>0</v>
      </c>
      <c r="L754" s="59">
        <v>56316</v>
      </c>
    </row>
    <row r="755" spans="1:12" ht="15" customHeight="1" x14ac:dyDescent="0.25">
      <c r="A755" s="25" t="s">
        <v>247</v>
      </c>
      <c r="B755" s="24" t="s">
        <v>248</v>
      </c>
      <c r="C755" s="17">
        <v>171</v>
      </c>
      <c r="D755" s="17" t="s">
        <v>44</v>
      </c>
      <c r="E755" s="68">
        <v>3389554</v>
      </c>
      <c r="F755" s="68">
        <v>3389554</v>
      </c>
      <c r="G755" s="254" t="s">
        <v>447</v>
      </c>
      <c r="H755" s="127">
        <v>0</v>
      </c>
      <c r="I755" s="68">
        <v>93191</v>
      </c>
      <c r="J755" s="68">
        <v>1158</v>
      </c>
      <c r="K755" s="68">
        <v>92033</v>
      </c>
      <c r="L755" s="59">
        <v>-92033</v>
      </c>
    </row>
    <row r="756" spans="1:12" ht="15" customHeight="1" x14ac:dyDescent="0.25">
      <c r="A756" s="25" t="s">
        <v>355</v>
      </c>
      <c r="B756" s="24" t="s">
        <v>250</v>
      </c>
      <c r="C756" s="17">
        <v>211</v>
      </c>
      <c r="D756" s="17" t="s">
        <v>44</v>
      </c>
      <c r="E756" s="68">
        <v>2257308</v>
      </c>
      <c r="F756" s="68">
        <v>2257308</v>
      </c>
      <c r="G756" s="254" t="s">
        <v>447</v>
      </c>
      <c r="H756" s="127">
        <v>0</v>
      </c>
      <c r="I756" s="68">
        <v>23731</v>
      </c>
      <c r="J756" s="68">
        <v>2908</v>
      </c>
      <c r="K756" s="68">
        <v>20823</v>
      </c>
      <c r="L756" s="59">
        <v>-20823</v>
      </c>
    </row>
    <row r="757" spans="1:12" ht="15" customHeight="1" x14ac:dyDescent="0.25">
      <c r="A757" s="25" t="s">
        <v>324</v>
      </c>
      <c r="B757" s="24" t="s">
        <v>325</v>
      </c>
      <c r="C757" s="17">
        <v>58</v>
      </c>
      <c r="D757" s="17" t="s">
        <v>44</v>
      </c>
      <c r="E757" s="68">
        <v>2736820</v>
      </c>
      <c r="F757" s="68">
        <v>2736820</v>
      </c>
      <c r="G757" s="254" t="s">
        <v>447</v>
      </c>
      <c r="H757" s="127">
        <v>0</v>
      </c>
      <c r="I757" s="68">
        <v>6670</v>
      </c>
      <c r="J757" s="68">
        <v>5607</v>
      </c>
      <c r="K757" s="68">
        <v>1063</v>
      </c>
      <c r="L757" s="59">
        <v>-1063</v>
      </c>
    </row>
    <row r="758" spans="1:12" ht="15" customHeight="1" x14ac:dyDescent="0.25">
      <c r="A758" s="25" t="s">
        <v>297</v>
      </c>
      <c r="B758" s="24" t="s">
        <v>298</v>
      </c>
      <c r="C758" s="17">
        <v>308</v>
      </c>
      <c r="D758" s="17" t="s">
        <v>44</v>
      </c>
      <c r="E758" s="68">
        <v>75037</v>
      </c>
      <c r="F758" s="68">
        <v>67868</v>
      </c>
      <c r="G758" s="254" t="s">
        <v>447</v>
      </c>
      <c r="H758" s="68">
        <v>7169</v>
      </c>
      <c r="I758" s="127">
        <v>0</v>
      </c>
      <c r="J758" s="127">
        <v>0</v>
      </c>
      <c r="K758" s="127">
        <v>0</v>
      </c>
      <c r="L758" s="59">
        <v>7169</v>
      </c>
    </row>
    <row r="759" spans="1:12" ht="15" customHeight="1" x14ac:dyDescent="0.25">
      <c r="A759" s="25" t="s">
        <v>251</v>
      </c>
      <c r="B759" s="24" t="s">
        <v>239</v>
      </c>
      <c r="C759" s="17">
        <v>260</v>
      </c>
      <c r="D759" s="17" t="s">
        <v>44</v>
      </c>
      <c r="E759" s="68">
        <v>16948232</v>
      </c>
      <c r="F759" s="68">
        <v>16421195</v>
      </c>
      <c r="G759" s="254" t="s">
        <v>447</v>
      </c>
      <c r="H759" s="68">
        <v>527037</v>
      </c>
      <c r="I759" s="68">
        <v>857594</v>
      </c>
      <c r="J759" s="68">
        <v>857594</v>
      </c>
      <c r="K759" s="127">
        <v>0</v>
      </c>
      <c r="L759" s="59">
        <v>527037</v>
      </c>
    </row>
    <row r="760" spans="1:12" ht="15" customHeight="1" x14ac:dyDescent="0.25">
      <c r="A760" s="25" t="s">
        <v>310</v>
      </c>
      <c r="B760" s="24" t="s">
        <v>307</v>
      </c>
      <c r="C760" s="17">
        <v>348</v>
      </c>
      <c r="D760" s="17" t="s">
        <v>45</v>
      </c>
      <c r="E760" s="68">
        <v>43152140</v>
      </c>
      <c r="F760" s="68">
        <v>38771342</v>
      </c>
      <c r="G760" s="254" t="s">
        <v>447</v>
      </c>
      <c r="H760" s="68">
        <v>4380798</v>
      </c>
      <c r="I760" s="127">
        <v>0</v>
      </c>
      <c r="J760" s="127">
        <v>0</v>
      </c>
      <c r="K760" s="127">
        <v>0</v>
      </c>
      <c r="L760" s="59">
        <v>4380798</v>
      </c>
    </row>
    <row r="761" spans="1:12" ht="30.75" x14ac:dyDescent="0.25">
      <c r="A761" s="25" t="s">
        <v>224</v>
      </c>
      <c r="B761" s="24" t="s">
        <v>225</v>
      </c>
      <c r="C761" s="17">
        <v>11</v>
      </c>
      <c r="D761" s="17" t="s">
        <v>45</v>
      </c>
      <c r="E761" s="68">
        <v>28107019</v>
      </c>
      <c r="F761" s="68">
        <v>28107019</v>
      </c>
      <c r="G761" s="254" t="s">
        <v>447</v>
      </c>
      <c r="H761" s="127">
        <v>0</v>
      </c>
      <c r="I761" s="68">
        <v>517475</v>
      </c>
      <c r="J761" s="68">
        <v>433247</v>
      </c>
      <c r="K761" s="68">
        <v>84228</v>
      </c>
      <c r="L761" s="59">
        <v>-84228</v>
      </c>
    </row>
    <row r="762" spans="1:12" ht="30.75" x14ac:dyDescent="0.25">
      <c r="A762" s="25" t="s">
        <v>331</v>
      </c>
      <c r="B762" s="24" t="s">
        <v>332</v>
      </c>
      <c r="C762" s="17">
        <v>291</v>
      </c>
      <c r="D762" s="17" t="s">
        <v>45</v>
      </c>
      <c r="E762" s="68">
        <v>176468</v>
      </c>
      <c r="F762" s="68">
        <v>170016</v>
      </c>
      <c r="G762" s="254" t="s">
        <v>447</v>
      </c>
      <c r="H762" s="68">
        <v>6452</v>
      </c>
      <c r="I762" s="127">
        <v>0</v>
      </c>
      <c r="J762" s="127">
        <v>0</v>
      </c>
      <c r="K762" s="127">
        <v>0</v>
      </c>
      <c r="L762" s="59">
        <v>6452</v>
      </c>
    </row>
    <row r="763" spans="1:12" ht="15" customHeight="1" x14ac:dyDescent="0.25">
      <c r="A763" s="25" t="s">
        <v>356</v>
      </c>
      <c r="B763" s="24" t="s">
        <v>239</v>
      </c>
      <c r="C763" s="17">
        <v>295</v>
      </c>
      <c r="D763" s="17" t="s">
        <v>45</v>
      </c>
      <c r="E763" s="68">
        <v>169671206</v>
      </c>
      <c r="F763" s="68">
        <v>160619456</v>
      </c>
      <c r="G763" s="254" t="s">
        <v>447</v>
      </c>
      <c r="H763" s="68">
        <v>9051750</v>
      </c>
      <c r="I763" s="127">
        <v>0</v>
      </c>
      <c r="J763" s="127">
        <v>0</v>
      </c>
      <c r="K763" s="127">
        <v>0</v>
      </c>
      <c r="L763" s="59">
        <v>9051750</v>
      </c>
    </row>
    <row r="764" spans="1:12" ht="15" customHeight="1" x14ac:dyDescent="0.25">
      <c r="A764" s="25" t="s">
        <v>240</v>
      </c>
      <c r="B764" s="24" t="s">
        <v>241</v>
      </c>
      <c r="C764" s="17">
        <v>166</v>
      </c>
      <c r="D764" s="17" t="s">
        <v>45</v>
      </c>
      <c r="E764" s="68">
        <v>8305244</v>
      </c>
      <c r="F764" s="68">
        <v>8305244</v>
      </c>
      <c r="G764" s="254" t="s">
        <v>447</v>
      </c>
      <c r="H764" s="127">
        <v>0</v>
      </c>
      <c r="I764" s="68">
        <v>43849</v>
      </c>
      <c r="J764" s="68">
        <v>12058</v>
      </c>
      <c r="K764" s="68">
        <v>31791</v>
      </c>
      <c r="L764" s="59">
        <v>-31791</v>
      </c>
    </row>
    <row r="765" spans="1:12" ht="15" customHeight="1" x14ac:dyDescent="0.25">
      <c r="A765" s="25" t="s">
        <v>290</v>
      </c>
      <c r="B765" s="24" t="s">
        <v>291</v>
      </c>
      <c r="C765" s="17">
        <v>268</v>
      </c>
      <c r="D765" s="17" t="s">
        <v>45</v>
      </c>
      <c r="E765" s="68">
        <v>3060717</v>
      </c>
      <c r="F765" s="68">
        <v>3007132</v>
      </c>
      <c r="G765" s="254" t="s">
        <v>447</v>
      </c>
      <c r="H765" s="68">
        <v>53585</v>
      </c>
      <c r="I765" s="127">
        <v>0</v>
      </c>
      <c r="J765" s="127">
        <v>0</v>
      </c>
      <c r="K765" s="127">
        <v>0</v>
      </c>
      <c r="L765" s="59">
        <v>53585</v>
      </c>
    </row>
    <row r="766" spans="1:12" ht="15" customHeight="1" x14ac:dyDescent="0.25">
      <c r="A766" s="25" t="s">
        <v>244</v>
      </c>
      <c r="B766" s="24" t="s">
        <v>239</v>
      </c>
      <c r="C766" s="17">
        <v>48</v>
      </c>
      <c r="D766" s="17" t="s">
        <v>45</v>
      </c>
      <c r="E766" s="68">
        <v>8765818</v>
      </c>
      <c r="F766" s="68">
        <v>8765818</v>
      </c>
      <c r="G766" s="254" t="s">
        <v>447</v>
      </c>
      <c r="H766" s="127">
        <v>0</v>
      </c>
      <c r="I766" s="68">
        <v>1253345</v>
      </c>
      <c r="J766" s="68">
        <v>405483</v>
      </c>
      <c r="K766" s="68">
        <v>847862</v>
      </c>
      <c r="L766" s="59">
        <v>-847862</v>
      </c>
    </row>
    <row r="767" spans="1:12" ht="15" customHeight="1" x14ac:dyDescent="0.25">
      <c r="A767" s="25" t="s">
        <v>139</v>
      </c>
      <c r="B767" s="24" t="s">
        <v>140</v>
      </c>
      <c r="C767" s="17">
        <v>218</v>
      </c>
      <c r="D767" s="17" t="s">
        <v>45</v>
      </c>
      <c r="E767" s="68">
        <v>6179610</v>
      </c>
      <c r="F767" s="68">
        <v>6014690</v>
      </c>
      <c r="G767" s="254" t="s">
        <v>447</v>
      </c>
      <c r="H767" s="68">
        <v>164920</v>
      </c>
      <c r="I767" s="127">
        <v>0</v>
      </c>
      <c r="J767" s="127">
        <v>0</v>
      </c>
      <c r="K767" s="127">
        <v>0</v>
      </c>
      <c r="L767" s="59">
        <v>164920</v>
      </c>
    </row>
    <row r="768" spans="1:12" ht="30.75" x14ac:dyDescent="0.25">
      <c r="A768" s="25" t="s">
        <v>345</v>
      </c>
      <c r="B768" s="24" t="s">
        <v>229</v>
      </c>
      <c r="C768" s="17">
        <v>271</v>
      </c>
      <c r="D768" s="17" t="s">
        <v>45</v>
      </c>
      <c r="E768" s="68">
        <v>3544682</v>
      </c>
      <c r="F768" s="68">
        <v>3484857</v>
      </c>
      <c r="G768" s="254" t="s">
        <v>447</v>
      </c>
      <c r="H768" s="68">
        <v>59825</v>
      </c>
      <c r="I768" s="127">
        <v>0</v>
      </c>
      <c r="J768" s="127">
        <v>0</v>
      </c>
      <c r="K768" s="127">
        <v>0</v>
      </c>
      <c r="L768" s="59">
        <v>59825</v>
      </c>
    </row>
    <row r="769" spans="1:12" ht="30.75" x14ac:dyDescent="0.25">
      <c r="A769" s="25" t="s">
        <v>313</v>
      </c>
      <c r="B769" s="24" t="s">
        <v>314</v>
      </c>
      <c r="C769" s="17">
        <v>329</v>
      </c>
      <c r="D769" s="17" t="s">
        <v>45</v>
      </c>
      <c r="E769" s="68">
        <v>862300</v>
      </c>
      <c r="F769" s="68">
        <v>782015</v>
      </c>
      <c r="G769" s="254" t="s">
        <v>447</v>
      </c>
      <c r="H769" s="68">
        <v>80285</v>
      </c>
      <c r="I769" s="127">
        <v>0</v>
      </c>
      <c r="J769" s="127">
        <v>0</v>
      </c>
      <c r="K769" s="127">
        <v>0</v>
      </c>
      <c r="L769" s="59">
        <v>80285</v>
      </c>
    </row>
    <row r="770" spans="1:12" ht="15" customHeight="1" x14ac:dyDescent="0.25">
      <c r="A770" s="25" t="s">
        <v>354</v>
      </c>
      <c r="B770" s="24" t="s">
        <v>284</v>
      </c>
      <c r="C770" s="17">
        <v>139</v>
      </c>
      <c r="D770" s="17" t="s">
        <v>45</v>
      </c>
      <c r="E770" s="68">
        <v>3233418</v>
      </c>
      <c r="F770" s="68">
        <v>3233418</v>
      </c>
      <c r="G770" s="254" t="s">
        <v>447</v>
      </c>
      <c r="H770" s="127">
        <v>0</v>
      </c>
      <c r="I770" s="68">
        <v>966463</v>
      </c>
      <c r="J770" s="127">
        <v>0</v>
      </c>
      <c r="K770" s="68">
        <v>966463</v>
      </c>
      <c r="L770" s="59">
        <v>-966463</v>
      </c>
    </row>
    <row r="771" spans="1:12" ht="15" customHeight="1" x14ac:dyDescent="0.25">
      <c r="A771" s="25" t="s">
        <v>294</v>
      </c>
      <c r="B771" s="24" t="s">
        <v>239</v>
      </c>
      <c r="C771" s="17">
        <v>280</v>
      </c>
      <c r="D771" s="17" t="s">
        <v>45</v>
      </c>
      <c r="E771" s="68">
        <v>6634</v>
      </c>
      <c r="F771" s="68">
        <v>5624</v>
      </c>
      <c r="G771" s="254" t="s">
        <v>447</v>
      </c>
      <c r="H771" s="68">
        <v>1010</v>
      </c>
      <c r="I771" s="127">
        <v>0</v>
      </c>
      <c r="J771" s="127">
        <v>0</v>
      </c>
      <c r="K771" s="127">
        <v>0</v>
      </c>
      <c r="L771" s="59">
        <v>1010</v>
      </c>
    </row>
    <row r="772" spans="1:12" ht="15" customHeight="1" x14ac:dyDescent="0.25">
      <c r="A772" s="25" t="s">
        <v>322</v>
      </c>
      <c r="B772" s="24" t="s">
        <v>323</v>
      </c>
      <c r="C772" s="17">
        <v>57</v>
      </c>
      <c r="D772" s="17" t="s">
        <v>45</v>
      </c>
      <c r="E772" s="68">
        <v>1112874</v>
      </c>
      <c r="F772" s="68">
        <v>1107374</v>
      </c>
      <c r="G772" s="254" t="s">
        <v>447</v>
      </c>
      <c r="H772" s="68">
        <v>5500</v>
      </c>
      <c r="I772" s="127">
        <v>0</v>
      </c>
      <c r="J772" s="127">
        <v>0</v>
      </c>
      <c r="K772" s="127">
        <v>0</v>
      </c>
      <c r="L772" s="59">
        <v>5500</v>
      </c>
    </row>
    <row r="773" spans="1:12" ht="15" customHeight="1" x14ac:dyDescent="0.25">
      <c r="A773" s="25" t="s">
        <v>357</v>
      </c>
      <c r="B773" s="24" t="s">
        <v>330</v>
      </c>
      <c r="C773" s="17">
        <v>208</v>
      </c>
      <c r="D773" s="17" t="s">
        <v>45</v>
      </c>
      <c r="E773" s="68">
        <v>17151246</v>
      </c>
      <c r="F773" s="68">
        <v>16798479</v>
      </c>
      <c r="G773" s="254" t="s">
        <v>447</v>
      </c>
      <c r="H773" s="68">
        <v>352767</v>
      </c>
      <c r="I773" s="68">
        <v>25091</v>
      </c>
      <c r="J773" s="68">
        <v>25091</v>
      </c>
      <c r="K773" s="127">
        <v>0</v>
      </c>
      <c r="L773" s="59">
        <v>352767</v>
      </c>
    </row>
    <row r="774" spans="1:12" ht="15" customHeight="1" x14ac:dyDescent="0.25">
      <c r="A774" s="25" t="s">
        <v>297</v>
      </c>
      <c r="B774" s="24" t="s">
        <v>298</v>
      </c>
      <c r="C774" s="17">
        <v>308</v>
      </c>
      <c r="D774" s="17" t="s">
        <v>45</v>
      </c>
      <c r="E774" s="68">
        <v>53294</v>
      </c>
      <c r="F774" s="68">
        <v>46597</v>
      </c>
      <c r="G774" s="254" t="s">
        <v>447</v>
      </c>
      <c r="H774" s="68">
        <v>6697</v>
      </c>
      <c r="I774" s="127">
        <v>0</v>
      </c>
      <c r="J774" s="127">
        <v>0</v>
      </c>
      <c r="K774" s="127">
        <v>0</v>
      </c>
      <c r="L774" s="59">
        <v>6697</v>
      </c>
    </row>
    <row r="775" spans="1:12" ht="15" customHeight="1" x14ac:dyDescent="0.25">
      <c r="A775" s="25" t="s">
        <v>251</v>
      </c>
      <c r="B775" s="24" t="s">
        <v>239</v>
      </c>
      <c r="C775" s="17">
        <v>260</v>
      </c>
      <c r="D775" s="17" t="s">
        <v>45</v>
      </c>
      <c r="E775" s="68">
        <v>14398943</v>
      </c>
      <c r="F775" s="68">
        <v>14149465</v>
      </c>
      <c r="G775" s="254" t="s">
        <v>447</v>
      </c>
      <c r="H775" s="68">
        <v>249478</v>
      </c>
      <c r="I775" s="68">
        <v>744918</v>
      </c>
      <c r="J775" s="68">
        <v>744918</v>
      </c>
      <c r="K775" s="127">
        <v>0</v>
      </c>
      <c r="L775" s="59">
        <v>249478</v>
      </c>
    </row>
    <row r="776" spans="1:12" ht="15" customHeight="1" x14ac:dyDescent="0.25">
      <c r="A776" s="25" t="s">
        <v>310</v>
      </c>
      <c r="B776" s="24" t="s">
        <v>307</v>
      </c>
      <c r="C776" s="17">
        <v>348</v>
      </c>
      <c r="D776" s="17" t="s">
        <v>46</v>
      </c>
      <c r="E776" s="68">
        <v>41363154</v>
      </c>
      <c r="F776" s="68">
        <v>37738313</v>
      </c>
      <c r="G776" s="254" t="s">
        <v>447</v>
      </c>
      <c r="H776" s="68">
        <v>3624841</v>
      </c>
      <c r="I776" s="127">
        <v>0</v>
      </c>
      <c r="J776" s="127">
        <v>0</v>
      </c>
      <c r="K776" s="127">
        <v>0</v>
      </c>
      <c r="L776" s="59">
        <v>3624841</v>
      </c>
    </row>
    <row r="777" spans="1:12" ht="30.75" x14ac:dyDescent="0.25">
      <c r="A777" s="25" t="s">
        <v>224</v>
      </c>
      <c r="B777" s="24" t="s">
        <v>225</v>
      </c>
      <c r="C777" s="17">
        <v>11</v>
      </c>
      <c r="D777" s="17" t="s">
        <v>46</v>
      </c>
      <c r="E777" s="68">
        <v>30770605</v>
      </c>
      <c r="F777" s="68">
        <v>30770605</v>
      </c>
      <c r="G777" s="254" t="s">
        <v>447</v>
      </c>
      <c r="H777" s="127">
        <v>0</v>
      </c>
      <c r="I777" s="68">
        <v>867444</v>
      </c>
      <c r="J777" s="68">
        <v>826768</v>
      </c>
      <c r="K777" s="68">
        <v>40676</v>
      </c>
      <c r="L777" s="59">
        <v>-40676</v>
      </c>
    </row>
    <row r="778" spans="1:12" ht="15" customHeight="1" x14ac:dyDescent="0.25">
      <c r="A778" s="25" t="s">
        <v>356</v>
      </c>
      <c r="B778" s="24" t="s">
        <v>239</v>
      </c>
      <c r="C778" s="17">
        <v>295</v>
      </c>
      <c r="D778" s="17" t="s">
        <v>46</v>
      </c>
      <c r="E778" s="68">
        <v>176566893</v>
      </c>
      <c r="F778" s="68">
        <v>172277694</v>
      </c>
      <c r="G778" s="254" t="s">
        <v>447</v>
      </c>
      <c r="H778" s="68">
        <v>4289199</v>
      </c>
      <c r="I778" s="127">
        <v>0</v>
      </c>
      <c r="J778" s="127">
        <v>0</v>
      </c>
      <c r="K778" s="127">
        <v>0</v>
      </c>
      <c r="L778" s="59">
        <v>4289199</v>
      </c>
    </row>
    <row r="779" spans="1:12" ht="15" customHeight="1" x14ac:dyDescent="0.25">
      <c r="A779" s="25" t="s">
        <v>240</v>
      </c>
      <c r="B779" s="24" t="s">
        <v>241</v>
      </c>
      <c r="C779" s="17">
        <v>166</v>
      </c>
      <c r="D779" s="17" t="s">
        <v>46</v>
      </c>
      <c r="E779" s="68">
        <v>7157889</v>
      </c>
      <c r="F779" s="68">
        <v>7157889</v>
      </c>
      <c r="G779" s="254" t="s">
        <v>447</v>
      </c>
      <c r="H779" s="127">
        <v>0</v>
      </c>
      <c r="I779" s="68">
        <v>210086</v>
      </c>
      <c r="J779" s="68">
        <v>139673</v>
      </c>
      <c r="K779" s="68">
        <v>70413</v>
      </c>
      <c r="L779" s="59">
        <v>-70413</v>
      </c>
    </row>
    <row r="780" spans="1:12" ht="15" customHeight="1" x14ac:dyDescent="0.25">
      <c r="A780" s="25" t="s">
        <v>290</v>
      </c>
      <c r="B780" s="24" t="s">
        <v>291</v>
      </c>
      <c r="C780" s="17">
        <v>268</v>
      </c>
      <c r="D780" s="17" t="s">
        <v>46</v>
      </c>
      <c r="E780" s="68">
        <v>2984780</v>
      </c>
      <c r="F780" s="68">
        <v>2976037</v>
      </c>
      <c r="G780" s="254" t="s">
        <v>447</v>
      </c>
      <c r="H780" s="68">
        <v>8743</v>
      </c>
      <c r="I780" s="127">
        <v>0</v>
      </c>
      <c r="J780" s="127">
        <v>0</v>
      </c>
      <c r="K780" s="127">
        <v>0</v>
      </c>
      <c r="L780" s="59">
        <v>8743</v>
      </c>
    </row>
    <row r="781" spans="1:12" ht="15" customHeight="1" x14ac:dyDescent="0.25">
      <c r="A781" s="25" t="s">
        <v>244</v>
      </c>
      <c r="B781" s="24" t="s">
        <v>239</v>
      </c>
      <c r="C781" s="17">
        <v>48</v>
      </c>
      <c r="D781" s="17" t="s">
        <v>46</v>
      </c>
      <c r="E781" s="68">
        <v>7488914</v>
      </c>
      <c r="F781" s="68">
        <v>7488914</v>
      </c>
      <c r="G781" s="254" t="s">
        <v>447</v>
      </c>
      <c r="H781" s="127">
        <v>0</v>
      </c>
      <c r="I781" s="68">
        <v>895210</v>
      </c>
      <c r="J781" s="68">
        <v>357099</v>
      </c>
      <c r="K781" s="68">
        <v>538111</v>
      </c>
      <c r="L781" s="59">
        <v>-538111</v>
      </c>
    </row>
    <row r="782" spans="1:12" ht="15" customHeight="1" x14ac:dyDescent="0.25">
      <c r="A782" s="25" t="s">
        <v>139</v>
      </c>
      <c r="B782" s="24" t="s">
        <v>140</v>
      </c>
      <c r="C782" s="17">
        <v>218</v>
      </c>
      <c r="D782" s="17" t="s">
        <v>46</v>
      </c>
      <c r="E782" s="68">
        <v>7119369</v>
      </c>
      <c r="F782" s="68">
        <v>7041267</v>
      </c>
      <c r="G782" s="254" t="s">
        <v>447</v>
      </c>
      <c r="H782" s="68">
        <v>78102</v>
      </c>
      <c r="I782" s="127">
        <v>0</v>
      </c>
      <c r="J782" s="127">
        <v>0</v>
      </c>
      <c r="K782" s="127">
        <v>0</v>
      </c>
      <c r="L782" s="59">
        <v>78102</v>
      </c>
    </row>
    <row r="783" spans="1:12" ht="30.75" x14ac:dyDescent="0.25">
      <c r="A783" s="25" t="s">
        <v>345</v>
      </c>
      <c r="B783" s="24" t="s">
        <v>229</v>
      </c>
      <c r="C783" s="17">
        <v>271</v>
      </c>
      <c r="D783" s="17" t="s">
        <v>46</v>
      </c>
      <c r="E783" s="68">
        <v>2711305</v>
      </c>
      <c r="F783" s="68">
        <v>2687237</v>
      </c>
      <c r="G783" s="254" t="s">
        <v>447</v>
      </c>
      <c r="H783" s="68">
        <v>24068</v>
      </c>
      <c r="I783" s="127">
        <v>0</v>
      </c>
      <c r="J783" s="127">
        <v>0</v>
      </c>
      <c r="K783" s="127">
        <v>0</v>
      </c>
      <c r="L783" s="59">
        <v>24068</v>
      </c>
    </row>
    <row r="784" spans="1:12" ht="30.75" x14ac:dyDescent="0.25">
      <c r="A784" s="25" t="s">
        <v>313</v>
      </c>
      <c r="B784" s="24" t="s">
        <v>314</v>
      </c>
      <c r="C784" s="17">
        <v>329</v>
      </c>
      <c r="D784" s="17" t="s">
        <v>46</v>
      </c>
      <c r="E784" s="68">
        <v>722675</v>
      </c>
      <c r="F784" s="68">
        <v>710144</v>
      </c>
      <c r="G784" s="254" t="s">
        <v>447</v>
      </c>
      <c r="H784" s="68">
        <v>12531</v>
      </c>
      <c r="I784" s="127">
        <v>0</v>
      </c>
      <c r="J784" s="127">
        <v>0</v>
      </c>
      <c r="K784" s="127">
        <v>0</v>
      </c>
      <c r="L784" s="59">
        <v>12531</v>
      </c>
    </row>
    <row r="785" spans="1:12" ht="15" customHeight="1" x14ac:dyDescent="0.25">
      <c r="A785" s="25" t="s">
        <v>354</v>
      </c>
      <c r="B785" s="24" t="s">
        <v>284</v>
      </c>
      <c r="C785" s="17">
        <v>139</v>
      </c>
      <c r="D785" s="17" t="s">
        <v>46</v>
      </c>
      <c r="E785" s="68">
        <v>3491968</v>
      </c>
      <c r="F785" s="68">
        <v>3491968</v>
      </c>
      <c r="G785" s="254" t="s">
        <v>447</v>
      </c>
      <c r="H785" s="127">
        <v>0</v>
      </c>
      <c r="I785" s="68">
        <v>2397890</v>
      </c>
      <c r="J785" s="127">
        <v>0</v>
      </c>
      <c r="K785" s="68">
        <v>2397890</v>
      </c>
      <c r="L785" s="59">
        <v>-2397890</v>
      </c>
    </row>
    <row r="786" spans="1:12" ht="15" customHeight="1" x14ac:dyDescent="0.25">
      <c r="A786" s="25" t="s">
        <v>280</v>
      </c>
      <c r="B786" s="24" t="s">
        <v>250</v>
      </c>
      <c r="C786" s="17">
        <v>244</v>
      </c>
      <c r="D786" s="17" t="s">
        <v>46</v>
      </c>
      <c r="E786" s="68">
        <v>1943938</v>
      </c>
      <c r="F786" s="68">
        <v>1943938</v>
      </c>
      <c r="G786" s="254" t="s">
        <v>447</v>
      </c>
      <c r="H786" s="127">
        <v>0</v>
      </c>
      <c r="I786" s="68">
        <v>25317281</v>
      </c>
      <c r="J786" s="68">
        <v>2721523</v>
      </c>
      <c r="K786" s="68">
        <v>22595758</v>
      </c>
      <c r="L786" s="59">
        <v>-22595758</v>
      </c>
    </row>
    <row r="787" spans="1:12" ht="15" customHeight="1" x14ac:dyDescent="0.25">
      <c r="A787" s="25" t="s">
        <v>322</v>
      </c>
      <c r="B787" s="24" t="s">
        <v>323</v>
      </c>
      <c r="C787" s="17">
        <v>57</v>
      </c>
      <c r="D787" s="17" t="s">
        <v>46</v>
      </c>
      <c r="E787" s="68">
        <v>1434260</v>
      </c>
      <c r="F787" s="68">
        <v>1415123</v>
      </c>
      <c r="G787" s="254" t="s">
        <v>447</v>
      </c>
      <c r="H787" s="68">
        <v>19137</v>
      </c>
      <c r="I787" s="127">
        <v>0</v>
      </c>
      <c r="J787" s="127">
        <v>0</v>
      </c>
      <c r="K787" s="127">
        <v>0</v>
      </c>
      <c r="L787" s="59">
        <v>19137</v>
      </c>
    </row>
    <row r="788" spans="1:12" ht="15" customHeight="1" x14ac:dyDescent="0.25">
      <c r="A788" s="25" t="s">
        <v>357</v>
      </c>
      <c r="B788" s="24" t="s">
        <v>330</v>
      </c>
      <c r="C788" s="17">
        <v>208</v>
      </c>
      <c r="D788" s="17" t="s">
        <v>46</v>
      </c>
      <c r="E788" s="68">
        <v>23725715</v>
      </c>
      <c r="F788" s="68">
        <v>23579326</v>
      </c>
      <c r="G788" s="254" t="s">
        <v>447</v>
      </c>
      <c r="H788" s="68">
        <v>146389</v>
      </c>
      <c r="I788" s="68">
        <v>183082</v>
      </c>
      <c r="J788" s="68">
        <v>183082</v>
      </c>
      <c r="K788" s="127">
        <v>0</v>
      </c>
      <c r="L788" s="59">
        <v>146389</v>
      </c>
    </row>
    <row r="789" spans="1:12" ht="15" customHeight="1" x14ac:dyDescent="0.25">
      <c r="A789" s="25" t="s">
        <v>251</v>
      </c>
      <c r="B789" s="24" t="s">
        <v>239</v>
      </c>
      <c r="C789" s="17">
        <v>260</v>
      </c>
      <c r="D789" s="17" t="s">
        <v>46</v>
      </c>
      <c r="E789" s="68">
        <v>13819545</v>
      </c>
      <c r="F789" s="68">
        <v>13759745</v>
      </c>
      <c r="G789" s="254" t="s">
        <v>447</v>
      </c>
      <c r="H789" s="68">
        <v>59800</v>
      </c>
      <c r="I789" s="68">
        <v>334584</v>
      </c>
      <c r="J789" s="68">
        <v>334584</v>
      </c>
      <c r="K789" s="127">
        <v>0</v>
      </c>
      <c r="L789" s="59">
        <v>59800</v>
      </c>
    </row>
    <row r="790" spans="1:12" ht="15" customHeight="1" x14ac:dyDescent="0.25">
      <c r="A790" s="25" t="s">
        <v>358</v>
      </c>
      <c r="B790" s="24" t="s">
        <v>219</v>
      </c>
      <c r="C790" s="17">
        <v>123</v>
      </c>
      <c r="D790" s="17" t="s">
        <v>47</v>
      </c>
      <c r="E790" s="68">
        <v>3789384</v>
      </c>
      <c r="F790" s="68">
        <v>3789384</v>
      </c>
      <c r="G790" s="254" t="s">
        <v>447</v>
      </c>
      <c r="H790" s="127">
        <v>0</v>
      </c>
      <c r="I790" s="68">
        <v>838033</v>
      </c>
      <c r="J790" s="68">
        <v>832320</v>
      </c>
      <c r="K790" s="68">
        <v>5713</v>
      </c>
      <c r="L790" s="59">
        <v>-5713</v>
      </c>
    </row>
    <row r="791" spans="1:12" ht="15" customHeight="1" x14ac:dyDescent="0.25">
      <c r="A791" s="25" t="s">
        <v>310</v>
      </c>
      <c r="B791" s="24" t="s">
        <v>307</v>
      </c>
      <c r="C791" s="17">
        <v>348</v>
      </c>
      <c r="D791" s="17" t="s">
        <v>47</v>
      </c>
      <c r="E791" s="68">
        <v>39009871</v>
      </c>
      <c r="F791" s="68">
        <v>35783447</v>
      </c>
      <c r="G791" s="254" t="s">
        <v>447</v>
      </c>
      <c r="H791" s="68">
        <v>3226424</v>
      </c>
      <c r="I791" s="127">
        <v>0</v>
      </c>
      <c r="J791" s="127">
        <v>0</v>
      </c>
      <c r="K791" s="127">
        <v>0</v>
      </c>
      <c r="L791" s="59">
        <v>3226424</v>
      </c>
    </row>
    <row r="792" spans="1:12" ht="15" customHeight="1" x14ac:dyDescent="0.25">
      <c r="A792" s="25" t="s">
        <v>359</v>
      </c>
      <c r="B792" s="24" t="s">
        <v>282</v>
      </c>
      <c r="C792" s="17">
        <v>140</v>
      </c>
      <c r="D792" s="17" t="s">
        <v>47</v>
      </c>
      <c r="E792" s="68">
        <v>2469764</v>
      </c>
      <c r="F792" s="68">
        <v>2469764</v>
      </c>
      <c r="G792" s="254" t="s">
        <v>447</v>
      </c>
      <c r="H792" s="127">
        <v>0</v>
      </c>
      <c r="I792" s="68">
        <v>237816</v>
      </c>
      <c r="J792" s="68">
        <v>226307</v>
      </c>
      <c r="K792" s="68">
        <v>11509</v>
      </c>
      <c r="L792" s="59">
        <v>-11509</v>
      </c>
    </row>
    <row r="793" spans="1:12" ht="30.75" x14ac:dyDescent="0.25">
      <c r="A793" s="25" t="s">
        <v>224</v>
      </c>
      <c r="B793" s="24" t="s">
        <v>225</v>
      </c>
      <c r="C793" s="17">
        <v>11</v>
      </c>
      <c r="D793" s="17" t="s">
        <v>47</v>
      </c>
      <c r="E793" s="68">
        <v>35678034</v>
      </c>
      <c r="F793" s="68">
        <v>35678034</v>
      </c>
      <c r="G793" s="254" t="s">
        <v>447</v>
      </c>
      <c r="H793" s="127">
        <v>0</v>
      </c>
      <c r="I793" s="68">
        <v>7346372</v>
      </c>
      <c r="J793" s="68">
        <v>7327621</v>
      </c>
      <c r="K793" s="68">
        <v>18751</v>
      </c>
      <c r="L793" s="59">
        <v>-18751</v>
      </c>
    </row>
    <row r="794" spans="1:12" ht="15" customHeight="1" x14ac:dyDescent="0.25">
      <c r="A794" s="25" t="s">
        <v>328</v>
      </c>
      <c r="B794" s="24" t="s">
        <v>227</v>
      </c>
      <c r="C794" s="17">
        <v>223</v>
      </c>
      <c r="D794" s="17" t="s">
        <v>47</v>
      </c>
      <c r="E794" s="68">
        <v>5548278</v>
      </c>
      <c r="F794" s="68">
        <v>5548278</v>
      </c>
      <c r="G794" s="254" t="s">
        <v>447</v>
      </c>
      <c r="H794" s="127">
        <v>0</v>
      </c>
      <c r="I794" s="68">
        <v>14656</v>
      </c>
      <c r="J794" s="68">
        <v>9604</v>
      </c>
      <c r="K794" s="68">
        <v>5052</v>
      </c>
      <c r="L794" s="59">
        <v>-5052</v>
      </c>
    </row>
    <row r="795" spans="1:12" ht="15" customHeight="1" x14ac:dyDescent="0.25">
      <c r="A795" s="25" t="s">
        <v>258</v>
      </c>
      <c r="B795" s="24" t="s">
        <v>259</v>
      </c>
      <c r="C795" s="17">
        <v>183</v>
      </c>
      <c r="D795" s="17" t="s">
        <v>47</v>
      </c>
      <c r="E795" s="68">
        <v>3865279</v>
      </c>
      <c r="F795" s="68">
        <v>3865279</v>
      </c>
      <c r="G795" s="254" t="s">
        <v>447</v>
      </c>
      <c r="H795" s="127">
        <v>0</v>
      </c>
      <c r="I795" s="68">
        <v>2332978</v>
      </c>
      <c r="J795" s="68">
        <v>2331773</v>
      </c>
      <c r="K795" s="68">
        <v>1205</v>
      </c>
      <c r="L795" s="59">
        <v>-1205</v>
      </c>
    </row>
    <row r="796" spans="1:12" ht="15" customHeight="1" x14ac:dyDescent="0.25">
      <c r="A796" s="25" t="s">
        <v>360</v>
      </c>
      <c r="B796" s="24" t="s">
        <v>350</v>
      </c>
      <c r="C796" s="17">
        <v>75</v>
      </c>
      <c r="D796" s="17" t="s">
        <v>47</v>
      </c>
      <c r="E796" s="68">
        <v>16201969</v>
      </c>
      <c r="F796" s="68">
        <v>16201969</v>
      </c>
      <c r="G796" s="254" t="s">
        <v>447</v>
      </c>
      <c r="H796" s="127">
        <v>0</v>
      </c>
      <c r="I796" s="68">
        <v>4530020</v>
      </c>
      <c r="J796" s="68">
        <v>4529310</v>
      </c>
      <c r="K796" s="68">
        <v>710</v>
      </c>
      <c r="L796" s="59">
        <v>-710</v>
      </c>
    </row>
    <row r="797" spans="1:12" ht="15" customHeight="1" x14ac:dyDescent="0.25">
      <c r="A797" s="25" t="s">
        <v>333</v>
      </c>
      <c r="B797" s="24" t="s">
        <v>239</v>
      </c>
      <c r="C797" s="17">
        <v>26</v>
      </c>
      <c r="D797" s="17" t="s">
        <v>47</v>
      </c>
      <c r="E797" s="68">
        <v>8403985</v>
      </c>
      <c r="F797" s="68">
        <v>8403985</v>
      </c>
      <c r="G797" s="254" t="s">
        <v>447</v>
      </c>
      <c r="H797" s="127">
        <v>0</v>
      </c>
      <c r="I797" s="68">
        <v>4858960</v>
      </c>
      <c r="J797" s="68">
        <v>4632636</v>
      </c>
      <c r="K797" s="68">
        <v>226324</v>
      </c>
      <c r="L797" s="59">
        <v>-226324</v>
      </c>
    </row>
    <row r="798" spans="1:12" ht="15" customHeight="1" x14ac:dyDescent="0.25">
      <c r="A798" s="25" t="s">
        <v>356</v>
      </c>
      <c r="B798" s="24" t="s">
        <v>239</v>
      </c>
      <c r="C798" s="17">
        <v>295</v>
      </c>
      <c r="D798" s="17" t="s">
        <v>47</v>
      </c>
      <c r="E798" s="68">
        <v>166695626</v>
      </c>
      <c r="F798" s="68">
        <v>165084881</v>
      </c>
      <c r="G798" s="254" t="s">
        <v>447</v>
      </c>
      <c r="H798" s="68">
        <v>1610745</v>
      </c>
      <c r="I798" s="127">
        <v>0</v>
      </c>
      <c r="J798" s="127">
        <v>0</v>
      </c>
      <c r="K798" s="127">
        <v>0</v>
      </c>
      <c r="L798" s="59">
        <v>1610745</v>
      </c>
    </row>
    <row r="799" spans="1:12" ht="15" customHeight="1" x14ac:dyDescent="0.25">
      <c r="A799" s="25" t="s">
        <v>240</v>
      </c>
      <c r="B799" s="24" t="s">
        <v>241</v>
      </c>
      <c r="C799" s="17">
        <v>166</v>
      </c>
      <c r="D799" s="17" t="s">
        <v>47</v>
      </c>
      <c r="E799" s="68">
        <v>8067061</v>
      </c>
      <c r="F799" s="68">
        <v>8067061</v>
      </c>
      <c r="G799" s="254" t="s">
        <v>447</v>
      </c>
      <c r="H799" s="127">
        <v>0</v>
      </c>
      <c r="I799" s="68">
        <v>2062132</v>
      </c>
      <c r="J799" s="68">
        <v>2062074</v>
      </c>
      <c r="K799" s="68">
        <v>58</v>
      </c>
      <c r="L799" s="59">
        <v>-58</v>
      </c>
    </row>
    <row r="800" spans="1:12" ht="15" customHeight="1" x14ac:dyDescent="0.25">
      <c r="A800" s="25" t="s">
        <v>290</v>
      </c>
      <c r="B800" s="24" t="s">
        <v>291</v>
      </c>
      <c r="C800" s="17">
        <v>268</v>
      </c>
      <c r="D800" s="17" t="s">
        <v>47</v>
      </c>
      <c r="E800" s="68">
        <v>2150476</v>
      </c>
      <c r="F800" s="68">
        <v>2145443</v>
      </c>
      <c r="G800" s="254" t="s">
        <v>447</v>
      </c>
      <c r="H800" s="68">
        <v>5033</v>
      </c>
      <c r="I800" s="127">
        <v>0</v>
      </c>
      <c r="J800" s="127">
        <v>0</v>
      </c>
      <c r="K800" s="127">
        <v>0</v>
      </c>
      <c r="L800" s="59">
        <v>5033</v>
      </c>
    </row>
    <row r="801" spans="1:12" ht="15" customHeight="1" x14ac:dyDescent="0.25">
      <c r="A801" s="25" t="s">
        <v>292</v>
      </c>
      <c r="B801" s="24" t="s">
        <v>293</v>
      </c>
      <c r="C801" s="17">
        <v>148</v>
      </c>
      <c r="D801" s="17" t="s">
        <v>47</v>
      </c>
      <c r="E801" s="68">
        <v>1971133</v>
      </c>
      <c r="F801" s="68">
        <v>1971133</v>
      </c>
      <c r="G801" s="254" t="s">
        <v>447</v>
      </c>
      <c r="H801" s="127">
        <v>0</v>
      </c>
      <c r="I801" s="68">
        <v>767144</v>
      </c>
      <c r="J801" s="68">
        <v>766547</v>
      </c>
      <c r="K801" s="68">
        <v>597</v>
      </c>
      <c r="L801" s="59">
        <v>-597</v>
      </c>
    </row>
    <row r="802" spans="1:12" ht="15" customHeight="1" x14ac:dyDescent="0.25">
      <c r="A802" s="25" t="s">
        <v>242</v>
      </c>
      <c r="B802" s="24" t="s">
        <v>243</v>
      </c>
      <c r="C802" s="17">
        <v>153</v>
      </c>
      <c r="D802" s="17" t="s">
        <v>47</v>
      </c>
      <c r="E802" s="68">
        <v>8418402</v>
      </c>
      <c r="F802" s="68">
        <v>8418402</v>
      </c>
      <c r="G802" s="254" t="s">
        <v>447</v>
      </c>
      <c r="H802" s="127">
        <v>0</v>
      </c>
      <c r="I802" s="68">
        <v>1426115</v>
      </c>
      <c r="J802" s="68">
        <v>1425358</v>
      </c>
      <c r="K802" s="68">
        <v>757</v>
      </c>
      <c r="L802" s="59">
        <v>-757</v>
      </c>
    </row>
    <row r="803" spans="1:12" ht="15" customHeight="1" x14ac:dyDescent="0.25">
      <c r="A803" s="25" t="s">
        <v>276</v>
      </c>
      <c r="B803" s="24" t="s">
        <v>277</v>
      </c>
      <c r="C803" s="17">
        <v>155</v>
      </c>
      <c r="D803" s="17" t="s">
        <v>47</v>
      </c>
      <c r="E803" s="68">
        <v>819115</v>
      </c>
      <c r="F803" s="68">
        <v>819115</v>
      </c>
      <c r="G803" s="254" t="s">
        <v>447</v>
      </c>
      <c r="H803" s="127">
        <v>0</v>
      </c>
      <c r="I803" s="68">
        <v>72371</v>
      </c>
      <c r="J803" s="68">
        <v>72080</v>
      </c>
      <c r="K803" s="68">
        <v>291</v>
      </c>
      <c r="L803" s="59">
        <v>-291</v>
      </c>
    </row>
    <row r="804" spans="1:12" ht="15" customHeight="1" x14ac:dyDescent="0.25">
      <c r="A804" s="25" t="s">
        <v>340</v>
      </c>
      <c r="B804" s="24" t="s">
        <v>341</v>
      </c>
      <c r="C804" s="17">
        <v>157</v>
      </c>
      <c r="D804" s="17" t="s">
        <v>47</v>
      </c>
      <c r="E804" s="68">
        <v>1675199</v>
      </c>
      <c r="F804" s="68">
        <v>1675199</v>
      </c>
      <c r="G804" s="254" t="s">
        <v>447</v>
      </c>
      <c r="H804" s="127">
        <v>0</v>
      </c>
      <c r="I804" s="68">
        <v>818310</v>
      </c>
      <c r="J804" s="68">
        <v>816980</v>
      </c>
      <c r="K804" s="68">
        <v>1330</v>
      </c>
      <c r="L804" s="59">
        <v>-1330</v>
      </c>
    </row>
    <row r="805" spans="1:12" ht="15" customHeight="1" x14ac:dyDescent="0.25">
      <c r="A805" s="25" t="s">
        <v>149</v>
      </c>
      <c r="B805" s="24" t="s">
        <v>150</v>
      </c>
      <c r="C805" s="17">
        <v>42</v>
      </c>
      <c r="D805" s="17" t="s">
        <v>47</v>
      </c>
      <c r="E805" s="68">
        <v>18587587</v>
      </c>
      <c r="F805" s="68">
        <v>18587587</v>
      </c>
      <c r="G805" s="254" t="s">
        <v>447</v>
      </c>
      <c r="H805" s="127">
        <v>0</v>
      </c>
      <c r="I805" s="68">
        <v>290709</v>
      </c>
      <c r="J805" s="68">
        <v>284043</v>
      </c>
      <c r="K805" s="68">
        <v>6666</v>
      </c>
      <c r="L805" s="59">
        <v>-6666</v>
      </c>
    </row>
    <row r="806" spans="1:12" ht="15" customHeight="1" x14ac:dyDescent="0.25">
      <c r="A806" s="25" t="s">
        <v>361</v>
      </c>
      <c r="B806" s="24" t="s">
        <v>140</v>
      </c>
      <c r="C806" s="17">
        <v>201</v>
      </c>
      <c r="D806" s="17" t="s">
        <v>47</v>
      </c>
      <c r="E806" s="68">
        <v>556</v>
      </c>
      <c r="F806" s="68">
        <v>556</v>
      </c>
      <c r="G806" s="254" t="s">
        <v>447</v>
      </c>
      <c r="H806" s="127">
        <v>0</v>
      </c>
      <c r="I806" s="68">
        <v>114059</v>
      </c>
      <c r="J806" s="68">
        <v>113168</v>
      </c>
      <c r="K806" s="68">
        <v>891</v>
      </c>
      <c r="L806" s="59">
        <v>-891</v>
      </c>
    </row>
    <row r="807" spans="1:12" ht="15" customHeight="1" x14ac:dyDescent="0.25">
      <c r="A807" s="25" t="s">
        <v>139</v>
      </c>
      <c r="B807" s="24" t="s">
        <v>140</v>
      </c>
      <c r="C807" s="17">
        <v>218</v>
      </c>
      <c r="D807" s="17" t="s">
        <v>47</v>
      </c>
      <c r="E807" s="68">
        <v>7367911</v>
      </c>
      <c r="F807" s="68">
        <v>7318237</v>
      </c>
      <c r="G807" s="254" t="s">
        <v>447</v>
      </c>
      <c r="H807" s="68">
        <v>49674</v>
      </c>
      <c r="I807" s="68">
        <v>441775</v>
      </c>
      <c r="J807" s="68">
        <v>437972</v>
      </c>
      <c r="K807" s="68">
        <v>3803</v>
      </c>
      <c r="L807" s="59">
        <v>45871</v>
      </c>
    </row>
    <row r="808" spans="1:12" ht="15" customHeight="1" x14ac:dyDescent="0.25">
      <c r="A808" s="25" t="s">
        <v>278</v>
      </c>
      <c r="B808" s="24" t="s">
        <v>279</v>
      </c>
      <c r="C808" s="17">
        <v>173</v>
      </c>
      <c r="D808" s="17" t="s">
        <v>47</v>
      </c>
      <c r="E808" s="68">
        <v>2376733</v>
      </c>
      <c r="F808" s="68">
        <v>2376733</v>
      </c>
      <c r="G808" s="254" t="s">
        <v>447</v>
      </c>
      <c r="H808" s="127">
        <v>0</v>
      </c>
      <c r="I808" s="68">
        <v>299866</v>
      </c>
      <c r="J808" s="68">
        <v>299485</v>
      </c>
      <c r="K808" s="68">
        <v>381</v>
      </c>
      <c r="L808" s="59">
        <v>-381</v>
      </c>
    </row>
    <row r="809" spans="1:12" ht="15" customHeight="1" x14ac:dyDescent="0.25">
      <c r="A809" s="25" t="s">
        <v>343</v>
      </c>
      <c r="B809" s="24" t="s">
        <v>344</v>
      </c>
      <c r="C809" s="17">
        <v>151</v>
      </c>
      <c r="D809" s="17" t="s">
        <v>47</v>
      </c>
      <c r="E809" s="68">
        <v>2642231</v>
      </c>
      <c r="F809" s="68">
        <v>2642231</v>
      </c>
      <c r="G809" s="254" t="s">
        <v>447</v>
      </c>
      <c r="H809" s="127">
        <v>0</v>
      </c>
      <c r="I809" s="68">
        <v>269837</v>
      </c>
      <c r="J809" s="68">
        <v>268611</v>
      </c>
      <c r="K809" s="68">
        <v>1226</v>
      </c>
      <c r="L809" s="59">
        <v>-1226</v>
      </c>
    </row>
    <row r="810" spans="1:12" ht="30.75" x14ac:dyDescent="0.25">
      <c r="A810" s="25" t="s">
        <v>345</v>
      </c>
      <c r="B810" s="24" t="s">
        <v>229</v>
      </c>
      <c r="C810" s="17">
        <v>271</v>
      </c>
      <c r="D810" s="17" t="s">
        <v>47</v>
      </c>
      <c r="E810" s="68">
        <v>2441052</v>
      </c>
      <c r="F810" s="68">
        <v>2438012</v>
      </c>
      <c r="G810" s="254" t="s">
        <v>447</v>
      </c>
      <c r="H810" s="68">
        <v>3040</v>
      </c>
      <c r="I810" s="127">
        <v>0</v>
      </c>
      <c r="J810" s="127">
        <v>0</v>
      </c>
      <c r="K810" s="127">
        <v>0</v>
      </c>
      <c r="L810" s="59">
        <v>3040</v>
      </c>
    </row>
    <row r="811" spans="1:12" ht="30.75" x14ac:dyDescent="0.25">
      <c r="A811" s="25" t="s">
        <v>313</v>
      </c>
      <c r="B811" s="24" t="s">
        <v>314</v>
      </c>
      <c r="C811" s="17">
        <v>329</v>
      </c>
      <c r="D811" s="17" t="s">
        <v>47</v>
      </c>
      <c r="E811" s="68">
        <v>456037</v>
      </c>
      <c r="F811" s="68">
        <v>450655</v>
      </c>
      <c r="G811" s="254" t="s">
        <v>447</v>
      </c>
      <c r="H811" s="68">
        <v>5382</v>
      </c>
      <c r="I811" s="127">
        <v>0</v>
      </c>
      <c r="J811" s="127">
        <v>0</v>
      </c>
      <c r="K811" s="127">
        <v>0</v>
      </c>
      <c r="L811" s="59">
        <v>5382</v>
      </c>
    </row>
    <row r="812" spans="1:12" ht="15" customHeight="1" x14ac:dyDescent="0.25">
      <c r="A812" s="25" t="s">
        <v>354</v>
      </c>
      <c r="B812" s="24" t="s">
        <v>284</v>
      </c>
      <c r="C812" s="17">
        <v>139</v>
      </c>
      <c r="D812" s="17" t="s">
        <v>47</v>
      </c>
      <c r="E812" s="68">
        <v>5045767</v>
      </c>
      <c r="F812" s="68">
        <v>5045767</v>
      </c>
      <c r="G812" s="254" t="s">
        <v>447</v>
      </c>
      <c r="H812" s="127">
        <v>0</v>
      </c>
      <c r="I812" s="68">
        <v>647814</v>
      </c>
      <c r="J812" s="68">
        <v>646501</v>
      </c>
      <c r="K812" s="68">
        <v>1313</v>
      </c>
      <c r="L812" s="59">
        <v>-1313</v>
      </c>
    </row>
    <row r="813" spans="1:12" ht="15" customHeight="1" x14ac:dyDescent="0.25">
      <c r="A813" s="25" t="s">
        <v>280</v>
      </c>
      <c r="B813" s="24" t="s">
        <v>250</v>
      </c>
      <c r="C813" s="17">
        <v>244</v>
      </c>
      <c r="D813" s="17" t="s">
        <v>47</v>
      </c>
      <c r="E813" s="68">
        <v>2162205</v>
      </c>
      <c r="F813" s="68">
        <v>2162205</v>
      </c>
      <c r="G813" s="254" t="s">
        <v>447</v>
      </c>
      <c r="H813" s="127">
        <v>0</v>
      </c>
      <c r="I813" s="68">
        <v>13814130</v>
      </c>
      <c r="J813" s="68">
        <v>654358</v>
      </c>
      <c r="K813" s="68">
        <v>13159772</v>
      </c>
      <c r="L813" s="59">
        <v>-13159772</v>
      </c>
    </row>
    <row r="814" spans="1:12" ht="15" customHeight="1" x14ac:dyDescent="0.25">
      <c r="A814" s="25" t="s">
        <v>315</v>
      </c>
      <c r="B814" s="24" t="s">
        <v>229</v>
      </c>
      <c r="C814" s="17">
        <v>176</v>
      </c>
      <c r="D814" s="17" t="s">
        <v>47</v>
      </c>
      <c r="E814" s="68">
        <v>4119292</v>
      </c>
      <c r="F814" s="68">
        <v>4119292</v>
      </c>
      <c r="G814" s="254" t="s">
        <v>447</v>
      </c>
      <c r="H814" s="127">
        <v>0</v>
      </c>
      <c r="I814" s="68">
        <v>1707693</v>
      </c>
      <c r="J814" s="68">
        <v>1706945</v>
      </c>
      <c r="K814" s="68">
        <v>748</v>
      </c>
      <c r="L814" s="59">
        <v>-748</v>
      </c>
    </row>
    <row r="815" spans="1:12" ht="15" customHeight="1" x14ac:dyDescent="0.25">
      <c r="A815" s="25" t="s">
        <v>322</v>
      </c>
      <c r="B815" s="24" t="s">
        <v>323</v>
      </c>
      <c r="C815" s="17">
        <v>57</v>
      </c>
      <c r="D815" s="17" t="s">
        <v>47</v>
      </c>
      <c r="E815" s="68">
        <v>1528785</v>
      </c>
      <c r="F815" s="68">
        <v>1526694</v>
      </c>
      <c r="G815" s="254" t="s">
        <v>447</v>
      </c>
      <c r="H815" s="68">
        <v>2091</v>
      </c>
      <c r="I815" s="68">
        <v>548259</v>
      </c>
      <c r="J815" s="68">
        <v>548259</v>
      </c>
      <c r="K815" s="127">
        <v>0</v>
      </c>
      <c r="L815" s="59">
        <v>2091</v>
      </c>
    </row>
    <row r="816" spans="1:12" ht="15" customHeight="1" x14ac:dyDescent="0.25">
      <c r="A816" s="25" t="s">
        <v>247</v>
      </c>
      <c r="B816" s="24" t="s">
        <v>248</v>
      </c>
      <c r="C816" s="17">
        <v>171</v>
      </c>
      <c r="D816" s="17" t="s">
        <v>47</v>
      </c>
      <c r="E816" s="68">
        <v>4694053</v>
      </c>
      <c r="F816" s="68">
        <v>4694053</v>
      </c>
      <c r="G816" s="254" t="s">
        <v>447</v>
      </c>
      <c r="H816" s="127">
        <v>0</v>
      </c>
      <c r="I816" s="68">
        <v>420875</v>
      </c>
      <c r="J816" s="68">
        <v>420292</v>
      </c>
      <c r="K816" s="68">
        <v>583</v>
      </c>
      <c r="L816" s="59">
        <v>-583</v>
      </c>
    </row>
    <row r="817" spans="1:12" ht="15" customHeight="1" x14ac:dyDescent="0.25">
      <c r="A817" s="25" t="s">
        <v>362</v>
      </c>
      <c r="B817" s="24" t="s">
        <v>363</v>
      </c>
      <c r="C817" s="17">
        <v>156</v>
      </c>
      <c r="D817" s="17" t="s">
        <v>47</v>
      </c>
      <c r="E817" s="68">
        <v>6080744</v>
      </c>
      <c r="F817" s="68">
        <v>6080744</v>
      </c>
      <c r="G817" s="254" t="s">
        <v>447</v>
      </c>
      <c r="H817" s="127">
        <v>0</v>
      </c>
      <c r="I817" s="68">
        <v>3639998</v>
      </c>
      <c r="J817" s="68">
        <v>3571501</v>
      </c>
      <c r="K817" s="68">
        <v>68497</v>
      </c>
      <c r="L817" s="59">
        <v>-68497</v>
      </c>
    </row>
    <row r="818" spans="1:12" ht="15" customHeight="1" x14ac:dyDescent="0.25">
      <c r="A818" s="25" t="s">
        <v>364</v>
      </c>
      <c r="B818" s="24" t="s">
        <v>365</v>
      </c>
      <c r="C818" s="17">
        <v>146</v>
      </c>
      <c r="D818" s="17" t="s">
        <v>47</v>
      </c>
      <c r="E818" s="68">
        <v>1764278</v>
      </c>
      <c r="F818" s="68">
        <v>1764278</v>
      </c>
      <c r="G818" s="254" t="s">
        <v>447</v>
      </c>
      <c r="H818" s="127">
        <v>0</v>
      </c>
      <c r="I818" s="68">
        <v>250700</v>
      </c>
      <c r="J818" s="68">
        <v>250499</v>
      </c>
      <c r="K818" s="68">
        <v>201</v>
      </c>
      <c r="L818" s="59">
        <v>-201</v>
      </c>
    </row>
    <row r="819" spans="1:12" ht="15" customHeight="1" x14ac:dyDescent="0.25">
      <c r="A819" s="25" t="s">
        <v>357</v>
      </c>
      <c r="B819" s="24" t="s">
        <v>330</v>
      </c>
      <c r="C819" s="17">
        <v>208</v>
      </c>
      <c r="D819" s="17" t="s">
        <v>47</v>
      </c>
      <c r="E819" s="68">
        <v>25057181</v>
      </c>
      <c r="F819" s="68">
        <v>24937249</v>
      </c>
      <c r="G819" s="254" t="s">
        <v>447</v>
      </c>
      <c r="H819" s="68">
        <v>119932</v>
      </c>
      <c r="I819" s="68">
        <v>1138703</v>
      </c>
      <c r="J819" s="68">
        <v>1138703</v>
      </c>
      <c r="K819" s="127">
        <v>0</v>
      </c>
      <c r="L819" s="59">
        <v>119932</v>
      </c>
    </row>
    <row r="820" spans="1:12" ht="15" customHeight="1" x14ac:dyDescent="0.25">
      <c r="A820" s="25" t="s">
        <v>251</v>
      </c>
      <c r="B820" s="24" t="s">
        <v>239</v>
      </c>
      <c r="C820" s="17">
        <v>260</v>
      </c>
      <c r="D820" s="17" t="s">
        <v>47</v>
      </c>
      <c r="E820" s="68">
        <v>12903346</v>
      </c>
      <c r="F820" s="68">
        <v>12891060</v>
      </c>
      <c r="G820" s="254" t="s">
        <v>447</v>
      </c>
      <c r="H820" s="68">
        <v>12286</v>
      </c>
      <c r="I820" s="68">
        <v>796556</v>
      </c>
      <c r="J820" s="68">
        <v>796556</v>
      </c>
      <c r="K820" s="127">
        <v>0</v>
      </c>
      <c r="L820" s="59">
        <v>12286</v>
      </c>
    </row>
    <row r="821" spans="1:12" ht="15" customHeight="1" x14ac:dyDescent="0.25">
      <c r="A821" s="25" t="s">
        <v>310</v>
      </c>
      <c r="B821" s="24" t="s">
        <v>307</v>
      </c>
      <c r="C821" s="17">
        <v>348</v>
      </c>
      <c r="D821" s="17" t="s">
        <v>57</v>
      </c>
      <c r="E821" s="68">
        <v>37507169</v>
      </c>
      <c r="F821" s="68">
        <v>34737941</v>
      </c>
      <c r="G821" s="254" t="s">
        <v>447</v>
      </c>
      <c r="H821" s="68">
        <v>2769228</v>
      </c>
      <c r="I821" s="127">
        <v>0</v>
      </c>
      <c r="J821" s="127">
        <v>0</v>
      </c>
      <c r="K821" s="127">
        <v>0</v>
      </c>
      <c r="L821" s="59">
        <v>2769228</v>
      </c>
    </row>
    <row r="822" spans="1:12" ht="15" customHeight="1" x14ac:dyDescent="0.25">
      <c r="A822" s="25" t="s">
        <v>359</v>
      </c>
      <c r="B822" s="24" t="s">
        <v>282</v>
      </c>
      <c r="C822" s="17">
        <v>140</v>
      </c>
      <c r="D822" s="17" t="s">
        <v>57</v>
      </c>
      <c r="E822" s="68">
        <v>4292769</v>
      </c>
      <c r="F822" s="68">
        <v>4292769</v>
      </c>
      <c r="G822" s="254" t="s">
        <v>447</v>
      </c>
      <c r="H822" s="127">
        <v>0</v>
      </c>
      <c r="I822" s="68">
        <v>84006</v>
      </c>
      <c r="J822" s="68">
        <v>82254</v>
      </c>
      <c r="K822" s="68">
        <v>1752</v>
      </c>
      <c r="L822" s="59">
        <v>-1752</v>
      </c>
    </row>
    <row r="823" spans="1:12" ht="15" customHeight="1" x14ac:dyDescent="0.25">
      <c r="A823" s="25" t="s">
        <v>258</v>
      </c>
      <c r="B823" s="24" t="s">
        <v>259</v>
      </c>
      <c r="C823" s="17">
        <v>183</v>
      </c>
      <c r="D823" s="17" t="s">
        <v>57</v>
      </c>
      <c r="E823" s="68">
        <v>5056425</v>
      </c>
      <c r="F823" s="68">
        <v>5056425</v>
      </c>
      <c r="G823" s="254" t="s">
        <v>447</v>
      </c>
      <c r="H823" s="127">
        <v>0</v>
      </c>
      <c r="I823" s="68">
        <v>743465</v>
      </c>
      <c r="J823" s="68">
        <v>741868</v>
      </c>
      <c r="K823" s="68">
        <v>1597</v>
      </c>
      <c r="L823" s="59">
        <v>-1597</v>
      </c>
    </row>
    <row r="824" spans="1:12" ht="15" customHeight="1" x14ac:dyDescent="0.25">
      <c r="A824" s="25" t="s">
        <v>333</v>
      </c>
      <c r="B824" s="24" t="s">
        <v>239</v>
      </c>
      <c r="C824" s="17">
        <v>26</v>
      </c>
      <c r="D824" s="17" t="s">
        <v>57</v>
      </c>
      <c r="E824" s="68">
        <v>9262785</v>
      </c>
      <c r="F824" s="68">
        <v>9262785</v>
      </c>
      <c r="G824" s="254" t="s">
        <v>447</v>
      </c>
      <c r="H824" s="127">
        <v>0</v>
      </c>
      <c r="I824" s="68">
        <v>6745209</v>
      </c>
      <c r="J824" s="68">
        <v>6707289</v>
      </c>
      <c r="K824" s="68">
        <v>37920</v>
      </c>
      <c r="L824" s="59">
        <v>-37920</v>
      </c>
    </row>
    <row r="825" spans="1:12" ht="15" customHeight="1" x14ac:dyDescent="0.25">
      <c r="A825" s="25" t="s">
        <v>356</v>
      </c>
      <c r="B825" s="24" t="s">
        <v>239</v>
      </c>
      <c r="C825" s="17">
        <v>295</v>
      </c>
      <c r="D825" s="17" t="s">
        <v>57</v>
      </c>
      <c r="E825" s="68">
        <v>156326089</v>
      </c>
      <c r="F825" s="68">
        <v>155700922</v>
      </c>
      <c r="G825" s="254" t="s">
        <v>447</v>
      </c>
      <c r="H825" s="68">
        <v>625167</v>
      </c>
      <c r="I825" s="127">
        <v>0</v>
      </c>
      <c r="J825" s="127">
        <v>0</v>
      </c>
      <c r="K825" s="127">
        <v>0</v>
      </c>
      <c r="L825" s="59">
        <v>625167</v>
      </c>
    </row>
    <row r="826" spans="1:12" ht="15" customHeight="1" x14ac:dyDescent="0.25">
      <c r="A826" s="25" t="s">
        <v>240</v>
      </c>
      <c r="B826" s="24" t="s">
        <v>241</v>
      </c>
      <c r="C826" s="17">
        <v>166</v>
      </c>
      <c r="D826" s="17" t="s">
        <v>57</v>
      </c>
      <c r="E826" s="68">
        <v>8199504</v>
      </c>
      <c r="F826" s="68">
        <v>8199504</v>
      </c>
      <c r="G826" s="254" t="s">
        <v>447</v>
      </c>
      <c r="H826" s="127">
        <v>0</v>
      </c>
      <c r="I826" s="68">
        <v>2391214</v>
      </c>
      <c r="J826" s="68">
        <v>2385214</v>
      </c>
      <c r="K826" s="68">
        <v>6000</v>
      </c>
      <c r="L826" s="59">
        <v>-6000</v>
      </c>
    </row>
    <row r="827" spans="1:12" ht="15" customHeight="1" x14ac:dyDescent="0.25">
      <c r="A827" s="25" t="s">
        <v>242</v>
      </c>
      <c r="B827" s="24" t="s">
        <v>243</v>
      </c>
      <c r="C827" s="17">
        <v>153</v>
      </c>
      <c r="D827" s="17" t="s">
        <v>57</v>
      </c>
      <c r="E827" s="68">
        <v>9832149</v>
      </c>
      <c r="F827" s="68">
        <v>9832149</v>
      </c>
      <c r="G827" s="254" t="s">
        <v>447</v>
      </c>
      <c r="H827" s="127">
        <v>0</v>
      </c>
      <c r="I827" s="68">
        <v>1636613</v>
      </c>
      <c r="J827" s="68">
        <v>1636463</v>
      </c>
      <c r="K827" s="68">
        <v>150</v>
      </c>
      <c r="L827" s="59">
        <v>-150</v>
      </c>
    </row>
    <row r="828" spans="1:12" ht="15" customHeight="1" x14ac:dyDescent="0.25">
      <c r="A828" s="25" t="s">
        <v>201</v>
      </c>
      <c r="B828" s="24" t="s">
        <v>202</v>
      </c>
      <c r="C828" s="17">
        <v>169</v>
      </c>
      <c r="D828" s="17" t="s">
        <v>57</v>
      </c>
      <c r="E828" s="68">
        <v>253264</v>
      </c>
      <c r="F828" s="68">
        <v>253264</v>
      </c>
      <c r="G828" s="254" t="s">
        <v>447</v>
      </c>
      <c r="H828" s="127">
        <v>0</v>
      </c>
      <c r="I828" s="68">
        <v>56171</v>
      </c>
      <c r="J828" s="68">
        <v>54892</v>
      </c>
      <c r="K828" s="68">
        <v>1279</v>
      </c>
      <c r="L828" s="59">
        <v>-1279</v>
      </c>
    </row>
    <row r="829" spans="1:12" ht="15" customHeight="1" x14ac:dyDescent="0.25">
      <c r="A829" s="25" t="s">
        <v>149</v>
      </c>
      <c r="B829" s="24" t="s">
        <v>150</v>
      </c>
      <c r="C829" s="17">
        <v>42</v>
      </c>
      <c r="D829" s="17" t="s">
        <v>57</v>
      </c>
      <c r="E829" s="68">
        <v>16038106</v>
      </c>
      <c r="F829" s="68">
        <v>16038106</v>
      </c>
      <c r="G829" s="254" t="s">
        <v>447</v>
      </c>
      <c r="H829" s="127">
        <v>0</v>
      </c>
      <c r="I829" s="68">
        <v>488975</v>
      </c>
      <c r="J829" s="68">
        <v>487057</v>
      </c>
      <c r="K829" s="68">
        <v>1918</v>
      </c>
      <c r="L829" s="59">
        <v>-1918</v>
      </c>
    </row>
    <row r="830" spans="1:12" ht="15" customHeight="1" x14ac:dyDescent="0.25">
      <c r="A830" s="25" t="s">
        <v>206</v>
      </c>
      <c r="B830" s="24" t="s">
        <v>140</v>
      </c>
      <c r="C830" s="17">
        <v>92</v>
      </c>
      <c r="D830" s="17" t="s">
        <v>57</v>
      </c>
      <c r="E830" s="68">
        <v>7052</v>
      </c>
      <c r="F830" s="68">
        <v>7052</v>
      </c>
      <c r="G830" s="254" t="s">
        <v>447</v>
      </c>
      <c r="H830" s="127">
        <v>0</v>
      </c>
      <c r="I830" s="68">
        <v>37398</v>
      </c>
      <c r="J830" s="68">
        <v>30346</v>
      </c>
      <c r="K830" s="68">
        <v>7052</v>
      </c>
      <c r="L830" s="59">
        <v>-7052</v>
      </c>
    </row>
    <row r="831" spans="1:12" ht="15" customHeight="1" x14ac:dyDescent="0.25">
      <c r="A831" s="25" t="s">
        <v>361</v>
      </c>
      <c r="B831" s="24" t="s">
        <v>140</v>
      </c>
      <c r="C831" s="17">
        <v>201</v>
      </c>
      <c r="D831" s="17" t="s">
        <v>57</v>
      </c>
      <c r="E831" s="68">
        <v>10117804</v>
      </c>
      <c r="F831" s="68">
        <v>10107388</v>
      </c>
      <c r="G831" s="254" t="s">
        <v>447</v>
      </c>
      <c r="H831" s="68">
        <v>10416</v>
      </c>
      <c r="I831" s="68">
        <v>124736</v>
      </c>
      <c r="J831" s="68">
        <v>119796</v>
      </c>
      <c r="K831" s="68">
        <v>4940</v>
      </c>
      <c r="L831" s="59">
        <v>5476</v>
      </c>
    </row>
    <row r="832" spans="1:12" ht="15" customHeight="1" x14ac:dyDescent="0.25">
      <c r="A832" s="25" t="s">
        <v>139</v>
      </c>
      <c r="B832" s="24" t="s">
        <v>140</v>
      </c>
      <c r="C832" s="17">
        <v>218</v>
      </c>
      <c r="D832" s="17" t="s">
        <v>57</v>
      </c>
      <c r="E832" s="68">
        <v>635471</v>
      </c>
      <c r="F832" s="68">
        <v>629646</v>
      </c>
      <c r="G832" s="254" t="s">
        <v>447</v>
      </c>
      <c r="H832" s="68">
        <v>5825</v>
      </c>
      <c r="I832" s="127">
        <v>0</v>
      </c>
      <c r="J832" s="127">
        <v>0</v>
      </c>
      <c r="K832" s="127">
        <v>0</v>
      </c>
      <c r="L832" s="59">
        <v>5825</v>
      </c>
    </row>
    <row r="833" spans="1:12" ht="15" customHeight="1" x14ac:dyDescent="0.25">
      <c r="A833" s="25" t="s">
        <v>278</v>
      </c>
      <c r="B833" s="24" t="s">
        <v>279</v>
      </c>
      <c r="C833" s="17">
        <v>173</v>
      </c>
      <c r="D833" s="17" t="s">
        <v>57</v>
      </c>
      <c r="E833" s="68">
        <v>2370694</v>
      </c>
      <c r="F833" s="68">
        <v>2370694</v>
      </c>
      <c r="G833" s="254" t="s">
        <v>447</v>
      </c>
      <c r="H833" s="127">
        <v>0</v>
      </c>
      <c r="I833" s="68">
        <v>237134</v>
      </c>
      <c r="J833" s="68">
        <v>236756</v>
      </c>
      <c r="K833" s="68">
        <v>378</v>
      </c>
      <c r="L833" s="59">
        <v>-378</v>
      </c>
    </row>
    <row r="834" spans="1:12" ht="30.75" x14ac:dyDescent="0.25">
      <c r="A834" s="25" t="s">
        <v>366</v>
      </c>
      <c r="B834" s="24" t="s">
        <v>367</v>
      </c>
      <c r="C834" s="17">
        <v>328</v>
      </c>
      <c r="D834" s="17" t="s">
        <v>57</v>
      </c>
      <c r="E834" s="68">
        <v>367657</v>
      </c>
      <c r="F834" s="68">
        <v>366383</v>
      </c>
      <c r="G834" s="254" t="s">
        <v>447</v>
      </c>
      <c r="H834" s="68">
        <v>1274</v>
      </c>
      <c r="I834" s="127">
        <v>0</v>
      </c>
      <c r="J834" s="127">
        <v>0</v>
      </c>
      <c r="K834" s="127">
        <v>0</v>
      </c>
      <c r="L834" s="59">
        <v>1274</v>
      </c>
    </row>
    <row r="835" spans="1:12" ht="15" customHeight="1" x14ac:dyDescent="0.25">
      <c r="A835" s="25" t="s">
        <v>354</v>
      </c>
      <c r="B835" s="24" t="s">
        <v>284</v>
      </c>
      <c r="C835" s="17">
        <v>139</v>
      </c>
      <c r="D835" s="17" t="s">
        <v>57</v>
      </c>
      <c r="E835" s="68">
        <v>5253311</v>
      </c>
      <c r="F835" s="68">
        <v>5253311</v>
      </c>
      <c r="G835" s="254" t="s">
        <v>447</v>
      </c>
      <c r="H835" s="127">
        <v>0</v>
      </c>
      <c r="I835" s="68">
        <v>301477</v>
      </c>
      <c r="J835" s="68">
        <v>300847</v>
      </c>
      <c r="K835" s="68">
        <v>630</v>
      </c>
      <c r="L835" s="59">
        <v>-630</v>
      </c>
    </row>
    <row r="836" spans="1:12" ht="15" customHeight="1" x14ac:dyDescent="0.25">
      <c r="A836" s="25" t="s">
        <v>322</v>
      </c>
      <c r="B836" s="24" t="s">
        <v>323</v>
      </c>
      <c r="C836" s="17">
        <v>57</v>
      </c>
      <c r="D836" s="17" t="s">
        <v>57</v>
      </c>
      <c r="E836" s="68">
        <v>1096853</v>
      </c>
      <c r="F836" s="68">
        <v>1096545</v>
      </c>
      <c r="G836" s="254" t="s">
        <v>447</v>
      </c>
      <c r="H836" s="68">
        <v>308</v>
      </c>
      <c r="I836" s="68">
        <v>780671</v>
      </c>
      <c r="J836" s="68">
        <v>780671</v>
      </c>
      <c r="K836" s="127">
        <v>0</v>
      </c>
      <c r="L836" s="59">
        <v>308</v>
      </c>
    </row>
    <row r="837" spans="1:12" ht="15" customHeight="1" x14ac:dyDescent="0.25">
      <c r="A837" s="25" t="s">
        <v>368</v>
      </c>
      <c r="B837" s="24" t="s">
        <v>369</v>
      </c>
      <c r="C837" s="17">
        <v>184</v>
      </c>
      <c r="D837" s="17" t="s">
        <v>57</v>
      </c>
      <c r="E837" s="68">
        <v>2770332</v>
      </c>
      <c r="F837" s="68">
        <v>2767072</v>
      </c>
      <c r="G837" s="254" t="s">
        <v>447</v>
      </c>
      <c r="H837" s="68">
        <v>3260</v>
      </c>
      <c r="I837" s="68">
        <v>2356</v>
      </c>
      <c r="J837" s="68">
        <v>2356</v>
      </c>
      <c r="K837" s="127">
        <v>0</v>
      </c>
      <c r="L837" s="59">
        <v>3260</v>
      </c>
    </row>
    <row r="838" spans="1:12" ht="15" customHeight="1" x14ac:dyDescent="0.25">
      <c r="A838" s="25" t="s">
        <v>362</v>
      </c>
      <c r="B838" s="24" t="s">
        <v>363</v>
      </c>
      <c r="C838" s="17">
        <v>156</v>
      </c>
      <c r="D838" s="17" t="s">
        <v>57</v>
      </c>
      <c r="E838" s="68">
        <v>3777290</v>
      </c>
      <c r="F838" s="68">
        <v>3777290</v>
      </c>
      <c r="G838" s="254" t="s">
        <v>447</v>
      </c>
      <c r="H838" s="127">
        <v>0</v>
      </c>
      <c r="I838" s="68">
        <v>4502407</v>
      </c>
      <c r="J838" s="68">
        <v>4444654</v>
      </c>
      <c r="K838" s="68">
        <v>57753</v>
      </c>
      <c r="L838" s="59">
        <v>-57753</v>
      </c>
    </row>
    <row r="839" spans="1:12" ht="15" customHeight="1" x14ac:dyDescent="0.25">
      <c r="A839" s="25" t="s">
        <v>324</v>
      </c>
      <c r="B839" s="24" t="s">
        <v>325</v>
      </c>
      <c r="C839" s="17">
        <v>58</v>
      </c>
      <c r="D839" s="17" t="s">
        <v>57</v>
      </c>
      <c r="E839" s="68">
        <v>2598195</v>
      </c>
      <c r="F839" s="68">
        <v>2598195</v>
      </c>
      <c r="G839" s="254" t="s">
        <v>447</v>
      </c>
      <c r="H839" s="127">
        <v>0</v>
      </c>
      <c r="I839" s="68">
        <v>227843</v>
      </c>
      <c r="J839" s="68">
        <v>227326</v>
      </c>
      <c r="K839" s="68">
        <v>517</v>
      </c>
      <c r="L839" s="59">
        <v>-517</v>
      </c>
    </row>
    <row r="840" spans="1:12" ht="15" customHeight="1" x14ac:dyDescent="0.25">
      <c r="A840" s="25" t="s">
        <v>357</v>
      </c>
      <c r="B840" s="24" t="s">
        <v>330</v>
      </c>
      <c r="C840" s="17">
        <v>208</v>
      </c>
      <c r="D840" s="17" t="s">
        <v>57</v>
      </c>
      <c r="E840" s="68">
        <v>21601815</v>
      </c>
      <c r="F840" s="68">
        <v>21537808</v>
      </c>
      <c r="G840" s="254" t="s">
        <v>447</v>
      </c>
      <c r="H840" s="68">
        <v>64007</v>
      </c>
      <c r="I840" s="68">
        <v>1912828</v>
      </c>
      <c r="J840" s="68">
        <v>1912828</v>
      </c>
      <c r="K840" s="127">
        <v>0</v>
      </c>
      <c r="L840" s="59">
        <v>64007</v>
      </c>
    </row>
    <row r="841" spans="1:12" ht="15" customHeight="1" x14ac:dyDescent="0.25">
      <c r="A841" s="25" t="s">
        <v>251</v>
      </c>
      <c r="B841" s="24" t="s">
        <v>239</v>
      </c>
      <c r="C841" s="17">
        <v>260</v>
      </c>
      <c r="D841" s="17" t="s">
        <v>57</v>
      </c>
      <c r="E841" s="68">
        <v>10398943</v>
      </c>
      <c r="F841" s="68">
        <v>10397070</v>
      </c>
      <c r="G841" s="254" t="s">
        <v>447</v>
      </c>
      <c r="H841" s="68">
        <v>1873</v>
      </c>
      <c r="I841" s="68">
        <v>940785</v>
      </c>
      <c r="J841" s="68">
        <v>940785</v>
      </c>
      <c r="K841" s="127">
        <v>0</v>
      </c>
      <c r="L841" s="59">
        <v>1873</v>
      </c>
    </row>
    <row r="842" spans="1:12" ht="15" customHeight="1" x14ac:dyDescent="0.25">
      <c r="A842" s="25" t="s">
        <v>310</v>
      </c>
      <c r="B842" s="24" t="s">
        <v>307</v>
      </c>
      <c r="C842" s="17">
        <v>348</v>
      </c>
      <c r="D842" s="17" t="s">
        <v>62</v>
      </c>
      <c r="E842" s="68">
        <v>35228511</v>
      </c>
      <c r="F842" s="68">
        <v>32753841</v>
      </c>
      <c r="G842" s="254" t="s">
        <v>447</v>
      </c>
      <c r="H842" s="68">
        <v>2474670</v>
      </c>
      <c r="I842" s="127">
        <v>0</v>
      </c>
      <c r="J842" s="127">
        <v>0</v>
      </c>
      <c r="K842" s="127">
        <v>0</v>
      </c>
      <c r="L842" s="59">
        <v>2474670</v>
      </c>
    </row>
    <row r="843" spans="1:12" ht="15" customHeight="1" x14ac:dyDescent="0.25">
      <c r="A843" s="25" t="s">
        <v>359</v>
      </c>
      <c r="B843" s="24" t="s">
        <v>282</v>
      </c>
      <c r="C843" s="17">
        <v>140</v>
      </c>
      <c r="D843" s="17" t="s">
        <v>62</v>
      </c>
      <c r="E843" s="68">
        <v>3780229</v>
      </c>
      <c r="F843" s="68">
        <v>3780229</v>
      </c>
      <c r="G843" s="254" t="s">
        <v>447</v>
      </c>
      <c r="H843" s="127">
        <v>0</v>
      </c>
      <c r="I843" s="68">
        <v>66628</v>
      </c>
      <c r="J843" s="68">
        <v>64889</v>
      </c>
      <c r="K843" s="68">
        <v>1739</v>
      </c>
      <c r="L843" s="59">
        <v>-1739</v>
      </c>
    </row>
    <row r="844" spans="1:12" ht="30.75" x14ac:dyDescent="0.25">
      <c r="A844" s="25" t="s">
        <v>224</v>
      </c>
      <c r="B844" s="24" t="s">
        <v>225</v>
      </c>
      <c r="C844" s="17">
        <v>11</v>
      </c>
      <c r="D844" s="17" t="s">
        <v>62</v>
      </c>
      <c r="E844" s="68">
        <v>43278552</v>
      </c>
      <c r="F844" s="68">
        <v>43278552</v>
      </c>
      <c r="G844" s="254" t="s">
        <v>447</v>
      </c>
      <c r="H844" s="127">
        <v>0</v>
      </c>
      <c r="I844" s="68">
        <v>5245736</v>
      </c>
      <c r="J844" s="68">
        <v>5240272</v>
      </c>
      <c r="K844" s="68">
        <v>5464</v>
      </c>
      <c r="L844" s="59">
        <v>-5464</v>
      </c>
    </row>
    <row r="845" spans="1:12" ht="15" customHeight="1" x14ac:dyDescent="0.25">
      <c r="A845" s="25" t="s">
        <v>333</v>
      </c>
      <c r="B845" s="24" t="s">
        <v>239</v>
      </c>
      <c r="C845" s="17">
        <v>26</v>
      </c>
      <c r="D845" s="17" t="s">
        <v>62</v>
      </c>
      <c r="E845" s="68">
        <v>7470991</v>
      </c>
      <c r="F845" s="68">
        <v>7470991</v>
      </c>
      <c r="G845" s="254" t="s">
        <v>447</v>
      </c>
      <c r="H845" s="127">
        <v>0</v>
      </c>
      <c r="I845" s="68">
        <v>1014331</v>
      </c>
      <c r="J845" s="68">
        <v>983829</v>
      </c>
      <c r="K845" s="68">
        <v>30502</v>
      </c>
      <c r="L845" s="59">
        <v>-30502</v>
      </c>
    </row>
    <row r="846" spans="1:12" ht="15" customHeight="1" x14ac:dyDescent="0.25">
      <c r="A846" s="25" t="s">
        <v>356</v>
      </c>
      <c r="B846" s="24" t="s">
        <v>239</v>
      </c>
      <c r="C846" s="17">
        <v>295</v>
      </c>
      <c r="D846" s="17" t="s">
        <v>62</v>
      </c>
      <c r="E846" s="68">
        <v>136367742</v>
      </c>
      <c r="F846" s="68">
        <v>135960581</v>
      </c>
      <c r="G846" s="254" t="s">
        <v>447</v>
      </c>
      <c r="H846" s="68">
        <v>407161</v>
      </c>
      <c r="I846" s="127">
        <v>0</v>
      </c>
      <c r="J846" s="127">
        <v>0</v>
      </c>
      <c r="K846" s="127">
        <v>0</v>
      </c>
      <c r="L846" s="59">
        <v>407161</v>
      </c>
    </row>
    <row r="847" spans="1:12" ht="15" customHeight="1" x14ac:dyDescent="0.25">
      <c r="A847" s="25" t="s">
        <v>149</v>
      </c>
      <c r="B847" s="24" t="s">
        <v>150</v>
      </c>
      <c r="C847" s="17">
        <v>42</v>
      </c>
      <c r="D847" s="17" t="s">
        <v>62</v>
      </c>
      <c r="E847" s="68">
        <v>14287192</v>
      </c>
      <c r="F847" s="68">
        <v>14287192</v>
      </c>
      <c r="G847" s="254" t="s">
        <v>447</v>
      </c>
      <c r="H847" s="127">
        <v>0</v>
      </c>
      <c r="I847" s="68">
        <v>111664</v>
      </c>
      <c r="J847" s="68">
        <v>111537</v>
      </c>
      <c r="K847" s="68">
        <v>127</v>
      </c>
      <c r="L847" s="59">
        <v>-127</v>
      </c>
    </row>
    <row r="848" spans="1:12" ht="15" customHeight="1" x14ac:dyDescent="0.25">
      <c r="A848" s="25" t="s">
        <v>206</v>
      </c>
      <c r="B848" s="24" t="s">
        <v>140</v>
      </c>
      <c r="C848" s="17">
        <v>92</v>
      </c>
      <c r="D848" s="17" t="s">
        <v>62</v>
      </c>
      <c r="E848" s="68">
        <v>4416919</v>
      </c>
      <c r="F848" s="68">
        <v>4416919</v>
      </c>
      <c r="G848" s="254" t="s">
        <v>447</v>
      </c>
      <c r="H848" s="127">
        <v>0</v>
      </c>
      <c r="I848" s="68">
        <v>67236</v>
      </c>
      <c r="J848" s="68">
        <v>67019</v>
      </c>
      <c r="K848" s="68">
        <v>217</v>
      </c>
      <c r="L848" s="59">
        <v>-217</v>
      </c>
    </row>
    <row r="849" spans="1:12" ht="15" customHeight="1" x14ac:dyDescent="0.25">
      <c r="A849" s="25" t="s">
        <v>139</v>
      </c>
      <c r="B849" s="24" t="s">
        <v>140</v>
      </c>
      <c r="C849" s="17">
        <v>218</v>
      </c>
      <c r="D849" s="17" t="s">
        <v>62</v>
      </c>
      <c r="E849" s="68">
        <v>222400</v>
      </c>
      <c r="F849" s="68">
        <v>219969</v>
      </c>
      <c r="G849" s="254" t="s">
        <v>447</v>
      </c>
      <c r="H849" s="68">
        <v>2431</v>
      </c>
      <c r="I849" s="127">
        <v>0</v>
      </c>
      <c r="J849" s="127">
        <v>0</v>
      </c>
      <c r="K849" s="127">
        <v>0</v>
      </c>
      <c r="L849" s="59">
        <v>2431</v>
      </c>
    </row>
    <row r="850" spans="1:12" ht="15" customHeight="1" x14ac:dyDescent="0.25">
      <c r="A850" s="25" t="s">
        <v>370</v>
      </c>
      <c r="B850" s="24" t="s">
        <v>369</v>
      </c>
      <c r="C850" s="17">
        <v>137</v>
      </c>
      <c r="D850" s="17" t="s">
        <v>62</v>
      </c>
      <c r="E850" s="68">
        <v>242</v>
      </c>
      <c r="F850" s="68">
        <v>242</v>
      </c>
      <c r="G850" s="254" t="s">
        <v>447</v>
      </c>
      <c r="H850" s="127">
        <v>0</v>
      </c>
      <c r="I850" s="68">
        <v>9508</v>
      </c>
      <c r="J850" s="68">
        <v>9266</v>
      </c>
      <c r="K850" s="68">
        <v>242</v>
      </c>
      <c r="L850" s="59">
        <v>-242</v>
      </c>
    </row>
    <row r="851" spans="1:12" ht="15" customHeight="1" x14ac:dyDescent="0.25">
      <c r="A851" s="25" t="s">
        <v>368</v>
      </c>
      <c r="B851" s="24" t="s">
        <v>369</v>
      </c>
      <c r="C851" s="17">
        <v>184</v>
      </c>
      <c r="D851" s="17" t="s">
        <v>62</v>
      </c>
      <c r="E851" s="68">
        <v>3575594</v>
      </c>
      <c r="F851" s="68">
        <v>3575594</v>
      </c>
      <c r="G851" s="254" t="s">
        <v>447</v>
      </c>
      <c r="H851" s="127">
        <v>0</v>
      </c>
      <c r="I851" s="68">
        <v>21765</v>
      </c>
      <c r="J851" s="68">
        <v>21752</v>
      </c>
      <c r="K851" s="68">
        <v>13</v>
      </c>
      <c r="L851" s="59">
        <v>-13</v>
      </c>
    </row>
    <row r="852" spans="1:12" ht="15" customHeight="1" x14ac:dyDescent="0.25">
      <c r="A852" s="25" t="s">
        <v>357</v>
      </c>
      <c r="B852" s="24" t="s">
        <v>330</v>
      </c>
      <c r="C852" s="17">
        <v>208</v>
      </c>
      <c r="D852" s="17" t="s">
        <v>62</v>
      </c>
      <c r="E852" s="68">
        <v>23284241</v>
      </c>
      <c r="F852" s="68">
        <v>23249938</v>
      </c>
      <c r="G852" s="254" t="s">
        <v>447</v>
      </c>
      <c r="H852" s="68">
        <v>34303</v>
      </c>
      <c r="I852" s="68">
        <v>1272821</v>
      </c>
      <c r="J852" s="68">
        <v>1272821</v>
      </c>
      <c r="K852" s="127">
        <v>0</v>
      </c>
      <c r="L852" s="59">
        <v>34303</v>
      </c>
    </row>
    <row r="853" spans="1:12" ht="15" customHeight="1" x14ac:dyDescent="0.25">
      <c r="A853" s="25" t="s">
        <v>310</v>
      </c>
      <c r="B853" s="24" t="s">
        <v>307</v>
      </c>
      <c r="C853" s="17">
        <v>348</v>
      </c>
      <c r="D853" s="17" t="s">
        <v>205</v>
      </c>
      <c r="E853" s="68">
        <v>33439820</v>
      </c>
      <c r="F853" s="68">
        <v>31066839</v>
      </c>
      <c r="G853" s="254" t="s">
        <v>447</v>
      </c>
      <c r="H853" s="68">
        <v>2372981</v>
      </c>
      <c r="I853" s="127">
        <v>0</v>
      </c>
      <c r="J853" s="127">
        <v>0</v>
      </c>
      <c r="K853" s="127">
        <v>0</v>
      </c>
      <c r="L853" s="59">
        <v>2372981</v>
      </c>
    </row>
    <row r="854" spans="1:12" ht="30.75" x14ac:dyDescent="0.25">
      <c r="A854" s="25" t="s">
        <v>224</v>
      </c>
      <c r="B854" s="24" t="s">
        <v>225</v>
      </c>
      <c r="C854" s="17">
        <v>11</v>
      </c>
      <c r="D854" s="17" t="s">
        <v>205</v>
      </c>
      <c r="E854" s="68">
        <v>44841190</v>
      </c>
      <c r="F854" s="68">
        <v>44841190</v>
      </c>
      <c r="G854" s="254" t="s">
        <v>447</v>
      </c>
      <c r="H854" s="127">
        <v>0</v>
      </c>
      <c r="I854" s="68">
        <v>4763751</v>
      </c>
      <c r="J854" s="68">
        <v>4753555</v>
      </c>
      <c r="K854" s="68">
        <v>10196</v>
      </c>
      <c r="L854" s="59">
        <v>-10196</v>
      </c>
    </row>
    <row r="855" spans="1:12" ht="15" customHeight="1" x14ac:dyDescent="0.25">
      <c r="A855" s="25" t="s">
        <v>356</v>
      </c>
      <c r="B855" s="24" t="s">
        <v>239</v>
      </c>
      <c r="C855" s="17">
        <v>295</v>
      </c>
      <c r="D855" s="17" t="s">
        <v>205</v>
      </c>
      <c r="E855" s="68">
        <v>113120944</v>
      </c>
      <c r="F855" s="68">
        <v>113117899</v>
      </c>
      <c r="G855" s="254" t="s">
        <v>447</v>
      </c>
      <c r="H855" s="68">
        <v>3045</v>
      </c>
      <c r="I855" s="127">
        <v>0</v>
      </c>
      <c r="J855" s="127">
        <v>0</v>
      </c>
      <c r="K855" s="127">
        <v>0</v>
      </c>
      <c r="L855" s="59">
        <v>3045</v>
      </c>
    </row>
    <row r="856" spans="1:12" ht="15" customHeight="1" x14ac:dyDescent="0.25">
      <c r="A856" s="25" t="s">
        <v>149</v>
      </c>
      <c r="B856" s="24" t="s">
        <v>150</v>
      </c>
      <c r="C856" s="17">
        <v>42</v>
      </c>
      <c r="D856" s="17" t="s">
        <v>205</v>
      </c>
      <c r="E856" s="68">
        <v>11709868</v>
      </c>
      <c r="F856" s="68">
        <v>11709868</v>
      </c>
      <c r="G856" s="254" t="s">
        <v>447</v>
      </c>
      <c r="H856" s="127">
        <v>0</v>
      </c>
      <c r="I856" s="68">
        <v>1237169</v>
      </c>
      <c r="J856" s="68">
        <v>1236569</v>
      </c>
      <c r="K856" s="68">
        <v>600</v>
      </c>
      <c r="L856" s="59">
        <v>-600</v>
      </c>
    </row>
    <row r="857" spans="1:12" ht="15" customHeight="1" x14ac:dyDescent="0.25">
      <c r="A857" s="25" t="s">
        <v>280</v>
      </c>
      <c r="B857" s="24" t="s">
        <v>250</v>
      </c>
      <c r="C857" s="17">
        <v>244</v>
      </c>
      <c r="D857" s="17" t="s">
        <v>205</v>
      </c>
      <c r="E857" s="68">
        <v>860408</v>
      </c>
      <c r="F857" s="68">
        <v>860408</v>
      </c>
      <c r="G857" s="254" t="s">
        <v>447</v>
      </c>
      <c r="H857" s="127">
        <v>0</v>
      </c>
      <c r="I857" s="68">
        <v>3186168</v>
      </c>
      <c r="J857" s="68">
        <v>1861377</v>
      </c>
      <c r="K857" s="68">
        <v>1324791</v>
      </c>
      <c r="L857" s="59">
        <v>-1324791</v>
      </c>
    </row>
    <row r="858" spans="1:12" ht="15" customHeight="1" x14ac:dyDescent="0.25">
      <c r="A858" s="25" t="s">
        <v>247</v>
      </c>
      <c r="B858" s="24" t="s">
        <v>248</v>
      </c>
      <c r="C858" s="17">
        <v>171</v>
      </c>
      <c r="D858" s="17" t="s">
        <v>205</v>
      </c>
      <c r="E858" s="68">
        <v>2810865</v>
      </c>
      <c r="F858" s="68">
        <v>2810865</v>
      </c>
      <c r="G858" s="254" t="s">
        <v>447</v>
      </c>
      <c r="H858" s="127">
        <v>0</v>
      </c>
      <c r="I858" s="68">
        <v>484721</v>
      </c>
      <c r="J858" s="68">
        <v>484421</v>
      </c>
      <c r="K858" s="68">
        <v>300</v>
      </c>
      <c r="L858" s="59">
        <v>-300</v>
      </c>
    </row>
    <row r="859" spans="1:12" ht="15" customHeight="1" x14ac:dyDescent="0.25">
      <c r="A859" s="25" t="s">
        <v>310</v>
      </c>
      <c r="B859" s="24" t="s">
        <v>307</v>
      </c>
      <c r="C859" s="17">
        <v>348</v>
      </c>
      <c r="D859" s="17" t="s">
        <v>209</v>
      </c>
      <c r="E859" s="68">
        <v>32997398</v>
      </c>
      <c r="F859" s="68">
        <v>30671594</v>
      </c>
      <c r="G859" s="254" t="s">
        <v>447</v>
      </c>
      <c r="H859" s="68">
        <v>2325804</v>
      </c>
      <c r="I859" s="127">
        <v>0</v>
      </c>
      <c r="J859" s="127">
        <v>0</v>
      </c>
      <c r="K859" s="127">
        <v>0</v>
      </c>
      <c r="L859" s="59">
        <v>2325804</v>
      </c>
    </row>
    <row r="860" spans="1:12" ht="30.75" x14ac:dyDescent="0.25">
      <c r="A860" s="25" t="s">
        <v>224</v>
      </c>
      <c r="B860" s="24" t="s">
        <v>225</v>
      </c>
      <c r="C860" s="17">
        <v>11</v>
      </c>
      <c r="D860" s="17" t="s">
        <v>209</v>
      </c>
      <c r="E860" s="68">
        <v>36752412</v>
      </c>
      <c r="F860" s="68">
        <v>36752412</v>
      </c>
      <c r="G860" s="254" t="s">
        <v>447</v>
      </c>
      <c r="H860" s="127">
        <v>0</v>
      </c>
      <c r="I860" s="68">
        <v>6956351</v>
      </c>
      <c r="J860" s="68">
        <v>6947061</v>
      </c>
      <c r="K860" s="68">
        <v>9290</v>
      </c>
      <c r="L860" s="59">
        <v>-9290</v>
      </c>
    </row>
    <row r="861" spans="1:12" ht="15" customHeight="1" x14ac:dyDescent="0.25">
      <c r="A861" s="25" t="s">
        <v>360</v>
      </c>
      <c r="B861" s="24" t="s">
        <v>350</v>
      </c>
      <c r="C861" s="17">
        <v>75</v>
      </c>
      <c r="D861" s="17" t="s">
        <v>209</v>
      </c>
      <c r="E861" s="68">
        <v>21038713</v>
      </c>
      <c r="F861" s="68">
        <v>21038713</v>
      </c>
      <c r="G861" s="254" t="s">
        <v>447</v>
      </c>
      <c r="H861" s="127">
        <v>0</v>
      </c>
      <c r="I861" s="68">
        <v>1479796</v>
      </c>
      <c r="J861" s="68">
        <v>1479331</v>
      </c>
      <c r="K861" s="68">
        <v>465</v>
      </c>
      <c r="L861" s="59">
        <v>-465</v>
      </c>
    </row>
    <row r="862" spans="1:12" ht="15" customHeight="1" x14ac:dyDescent="0.25">
      <c r="A862" s="25" t="s">
        <v>292</v>
      </c>
      <c r="B862" s="24" t="s">
        <v>293</v>
      </c>
      <c r="C862" s="17">
        <v>148</v>
      </c>
      <c r="D862" s="17" t="s">
        <v>209</v>
      </c>
      <c r="E862" s="68">
        <v>1793308</v>
      </c>
      <c r="F862" s="68">
        <v>1793308</v>
      </c>
      <c r="G862" s="254" t="s">
        <v>447</v>
      </c>
      <c r="H862" s="127">
        <v>0</v>
      </c>
      <c r="I862" s="68">
        <v>249145</v>
      </c>
      <c r="J862" s="68">
        <v>248887</v>
      </c>
      <c r="K862" s="68">
        <v>258</v>
      </c>
      <c r="L862" s="59">
        <v>-258</v>
      </c>
    </row>
    <row r="863" spans="1:12" ht="15" customHeight="1" x14ac:dyDescent="0.25">
      <c r="A863" s="25" t="s">
        <v>371</v>
      </c>
      <c r="B863" s="24" t="s">
        <v>293</v>
      </c>
      <c r="C863" s="17">
        <v>149</v>
      </c>
      <c r="D863" s="17" t="s">
        <v>209</v>
      </c>
      <c r="E863" s="68">
        <v>1091818</v>
      </c>
      <c r="F863" s="68">
        <v>1091818</v>
      </c>
      <c r="G863" s="254" t="s">
        <v>447</v>
      </c>
      <c r="H863" s="127">
        <v>0</v>
      </c>
      <c r="I863" s="68">
        <v>437671</v>
      </c>
      <c r="J863" s="68">
        <v>436936</v>
      </c>
      <c r="K863" s="68">
        <v>735</v>
      </c>
      <c r="L863" s="59">
        <v>-735</v>
      </c>
    </row>
    <row r="864" spans="1:12" ht="15" customHeight="1" x14ac:dyDescent="0.25">
      <c r="A864" s="25" t="s">
        <v>206</v>
      </c>
      <c r="B864" s="24" t="s">
        <v>140</v>
      </c>
      <c r="C864" s="17">
        <v>92</v>
      </c>
      <c r="D864" s="17" t="s">
        <v>209</v>
      </c>
      <c r="E864" s="68">
        <v>3396990</v>
      </c>
      <c r="F864" s="68">
        <v>3396990</v>
      </c>
      <c r="G864" s="254" t="s">
        <v>447</v>
      </c>
      <c r="H864" s="127">
        <v>0</v>
      </c>
      <c r="I864" s="68">
        <v>223087</v>
      </c>
      <c r="J864" s="68">
        <v>220400</v>
      </c>
      <c r="K864" s="68">
        <v>2687</v>
      </c>
      <c r="L864" s="59">
        <v>-2687</v>
      </c>
    </row>
    <row r="865" spans="1:12" ht="15" customHeight="1" x14ac:dyDescent="0.25">
      <c r="A865" s="25" t="s">
        <v>310</v>
      </c>
      <c r="B865" s="24" t="s">
        <v>307</v>
      </c>
      <c r="C865" s="17">
        <v>348</v>
      </c>
      <c r="D865" s="17" t="s">
        <v>210</v>
      </c>
      <c r="E865" s="68">
        <v>31728592</v>
      </c>
      <c r="F865" s="68">
        <v>29479003</v>
      </c>
      <c r="G865" s="254" t="s">
        <v>447</v>
      </c>
      <c r="H865" s="68">
        <v>2249589</v>
      </c>
      <c r="I865" s="127">
        <v>0</v>
      </c>
      <c r="J865" s="127">
        <v>0</v>
      </c>
      <c r="K865" s="127">
        <v>0</v>
      </c>
      <c r="L865" s="59">
        <v>2249589</v>
      </c>
    </row>
    <row r="866" spans="1:12" ht="30.75" x14ac:dyDescent="0.25">
      <c r="A866" s="25" t="s">
        <v>224</v>
      </c>
      <c r="B866" s="24" t="s">
        <v>225</v>
      </c>
      <c r="C866" s="17">
        <v>11</v>
      </c>
      <c r="D866" s="17" t="s">
        <v>210</v>
      </c>
      <c r="E866" s="68">
        <v>36726719</v>
      </c>
      <c r="F866" s="68">
        <v>36726719</v>
      </c>
      <c r="G866" s="254" t="s">
        <v>447</v>
      </c>
      <c r="H866" s="127">
        <v>0</v>
      </c>
      <c r="I866" s="68">
        <v>8222200</v>
      </c>
      <c r="J866" s="68">
        <v>8207235</v>
      </c>
      <c r="K866" s="68">
        <v>14965</v>
      </c>
      <c r="L866" s="59">
        <v>-14965</v>
      </c>
    </row>
    <row r="867" spans="1:12" ht="15" customHeight="1" x14ac:dyDescent="0.25">
      <c r="A867" s="25" t="s">
        <v>206</v>
      </c>
      <c r="B867" s="24" t="s">
        <v>140</v>
      </c>
      <c r="C867" s="17">
        <v>92</v>
      </c>
      <c r="D867" s="17" t="s">
        <v>210</v>
      </c>
      <c r="E867" s="68">
        <v>2714316</v>
      </c>
      <c r="F867" s="68">
        <v>2714316</v>
      </c>
      <c r="G867" s="254" t="s">
        <v>447</v>
      </c>
      <c r="H867" s="127">
        <v>0</v>
      </c>
      <c r="I867" s="68">
        <v>217201</v>
      </c>
      <c r="J867" s="68">
        <v>217050</v>
      </c>
      <c r="K867" s="68">
        <v>151</v>
      </c>
      <c r="L867" s="59">
        <v>-151</v>
      </c>
    </row>
    <row r="868" spans="1:12" ht="15" customHeight="1" x14ac:dyDescent="0.25">
      <c r="A868" s="25" t="s">
        <v>362</v>
      </c>
      <c r="B868" s="24" t="s">
        <v>363</v>
      </c>
      <c r="C868" s="17">
        <v>156</v>
      </c>
      <c r="D868" s="17" t="s">
        <v>210</v>
      </c>
      <c r="E868" s="68">
        <v>5772216</v>
      </c>
      <c r="F868" s="68">
        <v>5772216</v>
      </c>
      <c r="G868" s="254" t="s">
        <v>447</v>
      </c>
      <c r="H868" s="127">
        <v>0</v>
      </c>
      <c r="I868" s="68">
        <v>136699</v>
      </c>
      <c r="J868" s="68">
        <v>136651</v>
      </c>
      <c r="K868" s="68">
        <v>48</v>
      </c>
      <c r="L868" s="59">
        <v>-48</v>
      </c>
    </row>
    <row r="869" spans="1:12" ht="15" customHeight="1" x14ac:dyDescent="0.25">
      <c r="A869" s="25" t="s">
        <v>324</v>
      </c>
      <c r="B869" s="24" t="s">
        <v>325</v>
      </c>
      <c r="C869" s="17">
        <v>58</v>
      </c>
      <c r="D869" s="17" t="s">
        <v>210</v>
      </c>
      <c r="E869" s="68">
        <v>2052160</v>
      </c>
      <c r="F869" s="68">
        <v>2052160</v>
      </c>
      <c r="G869" s="254" t="s">
        <v>447</v>
      </c>
      <c r="H869" s="127">
        <v>0</v>
      </c>
      <c r="I869" s="68">
        <v>64789</v>
      </c>
      <c r="J869" s="68">
        <v>64485</v>
      </c>
      <c r="K869" s="68">
        <v>304</v>
      </c>
      <c r="L869" s="59">
        <v>-304</v>
      </c>
    </row>
    <row r="870" spans="1:12" ht="15" customHeight="1" x14ac:dyDescent="0.25">
      <c r="A870" s="25" t="s">
        <v>358</v>
      </c>
      <c r="B870" s="24" t="s">
        <v>219</v>
      </c>
      <c r="C870" s="17">
        <v>123</v>
      </c>
      <c r="D870" s="17" t="s">
        <v>211</v>
      </c>
      <c r="E870" s="68">
        <v>2065155</v>
      </c>
      <c r="F870" s="68">
        <v>2065155</v>
      </c>
      <c r="G870" s="254" t="s">
        <v>447</v>
      </c>
      <c r="H870" s="127">
        <v>0</v>
      </c>
      <c r="I870" s="68">
        <v>691837</v>
      </c>
      <c r="J870" s="68">
        <v>691774</v>
      </c>
      <c r="K870" s="68">
        <v>63</v>
      </c>
      <c r="L870" s="59">
        <v>-63</v>
      </c>
    </row>
    <row r="871" spans="1:12" ht="15" customHeight="1" x14ac:dyDescent="0.25">
      <c r="A871" s="25" t="s">
        <v>310</v>
      </c>
      <c r="B871" s="24" t="s">
        <v>307</v>
      </c>
      <c r="C871" s="17">
        <v>348</v>
      </c>
      <c r="D871" s="17" t="s">
        <v>211</v>
      </c>
      <c r="E871" s="68">
        <v>30064772</v>
      </c>
      <c r="F871" s="68">
        <v>27948374</v>
      </c>
      <c r="G871" s="254" t="s">
        <v>447</v>
      </c>
      <c r="H871" s="68">
        <v>2116398</v>
      </c>
      <c r="I871" s="127">
        <v>0</v>
      </c>
      <c r="J871" s="127">
        <v>0</v>
      </c>
      <c r="K871" s="127">
        <v>0</v>
      </c>
      <c r="L871" s="59">
        <v>2116398</v>
      </c>
    </row>
    <row r="872" spans="1:12" ht="30.75" x14ac:dyDescent="0.25">
      <c r="A872" s="25" t="s">
        <v>224</v>
      </c>
      <c r="B872" s="24" t="s">
        <v>225</v>
      </c>
      <c r="C872" s="17">
        <v>11</v>
      </c>
      <c r="D872" s="17" t="s">
        <v>211</v>
      </c>
      <c r="E872" s="68">
        <v>31711934</v>
      </c>
      <c r="F872" s="68">
        <v>31711934</v>
      </c>
      <c r="G872" s="254" t="s">
        <v>447</v>
      </c>
      <c r="H872" s="127">
        <v>0</v>
      </c>
      <c r="I872" s="68">
        <v>9201086</v>
      </c>
      <c r="J872" s="68">
        <v>9191407</v>
      </c>
      <c r="K872" s="68">
        <v>9679</v>
      </c>
      <c r="L872" s="59">
        <v>-9679</v>
      </c>
    </row>
    <row r="873" spans="1:12" ht="15" customHeight="1" x14ac:dyDescent="0.25">
      <c r="A873" s="25" t="s">
        <v>372</v>
      </c>
      <c r="B873" s="24" t="s">
        <v>373</v>
      </c>
      <c r="C873" s="17">
        <v>79</v>
      </c>
      <c r="D873" s="17" t="s">
        <v>211</v>
      </c>
      <c r="E873" s="68">
        <v>2930098</v>
      </c>
      <c r="F873" s="68">
        <v>2930098</v>
      </c>
      <c r="G873" s="254" t="s">
        <v>447</v>
      </c>
      <c r="H873" s="127">
        <v>0</v>
      </c>
      <c r="I873" s="68">
        <v>60858</v>
      </c>
      <c r="J873" s="68">
        <v>60790</v>
      </c>
      <c r="K873" s="68">
        <v>68</v>
      </c>
      <c r="L873" s="59">
        <v>-68</v>
      </c>
    </row>
    <row r="874" spans="1:12" ht="15" customHeight="1" x14ac:dyDescent="0.25">
      <c r="A874" s="25" t="s">
        <v>360</v>
      </c>
      <c r="B874" s="24" t="s">
        <v>350</v>
      </c>
      <c r="C874" s="17">
        <v>75</v>
      </c>
      <c r="D874" s="17" t="s">
        <v>211</v>
      </c>
      <c r="E874" s="68">
        <v>7354211</v>
      </c>
      <c r="F874" s="68">
        <v>7354211</v>
      </c>
      <c r="G874" s="254" t="s">
        <v>447</v>
      </c>
      <c r="H874" s="127">
        <v>0</v>
      </c>
      <c r="I874" s="68">
        <v>62469</v>
      </c>
      <c r="J874" s="68">
        <v>62179</v>
      </c>
      <c r="K874" s="68">
        <v>290</v>
      </c>
      <c r="L874" s="59">
        <v>-290</v>
      </c>
    </row>
    <row r="875" spans="1:12" ht="15" customHeight="1" x14ac:dyDescent="0.25">
      <c r="A875" s="25" t="s">
        <v>206</v>
      </c>
      <c r="B875" s="24" t="s">
        <v>140</v>
      </c>
      <c r="C875" s="17">
        <v>92</v>
      </c>
      <c r="D875" s="17" t="s">
        <v>211</v>
      </c>
      <c r="E875" s="68">
        <v>1778722</v>
      </c>
      <c r="F875" s="68">
        <v>1778722</v>
      </c>
      <c r="G875" s="254" t="s">
        <v>447</v>
      </c>
      <c r="H875" s="127">
        <v>0</v>
      </c>
      <c r="I875" s="68">
        <v>208523</v>
      </c>
      <c r="J875" s="68">
        <v>208225</v>
      </c>
      <c r="K875" s="68">
        <v>298</v>
      </c>
      <c r="L875" s="59">
        <v>-298</v>
      </c>
    </row>
    <row r="876" spans="1:12" ht="15" customHeight="1" x14ac:dyDescent="0.25">
      <c r="A876" s="25" t="s">
        <v>362</v>
      </c>
      <c r="B876" s="24" t="s">
        <v>363</v>
      </c>
      <c r="C876" s="17">
        <v>156</v>
      </c>
      <c r="D876" s="17" t="s">
        <v>211</v>
      </c>
      <c r="E876" s="68">
        <v>4726009</v>
      </c>
      <c r="F876" s="68">
        <v>4726009</v>
      </c>
      <c r="G876" s="254" t="s">
        <v>447</v>
      </c>
      <c r="H876" s="127">
        <v>0</v>
      </c>
      <c r="I876" s="68">
        <v>86368</v>
      </c>
      <c r="J876" s="68">
        <v>86324</v>
      </c>
      <c r="K876" s="68">
        <v>44</v>
      </c>
      <c r="L876" s="59">
        <v>-44</v>
      </c>
    </row>
    <row r="877" spans="1:12" ht="15" customHeight="1" x14ac:dyDescent="0.25">
      <c r="A877" s="25" t="s">
        <v>374</v>
      </c>
      <c r="B877" s="24" t="s">
        <v>375</v>
      </c>
      <c r="C877" s="17">
        <v>115</v>
      </c>
      <c r="D877" s="17" t="s">
        <v>211</v>
      </c>
      <c r="E877" s="68">
        <v>562907</v>
      </c>
      <c r="F877" s="68">
        <v>562907</v>
      </c>
      <c r="G877" s="254" t="s">
        <v>447</v>
      </c>
      <c r="H877" s="127">
        <v>0</v>
      </c>
      <c r="I877" s="68">
        <v>219834</v>
      </c>
      <c r="J877" s="68">
        <v>219565</v>
      </c>
      <c r="K877" s="68">
        <v>269</v>
      </c>
      <c r="L877" s="59">
        <v>-269</v>
      </c>
    </row>
    <row r="878" spans="1:12" ht="15" customHeight="1" x14ac:dyDescent="0.25">
      <c r="A878" s="25" t="s">
        <v>310</v>
      </c>
      <c r="B878" s="24" t="s">
        <v>307</v>
      </c>
      <c r="C878" s="17">
        <v>348</v>
      </c>
      <c r="D878" s="17" t="s">
        <v>212</v>
      </c>
      <c r="E878" s="68">
        <v>28400653</v>
      </c>
      <c r="F878" s="68">
        <v>26404035</v>
      </c>
      <c r="G878" s="254" t="s">
        <v>447</v>
      </c>
      <c r="H878" s="68">
        <v>1996618</v>
      </c>
      <c r="I878" s="127">
        <v>0</v>
      </c>
      <c r="J878" s="127">
        <v>0</v>
      </c>
      <c r="K878" s="127">
        <v>0</v>
      </c>
      <c r="L878" s="59">
        <v>1996618</v>
      </c>
    </row>
    <row r="879" spans="1:12" ht="15" customHeight="1" x14ac:dyDescent="0.25">
      <c r="A879" s="25" t="s">
        <v>206</v>
      </c>
      <c r="B879" s="24" t="s">
        <v>140</v>
      </c>
      <c r="C879" s="17">
        <v>92</v>
      </c>
      <c r="D879" s="17" t="s">
        <v>212</v>
      </c>
      <c r="E879" s="68">
        <v>1128612</v>
      </c>
      <c r="F879" s="68">
        <v>1128612</v>
      </c>
      <c r="G879" s="254" t="s">
        <v>447</v>
      </c>
      <c r="H879" s="127">
        <v>0</v>
      </c>
      <c r="I879" s="68">
        <v>2880</v>
      </c>
      <c r="J879" s="68">
        <v>2634</v>
      </c>
      <c r="K879" s="68">
        <v>246</v>
      </c>
      <c r="L879" s="59">
        <v>-246</v>
      </c>
    </row>
    <row r="880" spans="1:12" ht="15" customHeight="1" x14ac:dyDescent="0.25">
      <c r="A880" s="25" t="s">
        <v>343</v>
      </c>
      <c r="B880" s="24" t="s">
        <v>344</v>
      </c>
      <c r="C880" s="17">
        <v>151</v>
      </c>
      <c r="D880" s="17" t="s">
        <v>212</v>
      </c>
      <c r="E880" s="68">
        <v>544631</v>
      </c>
      <c r="F880" s="68">
        <v>544631</v>
      </c>
      <c r="G880" s="254" t="s">
        <v>447</v>
      </c>
      <c r="H880" s="127">
        <v>0</v>
      </c>
      <c r="I880" s="68">
        <v>3055</v>
      </c>
      <c r="J880" s="68">
        <v>2643</v>
      </c>
      <c r="K880" s="68">
        <v>412</v>
      </c>
      <c r="L880" s="59">
        <v>-412</v>
      </c>
    </row>
    <row r="881" spans="1:12" ht="15" customHeight="1" x14ac:dyDescent="0.25">
      <c r="A881" s="25" t="s">
        <v>362</v>
      </c>
      <c r="B881" s="24" t="s">
        <v>363</v>
      </c>
      <c r="C881" s="17">
        <v>156</v>
      </c>
      <c r="D881" s="17" t="s">
        <v>212</v>
      </c>
      <c r="E881" s="68">
        <v>4230530</v>
      </c>
      <c r="F881" s="68">
        <v>4230530</v>
      </c>
      <c r="G881" s="254" t="s">
        <v>447</v>
      </c>
      <c r="H881" s="127">
        <v>0</v>
      </c>
      <c r="I881" s="68">
        <v>73525</v>
      </c>
      <c r="J881" s="68">
        <v>73477</v>
      </c>
      <c r="K881" s="68">
        <v>48</v>
      </c>
      <c r="L881" s="59">
        <v>-48</v>
      </c>
    </row>
    <row r="882" spans="1:12" ht="15" customHeight="1" x14ac:dyDescent="0.25">
      <c r="A882" s="25" t="s">
        <v>310</v>
      </c>
      <c r="B882" s="24" t="s">
        <v>307</v>
      </c>
      <c r="C882" s="17">
        <v>348</v>
      </c>
      <c r="D882" s="17" t="s">
        <v>376</v>
      </c>
      <c r="E882" s="68">
        <v>27596496</v>
      </c>
      <c r="F882" s="68">
        <v>25255912</v>
      </c>
      <c r="G882" s="254" t="s">
        <v>447</v>
      </c>
      <c r="H882" s="68">
        <v>2340584</v>
      </c>
      <c r="I882" s="127">
        <v>0</v>
      </c>
      <c r="J882" s="127">
        <v>0</v>
      </c>
      <c r="K882" s="127">
        <v>0</v>
      </c>
      <c r="L882" s="59">
        <v>2340584</v>
      </c>
    </row>
    <row r="883" spans="1:12" ht="30.75" x14ac:dyDescent="0.25">
      <c r="A883" s="25" t="s">
        <v>224</v>
      </c>
      <c r="B883" s="24" t="s">
        <v>225</v>
      </c>
      <c r="C883" s="17">
        <v>11</v>
      </c>
      <c r="D883" s="17" t="s">
        <v>376</v>
      </c>
      <c r="E883" s="68">
        <v>29922206</v>
      </c>
      <c r="F883" s="68">
        <v>29922206</v>
      </c>
      <c r="G883" s="254" t="s">
        <v>447</v>
      </c>
      <c r="H883" s="127">
        <v>0</v>
      </c>
      <c r="I883" s="68">
        <v>3859762</v>
      </c>
      <c r="J883" s="68">
        <v>3792203</v>
      </c>
      <c r="K883" s="68">
        <v>67559</v>
      </c>
      <c r="L883" s="59">
        <v>-67559</v>
      </c>
    </row>
    <row r="884" spans="1:12" ht="15" customHeight="1" x14ac:dyDescent="0.25">
      <c r="A884" s="25" t="s">
        <v>206</v>
      </c>
      <c r="B884" s="24" t="s">
        <v>140</v>
      </c>
      <c r="C884" s="17">
        <v>92</v>
      </c>
      <c r="D884" s="17" t="s">
        <v>376</v>
      </c>
      <c r="E884" s="68">
        <v>748308</v>
      </c>
      <c r="F884" s="68">
        <v>748308</v>
      </c>
      <c r="G884" s="254" t="s">
        <v>447</v>
      </c>
      <c r="H884" s="127">
        <v>0</v>
      </c>
      <c r="I884" s="68">
        <v>551</v>
      </c>
      <c r="J884" s="127">
        <v>0</v>
      </c>
      <c r="K884" s="68">
        <v>551</v>
      </c>
      <c r="L884" s="59">
        <v>-551</v>
      </c>
    </row>
    <row r="885" spans="1:12" ht="15" customHeight="1" x14ac:dyDescent="0.25">
      <c r="A885" s="25" t="s">
        <v>362</v>
      </c>
      <c r="B885" s="24" t="s">
        <v>363</v>
      </c>
      <c r="C885" s="17">
        <v>156</v>
      </c>
      <c r="D885" s="17" t="s">
        <v>376</v>
      </c>
      <c r="E885" s="68">
        <v>2184496</v>
      </c>
      <c r="F885" s="68">
        <v>2184496</v>
      </c>
      <c r="G885" s="254" t="s">
        <v>447</v>
      </c>
      <c r="H885" s="127">
        <v>0</v>
      </c>
      <c r="I885" s="68">
        <v>32867</v>
      </c>
      <c r="J885" s="68">
        <v>32835</v>
      </c>
      <c r="K885" s="68">
        <v>32</v>
      </c>
      <c r="L885" s="59">
        <v>-32</v>
      </c>
    </row>
    <row r="886" spans="1:12" ht="15" customHeight="1" x14ac:dyDescent="0.25">
      <c r="A886" s="25" t="s">
        <v>377</v>
      </c>
      <c r="B886" s="24" t="s">
        <v>378</v>
      </c>
      <c r="C886" s="17">
        <v>114</v>
      </c>
      <c r="D886" s="17" t="s">
        <v>213</v>
      </c>
      <c r="E886" s="68">
        <v>11875188</v>
      </c>
      <c r="F886" s="68">
        <v>11875188</v>
      </c>
      <c r="G886" s="254" t="s">
        <v>447</v>
      </c>
      <c r="H886" s="127">
        <v>0</v>
      </c>
      <c r="I886" s="68">
        <v>1179938</v>
      </c>
      <c r="J886" s="68">
        <v>1179552</v>
      </c>
      <c r="K886" s="68">
        <v>386</v>
      </c>
      <c r="L886" s="59">
        <v>-386</v>
      </c>
    </row>
    <row r="887" spans="1:12" ht="30.75" x14ac:dyDescent="0.25">
      <c r="A887" s="25" t="s">
        <v>224</v>
      </c>
      <c r="B887" s="24" t="s">
        <v>225</v>
      </c>
      <c r="C887" s="17">
        <v>11</v>
      </c>
      <c r="D887" s="17" t="s">
        <v>213</v>
      </c>
      <c r="E887" s="68">
        <v>29309462</v>
      </c>
      <c r="F887" s="68">
        <v>29309462</v>
      </c>
      <c r="G887" s="254" t="s">
        <v>447</v>
      </c>
      <c r="H887" s="127">
        <v>0</v>
      </c>
      <c r="I887" s="68">
        <v>3004258</v>
      </c>
      <c r="J887" s="68">
        <v>2983106</v>
      </c>
      <c r="K887" s="68">
        <v>21152</v>
      </c>
      <c r="L887" s="59">
        <v>-21152</v>
      </c>
    </row>
    <row r="888" spans="1:12" ht="15" customHeight="1" x14ac:dyDescent="0.25">
      <c r="A888" s="25" t="s">
        <v>372</v>
      </c>
      <c r="B888" s="24" t="s">
        <v>373</v>
      </c>
      <c r="C888" s="17">
        <v>79</v>
      </c>
      <c r="D888" s="17" t="s">
        <v>213</v>
      </c>
      <c r="E888" s="68">
        <v>1853410</v>
      </c>
      <c r="F888" s="68">
        <v>1853410</v>
      </c>
      <c r="G888" s="254" t="s">
        <v>447</v>
      </c>
      <c r="H888" s="127">
        <v>0</v>
      </c>
      <c r="I888" s="68">
        <v>654070</v>
      </c>
      <c r="J888" s="68">
        <v>649037</v>
      </c>
      <c r="K888" s="68">
        <v>5033</v>
      </c>
      <c r="L888" s="59">
        <v>-5033</v>
      </c>
    </row>
    <row r="889" spans="1:12" ht="15" customHeight="1" x14ac:dyDescent="0.25">
      <c r="A889" s="25" t="s">
        <v>377</v>
      </c>
      <c r="B889" s="24" t="s">
        <v>378</v>
      </c>
      <c r="C889" s="17">
        <v>114</v>
      </c>
      <c r="D889" s="17" t="s">
        <v>27</v>
      </c>
      <c r="E889" s="68">
        <v>10661328</v>
      </c>
      <c r="F889" s="68">
        <v>10661328</v>
      </c>
      <c r="G889" s="254" t="s">
        <v>447</v>
      </c>
      <c r="H889" s="127">
        <v>0</v>
      </c>
      <c r="I889" s="68">
        <v>1058329</v>
      </c>
      <c r="J889" s="68">
        <v>1057915</v>
      </c>
      <c r="K889" s="68">
        <v>414</v>
      </c>
      <c r="L889" s="59">
        <v>-414</v>
      </c>
    </row>
    <row r="890" spans="1:12" ht="15" customHeight="1" x14ac:dyDescent="0.25">
      <c r="A890" s="25" t="s">
        <v>206</v>
      </c>
      <c r="B890" s="24" t="s">
        <v>140</v>
      </c>
      <c r="C890" s="17">
        <v>92</v>
      </c>
      <c r="D890" s="17" t="s">
        <v>27</v>
      </c>
      <c r="E890" s="68">
        <v>869812</v>
      </c>
      <c r="F890" s="68">
        <v>869812</v>
      </c>
      <c r="G890" s="254" t="s">
        <v>447</v>
      </c>
      <c r="H890" s="127">
        <v>0</v>
      </c>
      <c r="I890" s="68">
        <v>302710</v>
      </c>
      <c r="J890" s="68">
        <v>302634</v>
      </c>
      <c r="K890" s="68">
        <v>76</v>
      </c>
      <c r="L890" s="59">
        <v>-76</v>
      </c>
    </row>
    <row r="891" spans="1:12" ht="15" customHeight="1" x14ac:dyDescent="0.25">
      <c r="A891" s="25" t="s">
        <v>377</v>
      </c>
      <c r="B891" s="24" t="s">
        <v>378</v>
      </c>
      <c r="C891" s="17">
        <v>114</v>
      </c>
      <c r="D891" s="17" t="s">
        <v>28</v>
      </c>
      <c r="E891" s="68">
        <v>9961940</v>
      </c>
      <c r="F891" s="68">
        <v>9961940</v>
      </c>
      <c r="G891" s="254" t="s">
        <v>447</v>
      </c>
      <c r="H891" s="127">
        <v>0</v>
      </c>
      <c r="I891" s="68">
        <v>1019995</v>
      </c>
      <c r="J891" s="68">
        <v>1019595</v>
      </c>
      <c r="K891" s="68">
        <v>400</v>
      </c>
      <c r="L891" s="59">
        <v>-400</v>
      </c>
    </row>
    <row r="892" spans="1:12" ht="15" customHeight="1" x14ac:dyDescent="0.25">
      <c r="A892" s="25" t="s">
        <v>333</v>
      </c>
      <c r="B892" s="24" t="s">
        <v>239</v>
      </c>
      <c r="C892" s="17">
        <v>26</v>
      </c>
      <c r="D892" s="17" t="s">
        <v>28</v>
      </c>
      <c r="E892" s="68">
        <v>5435894</v>
      </c>
      <c r="F892" s="68">
        <v>5435894</v>
      </c>
      <c r="G892" s="254" t="s">
        <v>447</v>
      </c>
      <c r="H892" s="127">
        <v>0</v>
      </c>
      <c r="I892" s="68">
        <v>2940929</v>
      </c>
      <c r="J892" s="68">
        <v>2591660</v>
      </c>
      <c r="K892" s="68">
        <v>349269</v>
      </c>
      <c r="L892" s="59">
        <v>-349269</v>
      </c>
    </row>
    <row r="893" spans="1:12" ht="15" customHeight="1" x14ac:dyDescent="0.25">
      <c r="A893" s="25" t="s">
        <v>377</v>
      </c>
      <c r="B893" s="24" t="s">
        <v>378</v>
      </c>
      <c r="C893" s="17">
        <v>114</v>
      </c>
      <c r="D893" s="17" t="s">
        <v>379</v>
      </c>
      <c r="E893" s="68">
        <v>9694067</v>
      </c>
      <c r="F893" s="68">
        <v>9694067</v>
      </c>
      <c r="G893" s="254" t="s">
        <v>447</v>
      </c>
      <c r="H893" s="127">
        <v>0</v>
      </c>
      <c r="I893" s="68">
        <v>954100</v>
      </c>
      <c r="J893" s="68">
        <v>953623</v>
      </c>
      <c r="K893" s="68">
        <v>477</v>
      </c>
      <c r="L893" s="59">
        <v>-477</v>
      </c>
    </row>
    <row r="894" spans="1:12" ht="15" customHeight="1" x14ac:dyDescent="0.25">
      <c r="A894" s="25" t="s">
        <v>333</v>
      </c>
      <c r="B894" s="24" t="s">
        <v>239</v>
      </c>
      <c r="C894" s="17">
        <v>26</v>
      </c>
      <c r="D894" s="17" t="s">
        <v>379</v>
      </c>
      <c r="E894" s="68">
        <v>8260170</v>
      </c>
      <c r="F894" s="68">
        <v>8260170</v>
      </c>
      <c r="G894" s="254" t="s">
        <v>447</v>
      </c>
      <c r="H894" s="127">
        <v>0</v>
      </c>
      <c r="I894" s="68">
        <v>611477</v>
      </c>
      <c r="J894" s="68">
        <v>571387</v>
      </c>
      <c r="K894" s="68">
        <v>40090</v>
      </c>
      <c r="L894" s="59">
        <v>-40090</v>
      </c>
    </row>
    <row r="895" spans="1:12" ht="15" customHeight="1" x14ac:dyDescent="0.25">
      <c r="A895" s="25" t="s">
        <v>377</v>
      </c>
      <c r="B895" s="24" t="s">
        <v>378</v>
      </c>
      <c r="C895" s="17">
        <v>114</v>
      </c>
      <c r="D895" s="17" t="s">
        <v>380</v>
      </c>
      <c r="E895" s="68">
        <v>8242373</v>
      </c>
      <c r="F895" s="68">
        <v>8242373</v>
      </c>
      <c r="G895" s="254" t="s">
        <v>447</v>
      </c>
      <c r="H895" s="127">
        <v>0</v>
      </c>
      <c r="I895" s="68">
        <v>880183</v>
      </c>
      <c r="J895" s="68">
        <v>879682</v>
      </c>
      <c r="K895" s="68">
        <v>501</v>
      </c>
      <c r="L895" s="59">
        <v>-501</v>
      </c>
    </row>
    <row r="896" spans="1:12" ht="15" customHeight="1" x14ac:dyDescent="0.25">
      <c r="A896" s="25" t="s">
        <v>377</v>
      </c>
      <c r="B896" s="24" t="s">
        <v>378</v>
      </c>
      <c r="C896" s="17">
        <v>114</v>
      </c>
      <c r="D896" s="17" t="s">
        <v>381</v>
      </c>
      <c r="E896" s="68">
        <v>8062122</v>
      </c>
      <c r="F896" s="68">
        <v>8062122</v>
      </c>
      <c r="G896" s="254" t="s">
        <v>447</v>
      </c>
      <c r="H896" s="127">
        <v>0</v>
      </c>
      <c r="I896" s="68">
        <v>803598</v>
      </c>
      <c r="J896" s="68">
        <v>803123</v>
      </c>
      <c r="K896" s="68">
        <v>475</v>
      </c>
      <c r="L896" s="59">
        <v>-475</v>
      </c>
    </row>
    <row r="897" spans="1:12" ht="15" customHeight="1" x14ac:dyDescent="0.25">
      <c r="A897" s="25" t="s">
        <v>377</v>
      </c>
      <c r="B897" s="24" t="s">
        <v>378</v>
      </c>
      <c r="C897" s="17">
        <v>114</v>
      </c>
      <c r="D897" s="17" t="s">
        <v>382</v>
      </c>
      <c r="E897" s="68">
        <v>7376797</v>
      </c>
      <c r="F897" s="68">
        <v>7376797</v>
      </c>
      <c r="G897" s="254" t="s">
        <v>447</v>
      </c>
      <c r="H897" s="127">
        <v>0</v>
      </c>
      <c r="I897" s="68">
        <v>727817</v>
      </c>
      <c r="J897" s="68">
        <v>726917</v>
      </c>
      <c r="K897" s="68">
        <v>900</v>
      </c>
      <c r="L897" s="59">
        <v>-900</v>
      </c>
    </row>
    <row r="898" spans="1:12" ht="15" customHeight="1" x14ac:dyDescent="0.25">
      <c r="A898" s="250" t="s">
        <v>377</v>
      </c>
      <c r="B898" s="221" t="s">
        <v>378</v>
      </c>
      <c r="C898" s="222">
        <v>114</v>
      </c>
      <c r="D898" s="222" t="s">
        <v>383</v>
      </c>
      <c r="E898" s="251">
        <v>7513308</v>
      </c>
      <c r="F898" s="251">
        <v>7513308</v>
      </c>
      <c r="G898" s="254" t="s">
        <v>447</v>
      </c>
      <c r="H898" s="252">
        <v>0</v>
      </c>
      <c r="I898" s="251">
        <v>588899</v>
      </c>
      <c r="J898" s="251">
        <v>588367</v>
      </c>
      <c r="K898" s="251">
        <v>532</v>
      </c>
      <c r="L898" s="170">
        <v>-532</v>
      </c>
    </row>
    <row r="899" spans="1:12" x14ac:dyDescent="0.25">
      <c r="A899" s="309" t="s">
        <v>532</v>
      </c>
      <c r="B899" s="223" t="s">
        <v>447</v>
      </c>
      <c r="C899" s="223" t="s">
        <v>447</v>
      </c>
      <c r="D899" s="310" t="s">
        <v>447</v>
      </c>
      <c r="E899" s="166">
        <f>SUM(E3:E898)</f>
        <v>5999031179</v>
      </c>
      <c r="F899" s="166">
        <f t="shared" ref="F899:L899" si="0">SUM(F3:F898)</f>
        <v>5321216772</v>
      </c>
      <c r="G899" s="270" t="s">
        <v>447</v>
      </c>
      <c r="H899" s="166">
        <f t="shared" si="0"/>
        <v>677814407</v>
      </c>
      <c r="I899" s="166">
        <f t="shared" si="0"/>
        <v>195318306</v>
      </c>
      <c r="J899" s="166">
        <f t="shared" si="0"/>
        <v>143612106</v>
      </c>
      <c r="K899" s="166">
        <f t="shared" si="0"/>
        <v>51706200</v>
      </c>
      <c r="L899" s="166">
        <f t="shared" si="0"/>
        <v>626108207</v>
      </c>
    </row>
    <row r="900" spans="1:12" ht="17.25" customHeight="1" x14ac:dyDescent="0.25">
      <c r="A900" s="168" t="s">
        <v>502</v>
      </c>
      <c r="B900" s="70"/>
      <c r="C900" s="132"/>
      <c r="D900" s="132"/>
      <c r="E900" s="262"/>
      <c r="F900" s="262"/>
      <c r="G900" s="262"/>
      <c r="H900" s="307"/>
      <c r="I900" s="262"/>
      <c r="J900" s="262"/>
      <c r="K900" s="262"/>
      <c r="L900" s="308"/>
    </row>
    <row r="901" spans="1:12" ht="17.25" customHeight="1" x14ac:dyDescent="0.25">
      <c r="A901" s="302" t="s">
        <v>517</v>
      </c>
      <c r="B901" s="303"/>
      <c r="C901" s="304"/>
      <c r="D901" s="304"/>
      <c r="E901" s="265"/>
      <c r="F901" s="265"/>
      <c r="G901" s="265"/>
      <c r="H901" s="305"/>
      <c r="I901" s="265"/>
      <c r="J901" s="265"/>
      <c r="K901" s="265"/>
      <c r="L901" s="306"/>
    </row>
  </sheetData>
  <sortState xmlns:xlrd2="http://schemas.microsoft.com/office/spreadsheetml/2017/richdata2" ref="A3:L898">
    <sortCondition descending="1" ref="D3:D898"/>
  </sortState>
  <hyperlinks>
    <hyperlink ref="F2" location="'B1 Funded-Schools '!A901" display="Less: Net Payments and Offsets2" xr:uid="{B0A12108-FB18-426B-AC65-4E7D66CDD6EE}"/>
  </hyperlinks>
  <printOptions horizontalCentered="1" gridLines="1"/>
  <pageMargins left="0.3" right="0.3" top="1.1000000000000001" bottom="0.75" header="0.3" footer="0.1"/>
  <pageSetup scale="55" fitToHeight="0" orientation="landscape" r:id="rId1"/>
  <headerFooter>
    <oddHeader>&amp;C&amp;"Arial,Bold"&amp;12State Controller's Office
Schedule B1: Detail of Funded State-Mandated Programs by Fiscal Year
As of April 1, 2026</oddHeader>
    <oddFooter>&amp;L&amp;"Arial,Regular"&amp;12Schedule B1: Detail of Funded State-Mandated Programs by Fiscal Year
School Districts&amp;R&amp;"Arial,Regular"&amp;12Page &amp;P of &amp;N</oddFooter>
  </headerFooter>
  <legacy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84"/>
  <sheetViews>
    <sheetView topLeftCell="A45" zoomScale="80" zoomScaleNormal="80" zoomScaleSheetLayoutView="70" zoomScalePageLayoutView="90" workbookViewId="0">
      <selection activeCell="E70" sqref="E70"/>
    </sheetView>
  </sheetViews>
  <sheetFormatPr defaultColWidth="9.28515625" defaultRowHeight="15.75" x14ac:dyDescent="0.25"/>
  <cols>
    <col min="1" max="1" width="49.140625" style="10" customWidth="1"/>
    <col min="2" max="2" width="16.7109375" style="4" customWidth="1"/>
    <col min="3" max="3" width="13.7109375" style="7" customWidth="1"/>
    <col min="4" max="4" width="11.5703125" style="7" customWidth="1"/>
    <col min="5" max="5" width="18.28515625" style="16" bestFit="1" customWidth="1"/>
    <col min="6" max="6" width="22.42578125" style="16" bestFit="1" customWidth="1"/>
    <col min="7" max="7" width="3.28515625" style="16" customWidth="1"/>
    <col min="8" max="8" width="21.28515625" style="16" customWidth="1"/>
    <col min="9" max="9" width="21" style="16" customWidth="1"/>
    <col min="10" max="10" width="20.140625" style="16" customWidth="1"/>
    <col min="11" max="11" width="20" style="16" customWidth="1"/>
    <col min="12" max="12" width="18.28515625" style="16" bestFit="1" customWidth="1"/>
    <col min="13" max="16384" width="9.28515625" style="5"/>
  </cols>
  <sheetData>
    <row r="1" spans="1:12" ht="54" x14ac:dyDescent="0.25">
      <c r="A1" s="133" t="s">
        <v>515</v>
      </c>
      <c r="B1" s="134"/>
      <c r="C1" s="134"/>
      <c r="D1" s="134"/>
      <c r="E1" s="135"/>
      <c r="F1" s="135"/>
      <c r="G1" s="136"/>
      <c r="H1" s="135"/>
      <c r="I1" s="135"/>
      <c r="J1" s="135"/>
      <c r="K1" s="135"/>
      <c r="L1" s="137"/>
    </row>
    <row r="2" spans="1:12" s="13" customFormat="1" ht="47.25" customHeight="1" x14ac:dyDescent="0.25">
      <c r="A2" s="146" t="s">
        <v>8</v>
      </c>
      <c r="B2" s="34" t="s">
        <v>0</v>
      </c>
      <c r="C2" s="34" t="s">
        <v>20</v>
      </c>
      <c r="D2" s="34" t="s">
        <v>7</v>
      </c>
      <c r="E2" s="129" t="s">
        <v>11</v>
      </c>
      <c r="F2" s="144" t="s">
        <v>23</v>
      </c>
      <c r="G2" s="145" t="s">
        <v>514</v>
      </c>
      <c r="H2" s="129" t="s">
        <v>504</v>
      </c>
      <c r="I2" s="129" t="s">
        <v>497</v>
      </c>
      <c r="J2" s="129" t="s">
        <v>22</v>
      </c>
      <c r="K2" s="129" t="s">
        <v>498</v>
      </c>
      <c r="L2" s="123" t="s">
        <v>21</v>
      </c>
    </row>
    <row r="3" spans="1:12" ht="30.75" x14ac:dyDescent="0.25">
      <c r="A3" s="147" t="s">
        <v>224</v>
      </c>
      <c r="B3" s="29" t="s">
        <v>225</v>
      </c>
      <c r="C3" s="28">
        <v>232</v>
      </c>
      <c r="D3" s="28" t="s">
        <v>29</v>
      </c>
      <c r="E3" s="69">
        <v>54721</v>
      </c>
      <c r="F3" s="69">
        <v>8356</v>
      </c>
      <c r="G3" s="69"/>
      <c r="H3" s="69">
        <v>46365</v>
      </c>
      <c r="I3" s="140">
        <v>0</v>
      </c>
      <c r="J3" s="140">
        <v>0</v>
      </c>
      <c r="K3" s="140">
        <v>0</v>
      </c>
      <c r="L3" s="148">
        <v>46365</v>
      </c>
    </row>
    <row r="4" spans="1:12" ht="15" customHeight="1" x14ac:dyDescent="0.25">
      <c r="A4" s="147" t="s">
        <v>387</v>
      </c>
      <c r="B4" s="29" t="s">
        <v>305</v>
      </c>
      <c r="C4" s="28">
        <v>267</v>
      </c>
      <c r="D4" s="28" t="s">
        <v>29</v>
      </c>
      <c r="E4" s="69">
        <v>321143</v>
      </c>
      <c r="F4" s="69">
        <v>121251</v>
      </c>
      <c r="G4" s="69"/>
      <c r="H4" s="69">
        <v>199892</v>
      </c>
      <c r="I4" s="140">
        <v>0</v>
      </c>
      <c r="J4" s="140">
        <v>0</v>
      </c>
      <c r="K4" s="140">
        <v>0</v>
      </c>
      <c r="L4" s="148">
        <v>199892</v>
      </c>
    </row>
    <row r="5" spans="1:12" ht="15" customHeight="1" x14ac:dyDescent="0.25">
      <c r="A5" s="147" t="s">
        <v>388</v>
      </c>
      <c r="B5" s="29" t="s">
        <v>389</v>
      </c>
      <c r="C5" s="28">
        <v>347</v>
      </c>
      <c r="D5" s="28" t="s">
        <v>29</v>
      </c>
      <c r="E5" s="140">
        <v>0</v>
      </c>
      <c r="F5" s="140">
        <v>0</v>
      </c>
      <c r="G5" s="69"/>
      <c r="H5" s="140">
        <v>0</v>
      </c>
      <c r="I5" s="69">
        <v>1000</v>
      </c>
      <c r="J5" s="140">
        <v>0</v>
      </c>
      <c r="K5" s="69">
        <v>1000</v>
      </c>
      <c r="L5" s="148">
        <v>-1000</v>
      </c>
    </row>
    <row r="6" spans="1:12" ht="30.75" x14ac:dyDescent="0.25">
      <c r="A6" s="147" t="s">
        <v>224</v>
      </c>
      <c r="B6" s="29" t="s">
        <v>225</v>
      </c>
      <c r="C6" s="28">
        <v>232</v>
      </c>
      <c r="D6" s="28" t="s">
        <v>30</v>
      </c>
      <c r="E6" s="69">
        <v>488941</v>
      </c>
      <c r="F6" s="69">
        <v>439154</v>
      </c>
      <c r="G6" s="69"/>
      <c r="H6" s="69">
        <v>49787</v>
      </c>
      <c r="I6" s="140">
        <v>0</v>
      </c>
      <c r="J6" s="140">
        <v>0</v>
      </c>
      <c r="K6" s="140">
        <v>0</v>
      </c>
      <c r="L6" s="148">
        <v>49787</v>
      </c>
    </row>
    <row r="7" spans="1:12" ht="15" customHeight="1" x14ac:dyDescent="0.25">
      <c r="A7" s="147" t="s">
        <v>387</v>
      </c>
      <c r="B7" s="29" t="s">
        <v>305</v>
      </c>
      <c r="C7" s="28">
        <v>267</v>
      </c>
      <c r="D7" s="28" t="s">
        <v>30</v>
      </c>
      <c r="E7" s="69">
        <v>390536</v>
      </c>
      <c r="F7" s="69">
        <v>241191</v>
      </c>
      <c r="G7" s="69"/>
      <c r="H7" s="69">
        <v>149345</v>
      </c>
      <c r="I7" s="140">
        <v>0</v>
      </c>
      <c r="J7" s="140">
        <v>0</v>
      </c>
      <c r="K7" s="140">
        <v>0</v>
      </c>
      <c r="L7" s="148">
        <v>149345</v>
      </c>
    </row>
    <row r="8" spans="1:12" ht="15" customHeight="1" x14ac:dyDescent="0.25">
      <c r="A8" s="147" t="s">
        <v>388</v>
      </c>
      <c r="B8" s="29" t="s">
        <v>389</v>
      </c>
      <c r="C8" s="28">
        <v>347</v>
      </c>
      <c r="D8" s="28" t="s">
        <v>30</v>
      </c>
      <c r="E8" s="140">
        <v>0</v>
      </c>
      <c r="F8" s="140">
        <v>0</v>
      </c>
      <c r="G8" s="69"/>
      <c r="H8" s="140">
        <v>0</v>
      </c>
      <c r="I8" s="69">
        <v>1000</v>
      </c>
      <c r="J8" s="140">
        <v>0</v>
      </c>
      <c r="K8" s="69">
        <v>1000</v>
      </c>
      <c r="L8" s="148">
        <v>-1000</v>
      </c>
    </row>
    <row r="9" spans="1:12" ht="30.75" x14ac:dyDescent="0.25">
      <c r="A9" s="147" t="s">
        <v>224</v>
      </c>
      <c r="B9" s="29" t="s">
        <v>225</v>
      </c>
      <c r="C9" s="28">
        <v>232</v>
      </c>
      <c r="D9" s="28" t="s">
        <v>31</v>
      </c>
      <c r="E9" s="69">
        <v>233153</v>
      </c>
      <c r="F9" s="69">
        <v>161629</v>
      </c>
      <c r="G9" s="69"/>
      <c r="H9" s="69">
        <v>71524</v>
      </c>
      <c r="I9" s="140">
        <v>0</v>
      </c>
      <c r="J9" s="140">
        <v>0</v>
      </c>
      <c r="K9" s="140">
        <v>0</v>
      </c>
      <c r="L9" s="148">
        <v>71524</v>
      </c>
    </row>
    <row r="10" spans="1:12" ht="15" customHeight="1" x14ac:dyDescent="0.25">
      <c r="A10" s="147" t="s">
        <v>387</v>
      </c>
      <c r="B10" s="29" t="s">
        <v>305</v>
      </c>
      <c r="C10" s="28">
        <v>267</v>
      </c>
      <c r="D10" s="28" t="s">
        <v>31</v>
      </c>
      <c r="E10" s="69">
        <v>536777</v>
      </c>
      <c r="F10" s="69">
        <v>237059</v>
      </c>
      <c r="G10" s="69"/>
      <c r="H10" s="69">
        <v>299718</v>
      </c>
      <c r="I10" s="140">
        <v>0</v>
      </c>
      <c r="J10" s="140">
        <v>0</v>
      </c>
      <c r="K10" s="140">
        <v>0</v>
      </c>
      <c r="L10" s="148">
        <v>299718</v>
      </c>
    </row>
    <row r="11" spans="1:12" ht="15" customHeight="1" x14ac:dyDescent="0.25">
      <c r="A11" s="147" t="s">
        <v>309</v>
      </c>
      <c r="B11" s="29" t="s">
        <v>150</v>
      </c>
      <c r="C11" s="28">
        <v>320</v>
      </c>
      <c r="D11" s="28" t="s">
        <v>31</v>
      </c>
      <c r="E11" s="69">
        <v>75416</v>
      </c>
      <c r="F11" s="69">
        <v>57555</v>
      </c>
      <c r="G11" s="69"/>
      <c r="H11" s="69">
        <v>17861</v>
      </c>
      <c r="I11" s="140">
        <v>0</v>
      </c>
      <c r="J11" s="140">
        <v>0</v>
      </c>
      <c r="K11" s="140">
        <v>0</v>
      </c>
      <c r="L11" s="148">
        <v>17861</v>
      </c>
    </row>
    <row r="12" spans="1:12" ht="15" customHeight="1" x14ac:dyDescent="0.25">
      <c r="A12" s="147" t="s">
        <v>388</v>
      </c>
      <c r="B12" s="29" t="s">
        <v>389</v>
      </c>
      <c r="C12" s="28">
        <v>347</v>
      </c>
      <c r="D12" s="28" t="s">
        <v>31</v>
      </c>
      <c r="E12" s="140">
        <v>0</v>
      </c>
      <c r="F12" s="140">
        <v>0</v>
      </c>
      <c r="G12" s="69"/>
      <c r="H12" s="140">
        <v>0</v>
      </c>
      <c r="I12" s="69">
        <v>1000</v>
      </c>
      <c r="J12" s="140">
        <v>0</v>
      </c>
      <c r="K12" s="69">
        <v>1000</v>
      </c>
      <c r="L12" s="148">
        <v>-1000</v>
      </c>
    </row>
    <row r="13" spans="1:12" ht="15" customHeight="1" x14ac:dyDescent="0.25">
      <c r="A13" s="147" t="s">
        <v>390</v>
      </c>
      <c r="B13" s="29" t="s">
        <v>140</v>
      </c>
      <c r="C13" s="28">
        <v>238</v>
      </c>
      <c r="D13" s="28" t="s">
        <v>31</v>
      </c>
      <c r="E13" s="69">
        <v>77295</v>
      </c>
      <c r="F13" s="69">
        <v>69101</v>
      </c>
      <c r="G13" s="69"/>
      <c r="H13" s="69">
        <v>8194</v>
      </c>
      <c r="I13" s="140">
        <v>0</v>
      </c>
      <c r="J13" s="140">
        <v>0</v>
      </c>
      <c r="K13" s="140">
        <v>0</v>
      </c>
      <c r="L13" s="148">
        <v>8194</v>
      </c>
    </row>
    <row r="14" spans="1:12" ht="30.75" x14ac:dyDescent="0.25">
      <c r="A14" s="147" t="s">
        <v>224</v>
      </c>
      <c r="B14" s="29" t="s">
        <v>225</v>
      </c>
      <c r="C14" s="28">
        <v>232</v>
      </c>
      <c r="D14" s="28" t="s">
        <v>32</v>
      </c>
      <c r="E14" s="69">
        <v>3644350</v>
      </c>
      <c r="F14" s="69">
        <v>3444323</v>
      </c>
      <c r="G14" s="69"/>
      <c r="H14" s="69">
        <v>200027</v>
      </c>
      <c r="I14" s="140">
        <v>0</v>
      </c>
      <c r="J14" s="140">
        <v>0</v>
      </c>
      <c r="K14" s="140">
        <v>0</v>
      </c>
      <c r="L14" s="148">
        <v>200027</v>
      </c>
    </row>
    <row r="15" spans="1:12" ht="15" customHeight="1" x14ac:dyDescent="0.25">
      <c r="A15" s="147" t="s">
        <v>391</v>
      </c>
      <c r="B15" s="29" t="s">
        <v>392</v>
      </c>
      <c r="C15" s="28">
        <v>332</v>
      </c>
      <c r="D15" s="28" t="s">
        <v>32</v>
      </c>
      <c r="E15" s="69">
        <v>141970</v>
      </c>
      <c r="F15" s="69">
        <v>86745</v>
      </c>
      <c r="G15" s="69"/>
      <c r="H15" s="69">
        <v>55225</v>
      </c>
      <c r="I15" s="140">
        <v>0</v>
      </c>
      <c r="J15" s="140">
        <v>0</v>
      </c>
      <c r="K15" s="140">
        <v>0</v>
      </c>
      <c r="L15" s="148">
        <v>55225</v>
      </c>
    </row>
    <row r="16" spans="1:12" ht="15" customHeight="1" x14ac:dyDescent="0.25">
      <c r="A16" s="147" t="s">
        <v>387</v>
      </c>
      <c r="B16" s="29" t="s">
        <v>305</v>
      </c>
      <c r="C16" s="28">
        <v>267</v>
      </c>
      <c r="D16" s="28" t="s">
        <v>32</v>
      </c>
      <c r="E16" s="69">
        <v>3224800</v>
      </c>
      <c r="F16" s="69">
        <v>2793676</v>
      </c>
      <c r="G16" s="69"/>
      <c r="H16" s="69">
        <v>431124</v>
      </c>
      <c r="I16" s="140">
        <v>0</v>
      </c>
      <c r="J16" s="140">
        <v>0</v>
      </c>
      <c r="K16" s="140">
        <v>0</v>
      </c>
      <c r="L16" s="148">
        <v>431124</v>
      </c>
    </row>
    <row r="17" spans="1:12" ht="15" customHeight="1" x14ac:dyDescent="0.25">
      <c r="A17" s="147" t="s">
        <v>393</v>
      </c>
      <c r="B17" s="29" t="s">
        <v>394</v>
      </c>
      <c r="C17" s="28">
        <v>234</v>
      </c>
      <c r="D17" s="28" t="s">
        <v>32</v>
      </c>
      <c r="E17" s="69">
        <v>5088326</v>
      </c>
      <c r="F17" s="69">
        <v>4654500</v>
      </c>
      <c r="G17" s="69"/>
      <c r="H17" s="69">
        <v>433826</v>
      </c>
      <c r="I17" s="140">
        <v>0</v>
      </c>
      <c r="J17" s="140">
        <v>0</v>
      </c>
      <c r="K17" s="140">
        <v>0</v>
      </c>
      <c r="L17" s="148">
        <v>433826</v>
      </c>
    </row>
    <row r="18" spans="1:12" ht="15" customHeight="1" x14ac:dyDescent="0.25">
      <c r="A18" s="147" t="s">
        <v>309</v>
      </c>
      <c r="B18" s="29" t="s">
        <v>150</v>
      </c>
      <c r="C18" s="28">
        <v>320</v>
      </c>
      <c r="D18" s="28" t="s">
        <v>32</v>
      </c>
      <c r="E18" s="69">
        <v>594187</v>
      </c>
      <c r="F18" s="69">
        <v>543655</v>
      </c>
      <c r="G18" s="69"/>
      <c r="H18" s="69">
        <v>50532</v>
      </c>
      <c r="I18" s="140">
        <v>0</v>
      </c>
      <c r="J18" s="140">
        <v>0</v>
      </c>
      <c r="K18" s="140">
        <v>0</v>
      </c>
      <c r="L18" s="148">
        <v>50532</v>
      </c>
    </row>
    <row r="19" spans="1:12" ht="15" customHeight="1" x14ac:dyDescent="0.25">
      <c r="A19" s="147" t="s">
        <v>388</v>
      </c>
      <c r="B19" s="29" t="s">
        <v>389</v>
      </c>
      <c r="C19" s="28">
        <v>347</v>
      </c>
      <c r="D19" s="28" t="s">
        <v>32</v>
      </c>
      <c r="E19" s="69">
        <v>5570956</v>
      </c>
      <c r="F19" s="69">
        <v>3907483</v>
      </c>
      <c r="G19" s="69"/>
      <c r="H19" s="69">
        <v>1663473</v>
      </c>
      <c r="I19" s="140">
        <v>0</v>
      </c>
      <c r="J19" s="140">
        <v>0</v>
      </c>
      <c r="K19" s="140">
        <v>0</v>
      </c>
      <c r="L19" s="148">
        <v>1663473</v>
      </c>
    </row>
    <row r="20" spans="1:12" ht="15" customHeight="1" x14ac:dyDescent="0.25">
      <c r="A20" s="147" t="s">
        <v>390</v>
      </c>
      <c r="B20" s="29" t="s">
        <v>140</v>
      </c>
      <c r="C20" s="28">
        <v>238</v>
      </c>
      <c r="D20" s="28" t="s">
        <v>32</v>
      </c>
      <c r="E20" s="69">
        <v>1362137</v>
      </c>
      <c r="F20" s="69">
        <v>1191354</v>
      </c>
      <c r="G20" s="69"/>
      <c r="H20" s="69">
        <v>170783</v>
      </c>
      <c r="I20" s="140">
        <v>0</v>
      </c>
      <c r="J20" s="140">
        <v>0</v>
      </c>
      <c r="K20" s="140">
        <v>0</v>
      </c>
      <c r="L20" s="148">
        <v>170783</v>
      </c>
    </row>
    <row r="21" spans="1:12" ht="15" customHeight="1" x14ac:dyDescent="0.25">
      <c r="A21" s="147" t="s">
        <v>395</v>
      </c>
      <c r="B21" s="29" t="s">
        <v>237</v>
      </c>
      <c r="C21" s="28">
        <v>301</v>
      </c>
      <c r="D21" s="28" t="s">
        <v>32</v>
      </c>
      <c r="E21" s="69">
        <v>705908</v>
      </c>
      <c r="F21" s="69">
        <v>664522</v>
      </c>
      <c r="G21" s="69"/>
      <c r="H21" s="69">
        <v>41386</v>
      </c>
      <c r="I21" s="140">
        <v>0</v>
      </c>
      <c r="J21" s="140">
        <v>0</v>
      </c>
      <c r="K21" s="140">
        <v>0</v>
      </c>
      <c r="L21" s="148">
        <v>41386</v>
      </c>
    </row>
    <row r="22" spans="1:12" ht="30.75" x14ac:dyDescent="0.25">
      <c r="A22" s="147" t="s">
        <v>224</v>
      </c>
      <c r="B22" s="29" t="s">
        <v>225</v>
      </c>
      <c r="C22" s="28">
        <v>232</v>
      </c>
      <c r="D22" s="28" t="s">
        <v>33</v>
      </c>
      <c r="E22" s="69">
        <v>3804239</v>
      </c>
      <c r="F22" s="69">
        <v>3701869</v>
      </c>
      <c r="G22" s="69"/>
      <c r="H22" s="69">
        <v>102370</v>
      </c>
      <c r="I22" s="140">
        <v>0</v>
      </c>
      <c r="J22" s="140">
        <v>0</v>
      </c>
      <c r="K22" s="140">
        <v>0</v>
      </c>
      <c r="L22" s="148">
        <v>102370</v>
      </c>
    </row>
    <row r="23" spans="1:12" ht="15" customHeight="1" x14ac:dyDescent="0.25">
      <c r="A23" s="147" t="s">
        <v>387</v>
      </c>
      <c r="B23" s="29" t="s">
        <v>305</v>
      </c>
      <c r="C23" s="28">
        <v>267</v>
      </c>
      <c r="D23" s="28" t="s">
        <v>33</v>
      </c>
      <c r="E23" s="69">
        <v>5522032</v>
      </c>
      <c r="F23" s="69">
        <v>4696717</v>
      </c>
      <c r="G23" s="69"/>
      <c r="H23" s="69">
        <v>825315</v>
      </c>
      <c r="I23" s="140">
        <v>0</v>
      </c>
      <c r="J23" s="140">
        <v>0</v>
      </c>
      <c r="K23" s="140">
        <v>0</v>
      </c>
      <c r="L23" s="148">
        <v>825315</v>
      </c>
    </row>
    <row r="24" spans="1:12" ht="15" customHeight="1" x14ac:dyDescent="0.25">
      <c r="A24" s="147" t="s">
        <v>396</v>
      </c>
      <c r="B24" s="29" t="s">
        <v>397</v>
      </c>
      <c r="C24" s="28">
        <v>256</v>
      </c>
      <c r="D24" s="28" t="s">
        <v>33</v>
      </c>
      <c r="E24" s="69">
        <v>292934</v>
      </c>
      <c r="F24" s="69">
        <v>269889</v>
      </c>
      <c r="G24" s="69"/>
      <c r="H24" s="69">
        <v>23045</v>
      </c>
      <c r="I24" s="140">
        <v>0</v>
      </c>
      <c r="J24" s="140">
        <v>0</v>
      </c>
      <c r="K24" s="140">
        <v>0</v>
      </c>
      <c r="L24" s="148">
        <v>23045</v>
      </c>
    </row>
    <row r="25" spans="1:12" ht="15" customHeight="1" x14ac:dyDescent="0.25">
      <c r="A25" s="147" t="s">
        <v>149</v>
      </c>
      <c r="B25" s="29" t="s">
        <v>150</v>
      </c>
      <c r="C25" s="28">
        <v>237</v>
      </c>
      <c r="D25" s="28" t="s">
        <v>33</v>
      </c>
      <c r="E25" s="69">
        <v>676281</v>
      </c>
      <c r="F25" s="69">
        <v>650651</v>
      </c>
      <c r="G25" s="69"/>
      <c r="H25" s="69">
        <v>25630</v>
      </c>
      <c r="I25" s="140">
        <v>0</v>
      </c>
      <c r="J25" s="140">
        <v>0</v>
      </c>
      <c r="K25" s="140">
        <v>0</v>
      </c>
      <c r="L25" s="148">
        <v>25630</v>
      </c>
    </row>
    <row r="26" spans="1:12" ht="15" customHeight="1" x14ac:dyDescent="0.25">
      <c r="A26" s="147" t="s">
        <v>388</v>
      </c>
      <c r="B26" s="29" t="s">
        <v>389</v>
      </c>
      <c r="C26" s="28">
        <v>347</v>
      </c>
      <c r="D26" s="28" t="s">
        <v>33</v>
      </c>
      <c r="E26" s="69">
        <v>5189154</v>
      </c>
      <c r="F26" s="69">
        <v>4698840</v>
      </c>
      <c r="G26" s="69"/>
      <c r="H26" s="69">
        <v>490314</v>
      </c>
      <c r="I26" s="140">
        <v>0</v>
      </c>
      <c r="J26" s="140">
        <v>0</v>
      </c>
      <c r="K26" s="140">
        <v>0</v>
      </c>
      <c r="L26" s="148">
        <v>490314</v>
      </c>
    </row>
    <row r="27" spans="1:12" ht="15" customHeight="1" x14ac:dyDescent="0.25">
      <c r="A27" s="147" t="s">
        <v>390</v>
      </c>
      <c r="B27" s="29" t="s">
        <v>140</v>
      </c>
      <c r="C27" s="28">
        <v>238</v>
      </c>
      <c r="D27" s="28" t="s">
        <v>33</v>
      </c>
      <c r="E27" s="69">
        <v>1420015</v>
      </c>
      <c r="F27" s="69">
        <v>1398983</v>
      </c>
      <c r="G27" s="69"/>
      <c r="H27" s="69">
        <v>21032</v>
      </c>
      <c r="I27" s="140">
        <v>0</v>
      </c>
      <c r="J27" s="140">
        <v>0</v>
      </c>
      <c r="K27" s="140">
        <v>0</v>
      </c>
      <c r="L27" s="148">
        <v>21032</v>
      </c>
    </row>
    <row r="28" spans="1:12" ht="30.75" x14ac:dyDescent="0.25">
      <c r="A28" s="147" t="s">
        <v>224</v>
      </c>
      <c r="B28" s="29" t="s">
        <v>225</v>
      </c>
      <c r="C28" s="28">
        <v>232</v>
      </c>
      <c r="D28" s="28" t="s">
        <v>34</v>
      </c>
      <c r="E28" s="69">
        <v>4586540</v>
      </c>
      <c r="F28" s="69">
        <v>4468686</v>
      </c>
      <c r="G28" s="69"/>
      <c r="H28" s="69">
        <v>117854</v>
      </c>
      <c r="I28" s="69">
        <v>4602</v>
      </c>
      <c r="J28" s="140">
        <v>0</v>
      </c>
      <c r="K28" s="69">
        <v>4602</v>
      </c>
      <c r="L28" s="148">
        <v>113252</v>
      </c>
    </row>
    <row r="29" spans="1:12" ht="15" customHeight="1" x14ac:dyDescent="0.25">
      <c r="A29" s="147" t="s">
        <v>387</v>
      </c>
      <c r="B29" s="29" t="s">
        <v>305</v>
      </c>
      <c r="C29" s="28">
        <v>267</v>
      </c>
      <c r="D29" s="28" t="s">
        <v>34</v>
      </c>
      <c r="E29" s="69">
        <v>7294856</v>
      </c>
      <c r="F29" s="69">
        <v>6709311</v>
      </c>
      <c r="G29" s="69"/>
      <c r="H29" s="69">
        <v>585545</v>
      </c>
      <c r="I29" s="69">
        <v>1598277</v>
      </c>
      <c r="J29" s="140">
        <v>0</v>
      </c>
      <c r="K29" s="69">
        <v>1598277</v>
      </c>
      <c r="L29" s="148">
        <v>-1012732</v>
      </c>
    </row>
    <row r="30" spans="1:12" ht="15" customHeight="1" x14ac:dyDescent="0.25">
      <c r="A30" s="147" t="s">
        <v>393</v>
      </c>
      <c r="B30" s="29" t="s">
        <v>394</v>
      </c>
      <c r="C30" s="28">
        <v>234</v>
      </c>
      <c r="D30" s="28" t="s">
        <v>34</v>
      </c>
      <c r="E30" s="69">
        <v>3066366</v>
      </c>
      <c r="F30" s="69">
        <v>3066366</v>
      </c>
      <c r="G30" s="69"/>
      <c r="H30" s="140">
        <v>0</v>
      </c>
      <c r="I30" s="69">
        <v>1619834</v>
      </c>
      <c r="J30" s="69">
        <v>258603</v>
      </c>
      <c r="K30" s="69">
        <v>1361231</v>
      </c>
      <c r="L30" s="148">
        <v>-1361231</v>
      </c>
    </row>
    <row r="31" spans="1:12" ht="15" customHeight="1" x14ac:dyDescent="0.25">
      <c r="A31" s="147" t="s">
        <v>396</v>
      </c>
      <c r="B31" s="29" t="s">
        <v>397</v>
      </c>
      <c r="C31" s="28">
        <v>256</v>
      </c>
      <c r="D31" s="28" t="s">
        <v>34</v>
      </c>
      <c r="E31" s="69">
        <v>1006042</v>
      </c>
      <c r="F31" s="69">
        <v>922624</v>
      </c>
      <c r="G31" s="69"/>
      <c r="H31" s="69">
        <v>83418</v>
      </c>
      <c r="I31" s="140">
        <v>0</v>
      </c>
      <c r="J31" s="140">
        <v>0</v>
      </c>
      <c r="K31" s="140">
        <v>0</v>
      </c>
      <c r="L31" s="148">
        <v>83418</v>
      </c>
    </row>
    <row r="32" spans="1:12" ht="15" customHeight="1" x14ac:dyDescent="0.25">
      <c r="A32" s="147" t="s">
        <v>149</v>
      </c>
      <c r="B32" s="29" t="s">
        <v>150</v>
      </c>
      <c r="C32" s="28">
        <v>237</v>
      </c>
      <c r="D32" s="28" t="s">
        <v>34</v>
      </c>
      <c r="E32" s="69">
        <v>684534</v>
      </c>
      <c r="F32" s="69">
        <v>664641</v>
      </c>
      <c r="G32" s="69"/>
      <c r="H32" s="69">
        <v>19893</v>
      </c>
      <c r="I32" s="140">
        <v>0</v>
      </c>
      <c r="J32" s="140">
        <v>0</v>
      </c>
      <c r="K32" s="140">
        <v>0</v>
      </c>
      <c r="L32" s="148">
        <v>19893</v>
      </c>
    </row>
    <row r="33" spans="1:12" ht="15" customHeight="1" x14ac:dyDescent="0.25">
      <c r="A33" s="147" t="s">
        <v>388</v>
      </c>
      <c r="B33" s="29" t="s">
        <v>389</v>
      </c>
      <c r="C33" s="28">
        <v>347</v>
      </c>
      <c r="D33" s="28" t="s">
        <v>34</v>
      </c>
      <c r="E33" s="69">
        <v>4890742</v>
      </c>
      <c r="F33" s="69">
        <v>4524963</v>
      </c>
      <c r="G33" s="69"/>
      <c r="H33" s="69">
        <v>365779</v>
      </c>
      <c r="I33" s="140">
        <v>0</v>
      </c>
      <c r="J33" s="140">
        <v>0</v>
      </c>
      <c r="K33" s="140">
        <v>0</v>
      </c>
      <c r="L33" s="148">
        <v>365779</v>
      </c>
    </row>
    <row r="34" spans="1:12" ht="15" customHeight="1" x14ac:dyDescent="0.25">
      <c r="A34" s="147" t="s">
        <v>390</v>
      </c>
      <c r="B34" s="29" t="s">
        <v>140</v>
      </c>
      <c r="C34" s="28">
        <v>238</v>
      </c>
      <c r="D34" s="28" t="s">
        <v>34</v>
      </c>
      <c r="E34" s="69">
        <v>1286379</v>
      </c>
      <c r="F34" s="69">
        <v>1266655</v>
      </c>
      <c r="G34" s="69"/>
      <c r="H34" s="69">
        <v>19724</v>
      </c>
      <c r="I34" s="140">
        <v>0</v>
      </c>
      <c r="J34" s="140">
        <v>0</v>
      </c>
      <c r="K34" s="140">
        <v>0</v>
      </c>
      <c r="L34" s="148">
        <v>19724</v>
      </c>
    </row>
    <row r="35" spans="1:12" ht="15" customHeight="1" x14ac:dyDescent="0.25">
      <c r="A35" s="147" t="s">
        <v>398</v>
      </c>
      <c r="B35" s="29" t="s">
        <v>399</v>
      </c>
      <c r="C35" s="28">
        <v>302</v>
      </c>
      <c r="D35" s="28" t="s">
        <v>38</v>
      </c>
      <c r="E35" s="69">
        <v>23555</v>
      </c>
      <c r="F35" s="69">
        <v>21884</v>
      </c>
      <c r="G35" s="69"/>
      <c r="H35" s="69">
        <v>1671</v>
      </c>
      <c r="I35" s="140">
        <v>0</v>
      </c>
      <c r="J35" s="140">
        <v>0</v>
      </c>
      <c r="K35" s="140">
        <v>0</v>
      </c>
      <c r="L35" s="148">
        <v>1671</v>
      </c>
    </row>
    <row r="36" spans="1:12" ht="30.75" x14ac:dyDescent="0.25">
      <c r="A36" s="147" t="s">
        <v>224</v>
      </c>
      <c r="B36" s="29" t="s">
        <v>225</v>
      </c>
      <c r="C36" s="28">
        <v>232</v>
      </c>
      <c r="D36" s="28" t="s">
        <v>38</v>
      </c>
      <c r="E36" s="69">
        <v>4843233</v>
      </c>
      <c r="F36" s="69">
        <v>4708029</v>
      </c>
      <c r="G36" s="69"/>
      <c r="H36" s="69">
        <v>135204</v>
      </c>
      <c r="I36" s="140">
        <v>0</v>
      </c>
      <c r="J36" s="140">
        <v>0</v>
      </c>
      <c r="K36" s="140">
        <v>0</v>
      </c>
      <c r="L36" s="148">
        <v>135204</v>
      </c>
    </row>
    <row r="37" spans="1:12" ht="15" customHeight="1" x14ac:dyDescent="0.25">
      <c r="A37" s="147" t="s">
        <v>387</v>
      </c>
      <c r="B37" s="29" t="s">
        <v>305</v>
      </c>
      <c r="C37" s="28">
        <v>267</v>
      </c>
      <c r="D37" s="28" t="s">
        <v>38</v>
      </c>
      <c r="E37" s="69">
        <v>9022099</v>
      </c>
      <c r="F37" s="69">
        <v>8333024</v>
      </c>
      <c r="G37" s="69"/>
      <c r="H37" s="69">
        <v>689075</v>
      </c>
      <c r="I37" s="69">
        <v>1993995</v>
      </c>
      <c r="J37" s="140">
        <v>0</v>
      </c>
      <c r="K37" s="69">
        <v>1993995</v>
      </c>
      <c r="L37" s="148">
        <v>-1304920</v>
      </c>
    </row>
    <row r="38" spans="1:12" ht="15" customHeight="1" x14ac:dyDescent="0.25">
      <c r="A38" s="147" t="s">
        <v>393</v>
      </c>
      <c r="B38" s="29" t="s">
        <v>394</v>
      </c>
      <c r="C38" s="28">
        <v>234</v>
      </c>
      <c r="D38" s="28" t="s">
        <v>38</v>
      </c>
      <c r="E38" s="69">
        <v>2737981</v>
      </c>
      <c r="F38" s="69">
        <v>2737981</v>
      </c>
      <c r="G38" s="69"/>
      <c r="H38" s="140">
        <v>0</v>
      </c>
      <c r="I38" s="69">
        <v>3372799</v>
      </c>
      <c r="J38" s="69">
        <v>384373</v>
      </c>
      <c r="K38" s="69">
        <v>2988426</v>
      </c>
      <c r="L38" s="148">
        <v>-2988426</v>
      </c>
    </row>
    <row r="39" spans="1:12" ht="15" customHeight="1" x14ac:dyDescent="0.25">
      <c r="A39" s="147" t="s">
        <v>396</v>
      </c>
      <c r="B39" s="29" t="s">
        <v>397</v>
      </c>
      <c r="C39" s="28">
        <v>256</v>
      </c>
      <c r="D39" s="28" t="s">
        <v>38</v>
      </c>
      <c r="E39" s="69">
        <v>1281525</v>
      </c>
      <c r="F39" s="69">
        <v>1201370</v>
      </c>
      <c r="G39" s="69"/>
      <c r="H39" s="69">
        <v>80155</v>
      </c>
      <c r="I39" s="140">
        <v>0</v>
      </c>
      <c r="J39" s="140">
        <v>0</v>
      </c>
      <c r="K39" s="140">
        <v>0</v>
      </c>
      <c r="L39" s="148">
        <v>80155</v>
      </c>
    </row>
    <row r="40" spans="1:12" ht="15" customHeight="1" x14ac:dyDescent="0.25">
      <c r="A40" s="147" t="s">
        <v>149</v>
      </c>
      <c r="B40" s="29" t="s">
        <v>150</v>
      </c>
      <c r="C40" s="28">
        <v>237</v>
      </c>
      <c r="D40" s="28" t="s">
        <v>38</v>
      </c>
      <c r="E40" s="69">
        <v>775809</v>
      </c>
      <c r="F40" s="69">
        <v>735585</v>
      </c>
      <c r="G40" s="69"/>
      <c r="H40" s="69">
        <v>40224</v>
      </c>
      <c r="I40" s="140">
        <v>0</v>
      </c>
      <c r="J40" s="140">
        <v>0</v>
      </c>
      <c r="K40" s="140">
        <v>0</v>
      </c>
      <c r="L40" s="148">
        <v>40224</v>
      </c>
    </row>
    <row r="41" spans="1:12" ht="15" customHeight="1" x14ac:dyDescent="0.25">
      <c r="A41" s="147" t="s">
        <v>388</v>
      </c>
      <c r="B41" s="29" t="s">
        <v>389</v>
      </c>
      <c r="C41" s="28">
        <v>347</v>
      </c>
      <c r="D41" s="28" t="s">
        <v>38</v>
      </c>
      <c r="E41" s="69">
        <v>4736363</v>
      </c>
      <c r="F41" s="69">
        <v>4301488</v>
      </c>
      <c r="G41" s="69"/>
      <c r="H41" s="69">
        <v>434875</v>
      </c>
      <c r="I41" s="140">
        <v>0</v>
      </c>
      <c r="J41" s="140">
        <v>0</v>
      </c>
      <c r="K41" s="140">
        <v>0</v>
      </c>
      <c r="L41" s="148">
        <v>434875</v>
      </c>
    </row>
    <row r="42" spans="1:12" ht="15" customHeight="1" x14ac:dyDescent="0.25">
      <c r="A42" s="147" t="s">
        <v>390</v>
      </c>
      <c r="B42" s="29" t="s">
        <v>140</v>
      </c>
      <c r="C42" s="28">
        <v>238</v>
      </c>
      <c r="D42" s="28" t="s">
        <v>38</v>
      </c>
      <c r="E42" s="69">
        <v>1264692</v>
      </c>
      <c r="F42" s="69">
        <v>1235036</v>
      </c>
      <c r="G42" s="69"/>
      <c r="H42" s="69">
        <v>29656</v>
      </c>
      <c r="I42" s="140">
        <v>0</v>
      </c>
      <c r="J42" s="140">
        <v>0</v>
      </c>
      <c r="K42" s="140">
        <v>0</v>
      </c>
      <c r="L42" s="148">
        <v>29656</v>
      </c>
    </row>
    <row r="43" spans="1:12" ht="15" customHeight="1" x14ac:dyDescent="0.25">
      <c r="A43" s="147" t="s">
        <v>316</v>
      </c>
      <c r="B43" s="29" t="s">
        <v>317</v>
      </c>
      <c r="C43" s="28">
        <v>270</v>
      </c>
      <c r="D43" s="28" t="s">
        <v>41</v>
      </c>
      <c r="E43" s="69">
        <v>107612</v>
      </c>
      <c r="F43" s="69">
        <v>104977</v>
      </c>
      <c r="G43" s="69"/>
      <c r="H43" s="69">
        <v>2635</v>
      </c>
      <c r="I43" s="140">
        <v>0</v>
      </c>
      <c r="J43" s="140">
        <v>0</v>
      </c>
      <c r="K43" s="140">
        <v>0</v>
      </c>
      <c r="L43" s="148">
        <v>2635</v>
      </c>
    </row>
    <row r="44" spans="1:12" ht="15" customHeight="1" x14ac:dyDescent="0.25">
      <c r="A44" s="147" t="s">
        <v>398</v>
      </c>
      <c r="B44" s="29" t="s">
        <v>399</v>
      </c>
      <c r="C44" s="28">
        <v>302</v>
      </c>
      <c r="D44" s="28" t="s">
        <v>41</v>
      </c>
      <c r="E44" s="69">
        <v>23844</v>
      </c>
      <c r="F44" s="69">
        <v>22129</v>
      </c>
      <c r="G44" s="69"/>
      <c r="H44" s="69">
        <v>1715</v>
      </c>
      <c r="I44" s="140">
        <v>0</v>
      </c>
      <c r="J44" s="140">
        <v>0</v>
      </c>
      <c r="K44" s="140">
        <v>0</v>
      </c>
      <c r="L44" s="148">
        <v>1715</v>
      </c>
    </row>
    <row r="45" spans="1:12" ht="30.75" x14ac:dyDescent="0.25">
      <c r="A45" s="147" t="s">
        <v>300</v>
      </c>
      <c r="B45" s="29" t="s">
        <v>301</v>
      </c>
      <c r="C45" s="28">
        <v>287</v>
      </c>
      <c r="D45" s="28" t="s">
        <v>41</v>
      </c>
      <c r="E45" s="69">
        <v>65504</v>
      </c>
      <c r="F45" s="69">
        <v>63745</v>
      </c>
      <c r="G45" s="69"/>
      <c r="H45" s="69">
        <v>1759</v>
      </c>
      <c r="I45" s="140">
        <v>0</v>
      </c>
      <c r="J45" s="140">
        <v>0</v>
      </c>
      <c r="K45" s="140">
        <v>0</v>
      </c>
      <c r="L45" s="148">
        <v>1759</v>
      </c>
    </row>
    <row r="46" spans="1:12" ht="30.75" x14ac:dyDescent="0.25">
      <c r="A46" s="147" t="s">
        <v>224</v>
      </c>
      <c r="B46" s="29" t="s">
        <v>225</v>
      </c>
      <c r="C46" s="28">
        <v>232</v>
      </c>
      <c r="D46" s="28" t="s">
        <v>41</v>
      </c>
      <c r="E46" s="69">
        <v>5564747</v>
      </c>
      <c r="F46" s="69">
        <v>5411087</v>
      </c>
      <c r="G46" s="69"/>
      <c r="H46" s="69">
        <v>153660</v>
      </c>
      <c r="I46" s="69">
        <v>87483</v>
      </c>
      <c r="J46" s="69">
        <v>87483</v>
      </c>
      <c r="K46" s="140">
        <v>0</v>
      </c>
      <c r="L46" s="148">
        <v>153660</v>
      </c>
    </row>
    <row r="47" spans="1:12" ht="15" customHeight="1" x14ac:dyDescent="0.25">
      <c r="A47" s="147" t="s">
        <v>387</v>
      </c>
      <c r="B47" s="29" t="s">
        <v>305</v>
      </c>
      <c r="C47" s="28">
        <v>267</v>
      </c>
      <c r="D47" s="28" t="s">
        <v>41</v>
      </c>
      <c r="E47" s="69">
        <v>6981108</v>
      </c>
      <c r="F47" s="69">
        <v>5991522</v>
      </c>
      <c r="G47" s="69"/>
      <c r="H47" s="69">
        <v>989586</v>
      </c>
      <c r="I47" s="140">
        <v>0</v>
      </c>
      <c r="J47" s="140">
        <v>0</v>
      </c>
      <c r="K47" s="140">
        <v>0</v>
      </c>
      <c r="L47" s="148">
        <v>989586</v>
      </c>
    </row>
    <row r="48" spans="1:12" ht="15" customHeight="1" x14ac:dyDescent="0.25">
      <c r="A48" s="147" t="s">
        <v>393</v>
      </c>
      <c r="B48" s="29" t="s">
        <v>394</v>
      </c>
      <c r="C48" s="28">
        <v>234</v>
      </c>
      <c r="D48" s="28" t="s">
        <v>41</v>
      </c>
      <c r="E48" s="69">
        <v>2553039</v>
      </c>
      <c r="F48" s="69">
        <v>2553039</v>
      </c>
      <c r="G48" s="69"/>
      <c r="H48" s="140">
        <v>0</v>
      </c>
      <c r="I48" s="69">
        <v>2583827</v>
      </c>
      <c r="J48" s="69">
        <v>926649</v>
      </c>
      <c r="K48" s="69">
        <v>1657178</v>
      </c>
      <c r="L48" s="148">
        <v>-1657178</v>
      </c>
    </row>
    <row r="49" spans="1:12" ht="15" customHeight="1" x14ac:dyDescent="0.25">
      <c r="A49" s="147" t="s">
        <v>396</v>
      </c>
      <c r="B49" s="29" t="s">
        <v>397</v>
      </c>
      <c r="C49" s="28">
        <v>256</v>
      </c>
      <c r="D49" s="28" t="s">
        <v>41</v>
      </c>
      <c r="E49" s="69">
        <v>923669</v>
      </c>
      <c r="F49" s="69">
        <v>848634</v>
      </c>
      <c r="G49" s="69"/>
      <c r="H49" s="69">
        <v>75035</v>
      </c>
      <c r="I49" s="140">
        <v>0</v>
      </c>
      <c r="J49" s="140">
        <v>0</v>
      </c>
      <c r="K49" s="140">
        <v>0</v>
      </c>
      <c r="L49" s="148">
        <v>75035</v>
      </c>
    </row>
    <row r="50" spans="1:12" ht="15" customHeight="1" x14ac:dyDescent="0.25">
      <c r="A50" s="147" t="s">
        <v>149</v>
      </c>
      <c r="B50" s="29" t="s">
        <v>150</v>
      </c>
      <c r="C50" s="28">
        <v>237</v>
      </c>
      <c r="D50" s="28" t="s">
        <v>41</v>
      </c>
      <c r="E50" s="69">
        <v>707987</v>
      </c>
      <c r="F50" s="69">
        <v>672870</v>
      </c>
      <c r="G50" s="69"/>
      <c r="H50" s="69">
        <v>35117</v>
      </c>
      <c r="I50" s="140">
        <v>0</v>
      </c>
      <c r="J50" s="140">
        <v>0</v>
      </c>
      <c r="K50" s="140">
        <v>0</v>
      </c>
      <c r="L50" s="148">
        <v>35117</v>
      </c>
    </row>
    <row r="51" spans="1:12" ht="15" customHeight="1" x14ac:dyDescent="0.25">
      <c r="A51" s="147" t="s">
        <v>388</v>
      </c>
      <c r="B51" s="29" t="s">
        <v>389</v>
      </c>
      <c r="C51" s="28">
        <v>347</v>
      </c>
      <c r="D51" s="28" t="s">
        <v>41</v>
      </c>
      <c r="E51" s="69">
        <v>4632603</v>
      </c>
      <c r="F51" s="69">
        <v>4204110</v>
      </c>
      <c r="G51" s="69"/>
      <c r="H51" s="69">
        <v>428493</v>
      </c>
      <c r="I51" s="140">
        <v>0</v>
      </c>
      <c r="J51" s="140">
        <v>0</v>
      </c>
      <c r="K51" s="140">
        <v>0</v>
      </c>
      <c r="L51" s="148">
        <v>428493</v>
      </c>
    </row>
    <row r="52" spans="1:12" ht="15" customHeight="1" x14ac:dyDescent="0.25">
      <c r="A52" s="147" t="s">
        <v>390</v>
      </c>
      <c r="B52" s="29" t="s">
        <v>140</v>
      </c>
      <c r="C52" s="28">
        <v>238</v>
      </c>
      <c r="D52" s="28" t="s">
        <v>41</v>
      </c>
      <c r="E52" s="69">
        <v>1134100</v>
      </c>
      <c r="F52" s="69">
        <v>1101222</v>
      </c>
      <c r="G52" s="69"/>
      <c r="H52" s="69">
        <v>32878</v>
      </c>
      <c r="I52" s="140">
        <v>0</v>
      </c>
      <c r="J52" s="140">
        <v>0</v>
      </c>
      <c r="K52" s="140">
        <v>0</v>
      </c>
      <c r="L52" s="148">
        <v>32878</v>
      </c>
    </row>
    <row r="53" spans="1:12" ht="15" customHeight="1" x14ac:dyDescent="0.25">
      <c r="A53" s="147" t="s">
        <v>316</v>
      </c>
      <c r="B53" s="29" t="s">
        <v>317</v>
      </c>
      <c r="C53" s="28">
        <v>270</v>
      </c>
      <c r="D53" s="28" t="s">
        <v>42</v>
      </c>
      <c r="E53" s="69">
        <v>83423</v>
      </c>
      <c r="F53" s="69">
        <v>81632</v>
      </c>
      <c r="G53" s="69"/>
      <c r="H53" s="69">
        <v>1791</v>
      </c>
      <c r="I53" s="140">
        <v>0</v>
      </c>
      <c r="J53" s="140">
        <v>0</v>
      </c>
      <c r="K53" s="140">
        <v>0</v>
      </c>
      <c r="L53" s="148">
        <v>1791</v>
      </c>
    </row>
    <row r="54" spans="1:12" ht="15" customHeight="1" x14ac:dyDescent="0.25">
      <c r="A54" s="147" t="s">
        <v>398</v>
      </c>
      <c r="B54" s="29" t="s">
        <v>399</v>
      </c>
      <c r="C54" s="28">
        <v>302</v>
      </c>
      <c r="D54" s="28" t="s">
        <v>42</v>
      </c>
      <c r="E54" s="69">
        <v>21582</v>
      </c>
      <c r="F54" s="69">
        <v>19807</v>
      </c>
      <c r="G54" s="69"/>
      <c r="H54" s="69">
        <v>1775</v>
      </c>
      <c r="I54" s="140">
        <v>0</v>
      </c>
      <c r="J54" s="140">
        <v>0</v>
      </c>
      <c r="K54" s="140">
        <v>0</v>
      </c>
      <c r="L54" s="148">
        <v>1775</v>
      </c>
    </row>
    <row r="55" spans="1:12" ht="30.75" x14ac:dyDescent="0.25">
      <c r="A55" s="147" t="s">
        <v>300</v>
      </c>
      <c r="B55" s="29" t="s">
        <v>301</v>
      </c>
      <c r="C55" s="28">
        <v>287</v>
      </c>
      <c r="D55" s="28" t="s">
        <v>42</v>
      </c>
      <c r="E55" s="69">
        <v>57897</v>
      </c>
      <c r="F55" s="69">
        <v>56416</v>
      </c>
      <c r="G55" s="69"/>
      <c r="H55" s="69">
        <v>1481</v>
      </c>
      <c r="I55" s="140">
        <v>0</v>
      </c>
      <c r="J55" s="140">
        <v>0</v>
      </c>
      <c r="K55" s="140">
        <v>0</v>
      </c>
      <c r="L55" s="148">
        <v>1481</v>
      </c>
    </row>
    <row r="56" spans="1:12" ht="15" customHeight="1" x14ac:dyDescent="0.25">
      <c r="A56" s="147" t="s">
        <v>387</v>
      </c>
      <c r="B56" s="29" t="s">
        <v>305</v>
      </c>
      <c r="C56" s="28">
        <v>267</v>
      </c>
      <c r="D56" s="28" t="s">
        <v>42</v>
      </c>
      <c r="E56" s="69">
        <v>4248500</v>
      </c>
      <c r="F56" s="69">
        <v>3796742</v>
      </c>
      <c r="G56" s="69"/>
      <c r="H56" s="69">
        <v>451758</v>
      </c>
      <c r="I56" s="140">
        <v>0</v>
      </c>
      <c r="J56" s="140">
        <v>0</v>
      </c>
      <c r="K56" s="140">
        <v>0</v>
      </c>
      <c r="L56" s="148">
        <v>451758</v>
      </c>
    </row>
    <row r="57" spans="1:12" ht="15" customHeight="1" x14ac:dyDescent="0.25">
      <c r="A57" s="147" t="s">
        <v>393</v>
      </c>
      <c r="B57" s="29" t="s">
        <v>394</v>
      </c>
      <c r="C57" s="28">
        <v>234</v>
      </c>
      <c r="D57" s="28" t="s">
        <v>42</v>
      </c>
      <c r="E57" s="69">
        <v>2117214</v>
      </c>
      <c r="F57" s="69">
        <v>2079660</v>
      </c>
      <c r="G57" s="69"/>
      <c r="H57" s="69">
        <v>37554</v>
      </c>
      <c r="I57" s="69">
        <v>3094765</v>
      </c>
      <c r="J57" s="69">
        <v>2027098</v>
      </c>
      <c r="K57" s="69">
        <v>1067667</v>
      </c>
      <c r="L57" s="148">
        <v>-1030113</v>
      </c>
    </row>
    <row r="58" spans="1:12" ht="15" customHeight="1" x14ac:dyDescent="0.25">
      <c r="A58" s="147" t="s">
        <v>149</v>
      </c>
      <c r="B58" s="29" t="s">
        <v>150</v>
      </c>
      <c r="C58" s="28">
        <v>237</v>
      </c>
      <c r="D58" s="28" t="s">
        <v>42</v>
      </c>
      <c r="E58" s="69">
        <v>853887</v>
      </c>
      <c r="F58" s="69">
        <v>840901</v>
      </c>
      <c r="G58" s="69"/>
      <c r="H58" s="69">
        <v>12986</v>
      </c>
      <c r="I58" s="140">
        <v>0</v>
      </c>
      <c r="J58" s="140">
        <v>0</v>
      </c>
      <c r="K58" s="140">
        <v>0</v>
      </c>
      <c r="L58" s="148">
        <v>12986</v>
      </c>
    </row>
    <row r="59" spans="1:12" ht="15" customHeight="1" x14ac:dyDescent="0.25">
      <c r="A59" s="147" t="s">
        <v>388</v>
      </c>
      <c r="B59" s="29" t="s">
        <v>389</v>
      </c>
      <c r="C59" s="28">
        <v>347</v>
      </c>
      <c r="D59" s="28" t="s">
        <v>42</v>
      </c>
      <c r="E59" s="69">
        <v>4028725</v>
      </c>
      <c r="F59" s="69">
        <v>3654701</v>
      </c>
      <c r="G59" s="69"/>
      <c r="H59" s="69">
        <v>374024</v>
      </c>
      <c r="I59" s="69">
        <v>827296</v>
      </c>
      <c r="J59" s="69">
        <v>827296</v>
      </c>
      <c r="K59" s="140">
        <v>0</v>
      </c>
      <c r="L59" s="148">
        <v>374024</v>
      </c>
    </row>
    <row r="60" spans="1:12" ht="15" customHeight="1" x14ac:dyDescent="0.25">
      <c r="A60" s="147" t="s">
        <v>390</v>
      </c>
      <c r="B60" s="29" t="s">
        <v>140</v>
      </c>
      <c r="C60" s="28">
        <v>238</v>
      </c>
      <c r="D60" s="28" t="s">
        <v>42</v>
      </c>
      <c r="E60" s="69">
        <v>977889</v>
      </c>
      <c r="F60" s="69">
        <v>963273</v>
      </c>
      <c r="G60" s="69"/>
      <c r="H60" s="69">
        <v>14616</v>
      </c>
      <c r="I60" s="140">
        <v>0</v>
      </c>
      <c r="J60" s="140">
        <v>0</v>
      </c>
      <c r="K60" s="140">
        <v>0</v>
      </c>
      <c r="L60" s="148">
        <v>14616</v>
      </c>
    </row>
    <row r="61" spans="1:12" ht="15" customHeight="1" x14ac:dyDescent="0.25">
      <c r="A61" s="147" t="s">
        <v>393</v>
      </c>
      <c r="B61" s="29" t="s">
        <v>394</v>
      </c>
      <c r="C61" s="28">
        <v>234</v>
      </c>
      <c r="D61" s="28" t="s">
        <v>43</v>
      </c>
      <c r="E61" s="69">
        <v>3298552</v>
      </c>
      <c r="F61" s="69">
        <v>3211845</v>
      </c>
      <c r="G61" s="69"/>
      <c r="H61" s="69">
        <v>86707</v>
      </c>
      <c r="I61" s="140">
        <v>0</v>
      </c>
      <c r="J61" s="140">
        <v>0</v>
      </c>
      <c r="K61" s="140">
        <v>0</v>
      </c>
      <c r="L61" s="148">
        <v>86707</v>
      </c>
    </row>
    <row r="62" spans="1:12" ht="15" customHeight="1" x14ac:dyDescent="0.25">
      <c r="A62" s="147" t="s">
        <v>149</v>
      </c>
      <c r="B62" s="29" t="s">
        <v>150</v>
      </c>
      <c r="C62" s="28">
        <v>237</v>
      </c>
      <c r="D62" s="28" t="s">
        <v>43</v>
      </c>
      <c r="E62" s="69">
        <v>892507</v>
      </c>
      <c r="F62" s="69">
        <v>892507</v>
      </c>
      <c r="G62" s="69"/>
      <c r="H62" s="140">
        <v>0</v>
      </c>
      <c r="I62" s="69">
        <v>159704</v>
      </c>
      <c r="J62" s="69">
        <v>145885</v>
      </c>
      <c r="K62" s="69">
        <v>13819</v>
      </c>
      <c r="L62" s="148">
        <v>-13819</v>
      </c>
    </row>
    <row r="63" spans="1:12" ht="15" customHeight="1" x14ac:dyDescent="0.25">
      <c r="A63" s="147" t="s">
        <v>390</v>
      </c>
      <c r="B63" s="29" t="s">
        <v>140</v>
      </c>
      <c r="C63" s="28">
        <v>238</v>
      </c>
      <c r="D63" s="28" t="s">
        <v>43</v>
      </c>
      <c r="E63" s="69">
        <v>916470</v>
      </c>
      <c r="F63" s="69">
        <v>916470</v>
      </c>
      <c r="G63" s="69"/>
      <c r="H63" s="140">
        <v>0</v>
      </c>
      <c r="I63" s="69">
        <v>146531</v>
      </c>
      <c r="J63" s="69">
        <v>105462</v>
      </c>
      <c r="K63" s="69">
        <v>41069</v>
      </c>
      <c r="L63" s="148">
        <v>-41069</v>
      </c>
    </row>
    <row r="64" spans="1:12" ht="15" customHeight="1" x14ac:dyDescent="0.25">
      <c r="A64" s="147" t="s">
        <v>396</v>
      </c>
      <c r="B64" s="29" t="s">
        <v>397</v>
      </c>
      <c r="C64" s="28">
        <v>256</v>
      </c>
      <c r="D64" s="28" t="s">
        <v>45</v>
      </c>
      <c r="E64" s="69">
        <v>948601</v>
      </c>
      <c r="F64" s="69">
        <v>935719</v>
      </c>
      <c r="G64" s="69"/>
      <c r="H64" s="69">
        <v>12882</v>
      </c>
      <c r="I64" s="69">
        <v>408288</v>
      </c>
      <c r="J64" s="69">
        <v>408288</v>
      </c>
      <c r="K64" s="140">
        <v>0</v>
      </c>
      <c r="L64" s="148">
        <v>12882</v>
      </c>
    </row>
    <row r="65" spans="1:12" ht="30.75" x14ac:dyDescent="0.25">
      <c r="A65" s="147" t="s">
        <v>224</v>
      </c>
      <c r="B65" s="29" t="s">
        <v>225</v>
      </c>
      <c r="C65" s="28">
        <v>232</v>
      </c>
      <c r="D65" s="28" t="s">
        <v>46</v>
      </c>
      <c r="E65" s="69">
        <v>7841169</v>
      </c>
      <c r="F65" s="69">
        <v>7841169</v>
      </c>
      <c r="G65" s="69"/>
      <c r="H65" s="140">
        <v>0</v>
      </c>
      <c r="I65" s="69">
        <v>595489</v>
      </c>
      <c r="J65" s="69">
        <v>371172</v>
      </c>
      <c r="K65" s="69">
        <v>224317</v>
      </c>
      <c r="L65" s="148">
        <v>-224317</v>
      </c>
    </row>
    <row r="66" spans="1:12" ht="15" customHeight="1" x14ac:dyDescent="0.25">
      <c r="A66" s="147" t="s">
        <v>393</v>
      </c>
      <c r="B66" s="29" t="s">
        <v>394</v>
      </c>
      <c r="C66" s="28">
        <v>234</v>
      </c>
      <c r="D66" s="28" t="s">
        <v>46</v>
      </c>
      <c r="E66" s="69">
        <v>5439156</v>
      </c>
      <c r="F66" s="69">
        <v>5439156</v>
      </c>
      <c r="G66" s="69"/>
      <c r="H66" s="140">
        <v>0</v>
      </c>
      <c r="I66" s="69">
        <v>3547273</v>
      </c>
      <c r="J66" s="69">
        <v>2826984</v>
      </c>
      <c r="K66" s="69">
        <v>720289</v>
      </c>
      <c r="L66" s="148">
        <v>-720289</v>
      </c>
    </row>
    <row r="67" spans="1:12" ht="15" customHeight="1" x14ac:dyDescent="0.25">
      <c r="A67" s="147" t="s">
        <v>396</v>
      </c>
      <c r="B67" s="29" t="s">
        <v>397</v>
      </c>
      <c r="C67" s="28">
        <v>256</v>
      </c>
      <c r="D67" s="28" t="s">
        <v>46</v>
      </c>
      <c r="E67" s="69">
        <v>1631298</v>
      </c>
      <c r="F67" s="69">
        <v>1621000</v>
      </c>
      <c r="G67" s="69"/>
      <c r="H67" s="69">
        <v>10298</v>
      </c>
      <c r="I67" s="69">
        <v>173451</v>
      </c>
      <c r="J67" s="69">
        <v>79181</v>
      </c>
      <c r="K67" s="69">
        <v>94270</v>
      </c>
      <c r="L67" s="148">
        <v>-83972</v>
      </c>
    </row>
    <row r="68" spans="1:12" ht="30.75" x14ac:dyDescent="0.25">
      <c r="A68" s="147" t="s">
        <v>224</v>
      </c>
      <c r="B68" s="29" t="s">
        <v>225</v>
      </c>
      <c r="C68" s="28">
        <v>232</v>
      </c>
      <c r="D68" s="28" t="s">
        <v>47</v>
      </c>
      <c r="E68" s="69">
        <v>9111555</v>
      </c>
      <c r="F68" s="69">
        <v>9111555</v>
      </c>
      <c r="G68" s="69"/>
      <c r="H68" s="140">
        <v>0</v>
      </c>
      <c r="I68" s="69">
        <v>974170</v>
      </c>
      <c r="J68" s="69">
        <v>940305</v>
      </c>
      <c r="K68" s="69">
        <v>33865</v>
      </c>
      <c r="L68" s="148">
        <v>-33865</v>
      </c>
    </row>
    <row r="69" spans="1:12" ht="15" customHeight="1" x14ac:dyDescent="0.25">
      <c r="A69" s="147" t="s">
        <v>393</v>
      </c>
      <c r="B69" s="29" t="s">
        <v>394</v>
      </c>
      <c r="C69" s="28">
        <v>234</v>
      </c>
      <c r="D69" s="28" t="s">
        <v>47</v>
      </c>
      <c r="E69" s="69">
        <v>4879964</v>
      </c>
      <c r="F69" s="69">
        <v>4879964</v>
      </c>
      <c r="G69" s="69"/>
      <c r="H69" s="140">
        <v>0</v>
      </c>
      <c r="I69" s="69">
        <v>1191500</v>
      </c>
      <c r="J69" s="69">
        <v>934750</v>
      </c>
      <c r="K69" s="69">
        <v>256750</v>
      </c>
      <c r="L69" s="148">
        <v>-256750</v>
      </c>
    </row>
    <row r="70" spans="1:12" ht="15" customHeight="1" x14ac:dyDescent="0.25">
      <c r="A70" s="147" t="s">
        <v>396</v>
      </c>
      <c r="B70" s="29" t="s">
        <v>397</v>
      </c>
      <c r="C70" s="28">
        <v>256</v>
      </c>
      <c r="D70" s="28" t="s">
        <v>47</v>
      </c>
      <c r="E70" s="69">
        <v>1574646</v>
      </c>
      <c r="F70" s="69">
        <v>1571441</v>
      </c>
      <c r="G70" s="69"/>
      <c r="H70" s="69">
        <v>3205</v>
      </c>
      <c r="I70" s="69">
        <v>71971</v>
      </c>
      <c r="J70" s="69">
        <v>36921</v>
      </c>
      <c r="K70" s="69">
        <v>35050</v>
      </c>
      <c r="L70" s="148">
        <v>-31845</v>
      </c>
    </row>
    <row r="71" spans="1:12" ht="15" customHeight="1" x14ac:dyDescent="0.25">
      <c r="A71" s="147" t="s">
        <v>149</v>
      </c>
      <c r="B71" s="29" t="s">
        <v>150</v>
      </c>
      <c r="C71" s="28">
        <v>237</v>
      </c>
      <c r="D71" s="28" t="s">
        <v>57</v>
      </c>
      <c r="E71" s="69">
        <v>614433</v>
      </c>
      <c r="F71" s="69">
        <v>614433</v>
      </c>
      <c r="G71" s="69"/>
      <c r="H71" s="140">
        <v>0</v>
      </c>
      <c r="I71" s="69">
        <v>11162</v>
      </c>
      <c r="J71" s="69">
        <v>9987</v>
      </c>
      <c r="K71" s="69">
        <v>1175</v>
      </c>
      <c r="L71" s="148">
        <v>-1175</v>
      </c>
    </row>
    <row r="72" spans="1:12" ht="15" customHeight="1" x14ac:dyDescent="0.25">
      <c r="A72" s="147" t="s">
        <v>149</v>
      </c>
      <c r="B72" s="29" t="s">
        <v>150</v>
      </c>
      <c r="C72" s="28">
        <v>237</v>
      </c>
      <c r="D72" s="28" t="s">
        <v>62</v>
      </c>
      <c r="E72" s="69">
        <v>28469</v>
      </c>
      <c r="F72" s="69">
        <v>28469</v>
      </c>
      <c r="G72" s="69"/>
      <c r="H72" s="140">
        <v>0</v>
      </c>
      <c r="I72" s="69">
        <v>17658</v>
      </c>
      <c r="J72" s="69">
        <v>8829</v>
      </c>
      <c r="K72" s="69">
        <v>8829</v>
      </c>
      <c r="L72" s="148">
        <v>-8829</v>
      </c>
    </row>
    <row r="73" spans="1:12" ht="15" customHeight="1" x14ac:dyDescent="0.25">
      <c r="A73" s="147" t="s">
        <v>387</v>
      </c>
      <c r="B73" s="29" t="s">
        <v>305</v>
      </c>
      <c r="C73" s="28">
        <v>267</v>
      </c>
      <c r="D73" s="28" t="s">
        <v>205</v>
      </c>
      <c r="E73" s="69">
        <v>3447372</v>
      </c>
      <c r="F73" s="69">
        <v>3447372</v>
      </c>
      <c r="G73" s="69"/>
      <c r="H73" s="140">
        <v>0</v>
      </c>
      <c r="I73" s="69">
        <v>2446054</v>
      </c>
      <c r="J73" s="69">
        <v>1758445</v>
      </c>
      <c r="K73" s="69">
        <v>687609</v>
      </c>
      <c r="L73" s="148">
        <v>-687609</v>
      </c>
    </row>
    <row r="74" spans="1:12" x14ac:dyDescent="0.25">
      <c r="A74" s="311" t="s">
        <v>516</v>
      </c>
      <c r="B74" s="312"/>
      <c r="C74" s="312"/>
      <c r="D74" s="313"/>
      <c r="E74" s="149">
        <f>SUM(E3:E73)</f>
        <v>162623509</v>
      </c>
      <c r="F74" s="149">
        <f t="shared" ref="F74:L74" si="0">SUM(F3:F73)</f>
        <v>151913713</v>
      </c>
      <c r="G74" s="149"/>
      <c r="H74" s="149">
        <f t="shared" si="0"/>
        <v>10709796</v>
      </c>
      <c r="I74" s="149">
        <f t="shared" si="0"/>
        <v>24929129</v>
      </c>
      <c r="J74" s="149">
        <f t="shared" si="0"/>
        <v>12137711</v>
      </c>
      <c r="K74" s="149">
        <f t="shared" si="0"/>
        <v>12791418</v>
      </c>
      <c r="L74" s="150">
        <f t="shared" si="0"/>
        <v>-2081622</v>
      </c>
    </row>
    <row r="75" spans="1:12" x14ac:dyDescent="0.25">
      <c r="A75" s="177" t="s">
        <v>494</v>
      </c>
      <c r="B75" s="178"/>
      <c r="C75" s="178"/>
      <c r="D75" s="179"/>
      <c r="E75" s="178"/>
      <c r="F75" s="178"/>
      <c r="G75" s="178"/>
      <c r="H75" s="178"/>
      <c r="I75" s="178"/>
      <c r="J75" s="178"/>
      <c r="K75" s="178"/>
      <c r="L75" s="180"/>
    </row>
    <row r="76" spans="1:12" ht="54.6" customHeight="1" x14ac:dyDescent="0.25">
      <c r="A76" s="121" t="s">
        <v>8</v>
      </c>
      <c r="B76" s="20" t="s">
        <v>0</v>
      </c>
      <c r="C76" s="20" t="s">
        <v>20</v>
      </c>
      <c r="D76" s="20" t="s">
        <v>7</v>
      </c>
      <c r="E76" s="122" t="s">
        <v>11</v>
      </c>
      <c r="F76" s="13" t="s">
        <v>23</v>
      </c>
      <c r="G76" s="139" t="s">
        <v>514</v>
      </c>
      <c r="H76" s="122" t="s">
        <v>504</v>
      </c>
      <c r="I76" s="122" t="s">
        <v>497</v>
      </c>
      <c r="J76" s="122" t="s">
        <v>22</v>
      </c>
      <c r="K76" s="123" t="s">
        <v>498</v>
      </c>
      <c r="L76" s="123" t="s">
        <v>21</v>
      </c>
    </row>
    <row r="77" spans="1:12" x14ac:dyDescent="0.25">
      <c r="A77" s="141" t="s">
        <v>1</v>
      </c>
      <c r="B77" s="143" t="s">
        <v>447</v>
      </c>
      <c r="C77" s="143" t="s">
        <v>447</v>
      </c>
      <c r="D77" s="143" t="s">
        <v>447</v>
      </c>
      <c r="E77" s="142">
        <v>1045949043</v>
      </c>
      <c r="F77" s="142">
        <v>505651198</v>
      </c>
      <c r="G77" s="143" t="s">
        <v>447</v>
      </c>
      <c r="H77" s="142">
        <v>540297845</v>
      </c>
      <c r="I77" s="142">
        <v>98213694</v>
      </c>
      <c r="J77" s="142">
        <v>82295721</v>
      </c>
      <c r="K77" s="142">
        <v>15917973</v>
      </c>
      <c r="L77" s="176">
        <v>524379872</v>
      </c>
    </row>
    <row r="78" spans="1:12" x14ac:dyDescent="0.25">
      <c r="A78" s="141" t="s">
        <v>3</v>
      </c>
      <c r="B78" s="143" t="s">
        <v>447</v>
      </c>
      <c r="C78" s="143" t="s">
        <v>447</v>
      </c>
      <c r="D78" s="143" t="s">
        <v>447</v>
      </c>
      <c r="E78" s="142">
        <v>5999031179</v>
      </c>
      <c r="F78" s="142">
        <v>5321216772</v>
      </c>
      <c r="G78" s="143" t="s">
        <v>447</v>
      </c>
      <c r="H78" s="142">
        <v>677814407</v>
      </c>
      <c r="I78" s="142">
        <v>195318306</v>
      </c>
      <c r="J78" s="142">
        <v>143612106</v>
      </c>
      <c r="K78" s="142">
        <v>51706200</v>
      </c>
      <c r="L78" s="176">
        <v>626108207</v>
      </c>
    </row>
    <row r="79" spans="1:12" x14ac:dyDescent="0.25">
      <c r="A79" s="141" t="s">
        <v>4</v>
      </c>
      <c r="B79" s="143" t="s">
        <v>447</v>
      </c>
      <c r="C79" s="143" t="s">
        <v>447</v>
      </c>
      <c r="D79" s="143" t="s">
        <v>447</v>
      </c>
      <c r="E79" s="142">
        <v>162623509</v>
      </c>
      <c r="F79" s="142">
        <v>151913713</v>
      </c>
      <c r="G79" s="143" t="s">
        <v>447</v>
      </c>
      <c r="H79" s="142">
        <v>10709796</v>
      </c>
      <c r="I79" s="142">
        <v>24929129</v>
      </c>
      <c r="J79" s="142">
        <v>12137711</v>
      </c>
      <c r="K79" s="142">
        <v>12791418</v>
      </c>
      <c r="L79" s="176">
        <v>-2081622</v>
      </c>
    </row>
    <row r="80" spans="1:12" ht="15.4" customHeight="1" x14ac:dyDescent="0.25">
      <c r="A80" s="181" t="s">
        <v>400</v>
      </c>
      <c r="B80" s="158" t="s">
        <v>447</v>
      </c>
      <c r="C80" s="158" t="s">
        <v>447</v>
      </c>
      <c r="D80" s="159" t="s">
        <v>447</v>
      </c>
      <c r="E80" s="182">
        <f>SUM(E77:E79)</f>
        <v>7207603731</v>
      </c>
      <c r="F80" s="182">
        <f t="shared" ref="F80:L80" si="1">SUM(F77:F79)</f>
        <v>5978781683</v>
      </c>
      <c r="G80" s="183" t="s">
        <v>447</v>
      </c>
      <c r="H80" s="182">
        <f t="shared" si="1"/>
        <v>1228822048</v>
      </c>
      <c r="I80" s="182">
        <f t="shared" si="1"/>
        <v>318461129</v>
      </c>
      <c r="J80" s="182">
        <f t="shared" si="1"/>
        <v>238045538</v>
      </c>
      <c r="K80" s="182">
        <f t="shared" si="1"/>
        <v>80415591</v>
      </c>
      <c r="L80" s="184">
        <f t="shared" si="1"/>
        <v>1148406457</v>
      </c>
    </row>
    <row r="81" spans="1:12" ht="17.25" customHeight="1" x14ac:dyDescent="0.25">
      <c r="A81" s="168" t="s">
        <v>502</v>
      </c>
      <c r="B81" s="70"/>
      <c r="C81" s="70"/>
      <c r="D81" s="168"/>
      <c r="E81" s="70"/>
      <c r="F81" s="70"/>
      <c r="G81" s="70"/>
      <c r="H81" s="70"/>
      <c r="I81" s="70"/>
      <c r="J81" s="70"/>
      <c r="K81" s="70"/>
      <c r="L81" s="70"/>
    </row>
    <row r="82" spans="1:12" ht="17.25" customHeight="1" x14ac:dyDescent="0.25">
      <c r="A82" s="303" t="s">
        <v>517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</row>
    <row r="83" spans="1:12" x14ac:dyDescent="0.25">
      <c r="H83" s="5"/>
      <c r="I83" s="5"/>
      <c r="J83" s="5"/>
      <c r="K83" s="5"/>
      <c r="L83" s="5"/>
    </row>
    <row r="84" spans="1:12" x14ac:dyDescent="0.25">
      <c r="H84" s="5"/>
      <c r="I84" s="5"/>
      <c r="J84" s="5"/>
      <c r="K84" s="5"/>
      <c r="L84" s="5"/>
    </row>
  </sheetData>
  <sortState xmlns:xlrd2="http://schemas.microsoft.com/office/spreadsheetml/2017/richdata2" ref="A3:L73">
    <sortCondition descending="1" ref="D3:D73"/>
  </sortState>
  <hyperlinks>
    <hyperlink ref="F2" location="'B1 Funded-CCDs '!A82" display="Less: Net Payments and Offsets2" xr:uid="{2CC078C1-D029-4D37-8EE9-2E3198E50B81}"/>
  </hyperlinks>
  <printOptions horizontalCentered="1" gridLines="1"/>
  <pageMargins left="0.3" right="0.3" top="1.1000000000000001" bottom="0.75" header="0.3" footer="0.1"/>
  <pageSetup scale="57" fitToHeight="0" orientation="landscape" r:id="rId1"/>
  <headerFooter>
    <oddHeader>&amp;C&amp;"Arial,Bold"&amp;12State Controller's Office
Schedule B1: Detail of Funded State-Mandated Programs by Fiscal Year
As of April 1, 2026</oddHeader>
    <oddFooter>&amp;L&amp;"Arial,Regular"&amp;12Schedule B1: Detail of Funded State-Mandated Programs by Fiscal Year
Community College Districts&amp;R&amp;"Arial,Regular"&amp;12Page &amp;P of &amp;N</oddFooter>
  </headerFooter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Cover Page</vt:lpstr>
      <vt:lpstr>Table of Contents</vt:lpstr>
      <vt:lpstr>Schedule A Summary </vt:lpstr>
      <vt:lpstr>A1-Locals</vt:lpstr>
      <vt:lpstr>A1-Schools</vt:lpstr>
      <vt:lpstr>Schedule B Summary </vt:lpstr>
      <vt:lpstr>B1 Funded-Locals  </vt:lpstr>
      <vt:lpstr>B1 Funded-Schools </vt:lpstr>
      <vt:lpstr>B1 Funded-CCDs </vt:lpstr>
      <vt:lpstr>B2 Unfunded-Locals</vt:lpstr>
      <vt:lpstr>B2 Unfunded-Schools</vt:lpstr>
      <vt:lpstr>'A1-Locals'!Print_Area</vt:lpstr>
      <vt:lpstr>'A1-Schools'!Print_Area</vt:lpstr>
      <vt:lpstr>'B1 Funded-CCDs '!Print_Area</vt:lpstr>
      <vt:lpstr>'B1 Funded-Locals  '!Print_Area</vt:lpstr>
      <vt:lpstr>'B1 Funded-Schools '!Print_Area</vt:lpstr>
      <vt:lpstr>'B2 Unfunded-Locals'!Print_Area</vt:lpstr>
      <vt:lpstr>'B2 Unfunded-Schools'!Print_Area</vt:lpstr>
      <vt:lpstr>'Cover Page'!Print_Area</vt:lpstr>
      <vt:lpstr>'Schedule A Summary '!Print_Area</vt:lpstr>
      <vt:lpstr>'Schedule B Summary '!Print_Area</vt:lpstr>
      <vt:lpstr>'A1-Locals'!Print_Titles</vt:lpstr>
      <vt:lpstr>'A1-Schools'!Print_Titles</vt:lpstr>
      <vt:lpstr>'B1 Funded-CCDs '!Print_Titles</vt:lpstr>
      <vt:lpstr>'B1 Funded-Locals  '!Print_Titles</vt:lpstr>
      <vt:lpstr>'B1 Funded-Schools '!Print_Titles</vt:lpstr>
      <vt:lpstr>'B2 Unfunded-Locals'!Print_Titles</vt:lpstr>
      <vt:lpstr>'B2 Unfunded-Schools'!Print_Titles</vt:lpstr>
      <vt:lpstr>'Schedule B Summary '!Print_Titles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Tiffany</dc:creator>
  <cp:lastModifiedBy>Pangilinan, Kirsten</cp:lastModifiedBy>
  <cp:lastPrinted>2026-04-29T17:00:40Z</cp:lastPrinted>
  <dcterms:created xsi:type="dcterms:W3CDTF">2025-03-17T21:05:09Z</dcterms:created>
  <dcterms:modified xsi:type="dcterms:W3CDTF">2026-04-29T18:10:58Z</dcterms:modified>
</cp:coreProperties>
</file>