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ighway Users Tax\2020 - 2021\07 - January\Reports - ADA\Allocation\"/>
    </mc:Choice>
  </mc:AlternateContent>
  <bookViews>
    <workbookView xWindow="0" yWindow="0" windowWidth="24900" windowHeight="8475"/>
  </bookViews>
  <sheets>
    <sheet name="January" sheetId="2" r:id="rId1"/>
    <sheet name="2103" sheetId="3" r:id="rId2"/>
    <sheet name="2104-2108" sheetId="4" r:id="rId3"/>
    <sheet name="2031" sheetId="5" r:id="rId4"/>
  </sheets>
  <definedNames>
    <definedName name="_xlnm.Print_Area" localSheetId="3">'2031'!$A$1:$B$35</definedName>
    <definedName name="_xlnm.Print_Area" localSheetId="1">'2103'!$A$1:$B$31</definedName>
    <definedName name="_xlnm.Print_Area" localSheetId="2">'2104-2108'!$A$1:$B$74</definedName>
    <definedName name="_xlnm.Print_Area" localSheetId="0">January!$A$1:$G$54</definedName>
    <definedName name="_xlnm.Print_Titles" localSheetId="3">'2031'!$1:$11</definedName>
    <definedName name="_xlnm.Print_Titles" localSheetId="1">'2103'!$1:$11</definedName>
    <definedName name="_xlnm.Print_Titles" localSheetId="2">'2104-2108'!$1:$11</definedName>
    <definedName name="_xlnm.Print_Titles" localSheetId="0">January!$1:$12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</calcChain>
</file>

<file path=xl/sharedStrings.xml><?xml version="1.0" encoding="utf-8"?>
<sst xmlns="http://schemas.openxmlformats.org/spreadsheetml/2006/main" count="221" uniqueCount="178">
  <si>
    <t>State Controller's Office</t>
  </si>
  <si>
    <t>Total</t>
  </si>
  <si>
    <t>Please note that payment amounts may be impacted by the COVID-19 pandemic.</t>
  </si>
  <si>
    <t>Transportation Tax Fund</t>
  </si>
  <si>
    <t>Highway Users Tax Account (HUTA) Allocation</t>
  </si>
  <si>
    <t>Gasoline Tax</t>
  </si>
  <si>
    <t>Diesel Tax</t>
  </si>
  <si>
    <t>Use Fuel Tax</t>
  </si>
  <si>
    <t>Other Revenue</t>
  </si>
  <si>
    <t>Total Apportionment</t>
  </si>
  <si>
    <t>For assistance, please contact Rhodora Bravo at 916-324-8361 or at rbravo@sco.ca.gov.</t>
  </si>
  <si>
    <t>2104*</t>
  </si>
  <si>
    <t>2106**</t>
  </si>
  <si>
    <t>2106 (b)</t>
  </si>
  <si>
    <t>State Controller, Support</t>
  </si>
  <si>
    <t>State Controller, Pro Rata</t>
  </si>
  <si>
    <t>State Controller, Executive Order</t>
  </si>
  <si>
    <t>* Detail of Apportionment to Counties under Section 2104:</t>
  </si>
  <si>
    <t>Amount</t>
  </si>
  <si>
    <t xml:space="preserve">Engineering Costs and Administrative Expenses, County Roads, Section 2104 (a) </t>
  </si>
  <si>
    <t>Snow Removal, Sections 2104 (b), 2110</t>
  </si>
  <si>
    <t>Heavy Rainfall and Storm Damage, Sections 2104 (c), 2110.5</t>
  </si>
  <si>
    <t>Road Purposes 75% Allocation, Section 2104 (d)</t>
  </si>
  <si>
    <t>Road Purposes, Section 2104 (e &amp; f)</t>
  </si>
  <si>
    <t>Total for Section 2104</t>
  </si>
  <si>
    <t>2104-2108</t>
  </si>
  <si>
    <t>** Detail of Apportionment under Section 2106:</t>
  </si>
  <si>
    <t>To Counties:</t>
  </si>
  <si>
    <t>Fixed Amount Section 2106 (a) ($800.00 per County)</t>
  </si>
  <si>
    <t>Balance Section 2106 (b) (2)</t>
  </si>
  <si>
    <t>Total to Counties</t>
  </si>
  <si>
    <t>To Cities:</t>
  </si>
  <si>
    <t>Fixed Amount Section 2106 (a) ($400.00 per City)</t>
  </si>
  <si>
    <t>Balance Section 2106 (b) (3)</t>
  </si>
  <si>
    <t>Total to Cities</t>
  </si>
  <si>
    <t>Section 2103, Motor Vehicle Fuel Tax (MVFT) - Gasoline Revenue:</t>
  </si>
  <si>
    <t>Motor Vehicle Fuel Account</t>
  </si>
  <si>
    <t>Motor Vehicle Fuel Tax - Gasoline Revenue Received for the Period Covered</t>
  </si>
  <si>
    <t>Less: Motor Vehicle Fuel Tax Refund of Gasoline</t>
  </si>
  <si>
    <t>Motor Vehicle Fuel Tax - Gasoline Revenue, Net of Refunds</t>
  </si>
  <si>
    <t>Section 2103, MVFT - Gasoline Revenue, Net of Transfers, for Transfer to Highway Users Tax Account (HUTA)</t>
  </si>
  <si>
    <t>Deduct Transfers from Motor Vehicle Fuel Account to General Fund:</t>
  </si>
  <si>
    <t>Subtotal, Gasoline Revenue</t>
  </si>
  <si>
    <t>Deduct Transfer from HUTA to State Highway Account (SHA):</t>
  </si>
  <si>
    <t>Weight Fee Revenues Transferred for Previous Month's Remaining Balance</t>
  </si>
  <si>
    <t>Subtotal, Transfers from Motor Vehicle Fuel Account to General Fund</t>
  </si>
  <si>
    <t>Section 2103, MVFT - Gasoline Revenue Balance Available for Apportionment/Distribution</t>
  </si>
  <si>
    <t>State Transportation Improvement Program (STIP) at 44%</t>
  </si>
  <si>
    <t>State Highway Operation and Protection Program (SHOPP) at 12%</t>
  </si>
  <si>
    <t>Local Streets and Roads Program (LS&amp;R) at 44%:</t>
  </si>
  <si>
    <t>City at 22%</t>
  </si>
  <si>
    <t>County at 22%</t>
  </si>
  <si>
    <t>Total of Section 2103 Apportionment to State Programs</t>
  </si>
  <si>
    <t>Section 2104 - 2108, Motor Vehicle Fuel Tax (MVFT) - Gasoline Revenue:</t>
  </si>
  <si>
    <t>Multiply by the Current Year's Base Excise Tax Percentage ($0.1920/$0.5050)</t>
  </si>
  <si>
    <t>Add Jet and Aviation Tax Revenues:</t>
  </si>
  <si>
    <t xml:space="preserve">Motor Vehicle Fuel Tax - Aviation </t>
  </si>
  <si>
    <t>Motor Vehicle Fuel Tax - Jet Fuel</t>
  </si>
  <si>
    <t>Subtotal, Jet and Aviation Tax Revenues</t>
  </si>
  <si>
    <t xml:space="preserve">Section 2104 - 2108, MVFT - Gasoline, Jet Fuel, and Aviation Revenue Total Amount </t>
  </si>
  <si>
    <t>Deduct Total Expenditures and Transfers:</t>
  </si>
  <si>
    <t>Expenditures:</t>
  </si>
  <si>
    <t>State Controller, Support, Prior Year</t>
  </si>
  <si>
    <t>State Controller, Support, Current Year</t>
  </si>
  <si>
    <t>21st Century Project</t>
  </si>
  <si>
    <t>Pro Rata Direct Charges - 0061-9900-2020-590-Pg10</t>
  </si>
  <si>
    <t>Financial Information System - 0061-8880-2020-598-D</t>
  </si>
  <si>
    <t>FSCU Charges</t>
  </si>
  <si>
    <t>Supplemental Pension Payments - Interest Payments - 0061-9892-2017-501-Pg10</t>
  </si>
  <si>
    <t>Rural Health Care</t>
  </si>
  <si>
    <t>University of California</t>
  </si>
  <si>
    <t>Department of Personnel Administration Assessment</t>
  </si>
  <si>
    <t>Transfers to Various Funds:</t>
  </si>
  <si>
    <t>State Parks and Recreation Fund #0392</t>
  </si>
  <si>
    <t>Highway Users Tax Account #0062 per Executive Order</t>
  </si>
  <si>
    <t>SB84 Principal Loan Repayment</t>
  </si>
  <si>
    <r>
      <t>State Parks and Recreation Fund #0392 per Budget Act Item 3790-</t>
    </r>
    <r>
      <rPr>
        <b/>
        <sz val="12"/>
        <color theme="1"/>
        <rFont val="Times New Roman"/>
        <family val="1"/>
      </rPr>
      <t>012</t>
    </r>
    <r>
      <rPr>
        <sz val="12"/>
        <color theme="1"/>
        <rFont val="Times New Roman"/>
        <family val="1"/>
      </rPr>
      <t>-0061</t>
    </r>
  </si>
  <si>
    <r>
      <t>State Parks and Recreation Fund #0392 per Budget Act Item 3790-</t>
    </r>
    <r>
      <rPr>
        <b/>
        <sz val="12"/>
        <color theme="1"/>
        <rFont val="Times New Roman"/>
        <family val="1"/>
      </rPr>
      <t>013</t>
    </r>
    <r>
      <rPr>
        <sz val="12"/>
        <color theme="1"/>
        <rFont val="Times New Roman"/>
        <family val="1"/>
      </rPr>
      <t>-0061</t>
    </r>
  </si>
  <si>
    <t>Subtotal, Expenditures and Transfers</t>
  </si>
  <si>
    <t>Description: Reconciliation of Revenues. Section 2104 - 2108, Motor Vehicle Fuel Tax.</t>
  </si>
  <si>
    <t>Add Other Revenues:</t>
  </si>
  <si>
    <t>Use Fuel, Net of Refunds</t>
  </si>
  <si>
    <t>Diesel Fuel, Net of Refunds</t>
  </si>
  <si>
    <t>Multiply by the Current Year's Percentage (17.10/38.50)</t>
  </si>
  <si>
    <t>Subtotal, Diesel Fuel</t>
  </si>
  <si>
    <t>Miscellaneous Revenues:</t>
  </si>
  <si>
    <t>Regulatory Licenses</t>
  </si>
  <si>
    <t>License and Permits</t>
  </si>
  <si>
    <t xml:space="preserve">License Decal </t>
  </si>
  <si>
    <t>Proceeds from Cancelled Warrants</t>
  </si>
  <si>
    <t>Delinquent Receivable - Cost Recovery</t>
  </si>
  <si>
    <t>Income from Investments</t>
  </si>
  <si>
    <t>Settlements/Judgements</t>
  </si>
  <si>
    <t>Subtotal, Miscellaneous Revenues</t>
  </si>
  <si>
    <t>Section 2104 - 2108, MVFT - Gasoline &amp; Other Revenues for transfer to HUTA, Fund 0062</t>
  </si>
  <si>
    <t>Section 2031 (a) - Road Maintenance and Rehabilitation Account (RMRA), Motor Vehicle Fuel Tax (MVFT) - Gasoline Revenue:</t>
  </si>
  <si>
    <t xml:space="preserve">Multiply by the Current Year's SB1 - Gasoline Excise Tax Percentage ($0.1280/$0.5050) </t>
  </si>
  <si>
    <t>Deduct Expenditures and Transfers:</t>
  </si>
  <si>
    <t>Add Floor Stock Revenues:</t>
  </si>
  <si>
    <t>Add MVFT - Diesel Fuel for RMRA</t>
  </si>
  <si>
    <t>Total Amount For Transfer from MVFA to HUTA, and from HUTA to RMRA</t>
  </si>
  <si>
    <t>Total Amount for Transfer from MVFA to HUTA, and from HUTA to Trade Corridors Enhancement Account (TCEA)</t>
  </si>
  <si>
    <t>Code section</t>
  </si>
  <si>
    <t>Revenue and Taxation Code section 8655.5</t>
  </si>
  <si>
    <r>
      <t xml:space="preserve">Multiply by the Current FY's 2103 Price-Based Excise Tax Percentage </t>
    </r>
    <r>
      <rPr>
        <b/>
        <sz val="12"/>
        <color theme="1"/>
        <rFont val="Times New Roman"/>
        <family val="1"/>
      </rPr>
      <t>($0.1850/$0.5050)</t>
    </r>
  </si>
  <si>
    <t>Section 2104 - 2108 MVFT - Gasoline &amp; Other Revenue, for Transfer to HUTA, Fund 0062</t>
  </si>
  <si>
    <t>Section 2103, MVFT - Gasoline Revenue, Net of Transfers, for Transfer to HUTA, Fund 0062</t>
  </si>
  <si>
    <t>Total Amount for Transfer from MVFA to HUTA</t>
  </si>
  <si>
    <t>Transfer from MVFA to HUTA</t>
  </si>
  <si>
    <t>Revenue and Taxation Code section 8352.3. (b) - Aeronautics Account</t>
  </si>
  <si>
    <t>Revenue and Taxation Code section 8352.4. (b) - Harbors &amp; Watercraft</t>
  </si>
  <si>
    <t>Revenue and Taxation Code section 8352.5. (b) - Food and Agriculture Fund</t>
  </si>
  <si>
    <t>Revenue and Taxation Code section 8352.6. (a) (2) - Off-Highway Vehicle Trust Fund</t>
  </si>
  <si>
    <t>Streets and Highways Code section 2103. (a) (1) (C)</t>
  </si>
  <si>
    <t>Streets and Highways Code section 2103. (a) (1) (D) - Based on Weight Fee Revenues:</t>
  </si>
  <si>
    <t>Aeronautics Account #0041 for Aviation Gasoline per Revenue and Taxation Code section 8352.3. (a)</t>
  </si>
  <si>
    <t xml:space="preserve">Aeronautics Account #0041 for Aircraft Jet Fuel per Revenue and Taxation Code section 8352.3. (a) </t>
  </si>
  <si>
    <t>Harbors and Watercraft #0516001 per Revenue and Taxation Code section 8352.4</t>
  </si>
  <si>
    <t>Agriculture Fund #0111 per Revenue and Taxation Code section 8352.5</t>
  </si>
  <si>
    <t>Off Highway, #0263 per Revenue and Taxation Code section 8352.6</t>
  </si>
  <si>
    <t>Conservation and Enforcement Services Account #0265 per Revenue and Taxation Code section 8352.8</t>
  </si>
  <si>
    <t>Revenue and Taxation Code section 8352.5 (b) (2) - For transfer to Food &amp; Agriculture Fund, Fund 0111</t>
  </si>
  <si>
    <t>Revenue and Taxation Code section 8352.6 (a) (2) - For transfer to State Parks &amp; Recreation Fund, Fund 0392</t>
  </si>
  <si>
    <t>Revenue and Taxation Code section 7361.2 (a) - Storage Tax on Gasoline Floor Stock, Net of Refunds</t>
  </si>
  <si>
    <t>Revenue and Taxation Code section 60050.2 (a) - Storage Tax on Diesel Floor Stock, Net of Refunds</t>
  </si>
  <si>
    <t>Revenue and Taxation Code section 60050 (b) Motor Vehicle Fuel Tax - Diesel Fuel, Net of Refunds</t>
  </si>
  <si>
    <t>Streets and Highways Code section 2103.1 (b)(2) - Multiply by the Current Year's Diesel Excise Tax Percentage ($0.1070/$0.3850)</t>
  </si>
  <si>
    <t>Subtotal, Motor Vehicle Fuel Tax - Diesel Fuel</t>
  </si>
  <si>
    <t>Section 2104 - 2108, MVFT - Gasoline Revenue, Net of Total Deductions, Available for Apportionment to Streets and Highways Code Sections 2104-2108</t>
  </si>
  <si>
    <t>Subtotal, Transfer from HUTA to SHA</t>
  </si>
  <si>
    <t>Subtotal, LS&amp;R</t>
  </si>
  <si>
    <t>Board of Equalization (BOE) Pro Rata Charges</t>
  </si>
  <si>
    <t>State Controller's Office Special Tasks</t>
  </si>
  <si>
    <t>State Controller's Office Pro Rata Charges</t>
  </si>
  <si>
    <t>State Controller's Office GAAP Charges</t>
  </si>
  <si>
    <t>Department of Tax and Fee Administration, Support, Current Year</t>
  </si>
  <si>
    <t>Department of Tax and Fee Administration, Support, Prior Year</t>
  </si>
  <si>
    <t>Description: Reconciliation of Revenues. Section 2103, Motor Vehicle Fuel Tax.</t>
  </si>
  <si>
    <t xml:space="preserve">Section 2103, MVFT - Gasoline Revenue Apportionment/Distribution to State Programs: </t>
  </si>
  <si>
    <t>State Controller's Office CH 208/04 GAAP Reporting</t>
  </si>
  <si>
    <t>Revenue and Taxation Code section 8352.4 (b) - For transfer to State Parks &amp; Recreation Fund, Fund 0392</t>
  </si>
  <si>
    <t>Streets and Highways Code Section 2031 (a) and Revenue and Taxation Code Section 7360 (c) MVFT - Gasoline Revenue, Net of Transfers, for Transfer from MVFA to HUTA, and from HUTA to RMRA</t>
  </si>
  <si>
    <t>Subtotal, Floor Stock Revenues</t>
  </si>
  <si>
    <t xml:space="preserve">Fiscal Year: 2020-2021 </t>
  </si>
  <si>
    <t>2103 (a)(3)(A)</t>
  </si>
  <si>
    <t>2103 (a)(3)(B)</t>
  </si>
  <si>
    <t xml:space="preserve">2103 (a)(3)(C) (ii) </t>
  </si>
  <si>
    <t>2103 (a)(3)(C) (i)</t>
  </si>
  <si>
    <t>2103 for State Highway Account, State Transportation Improvement Program (STIP)</t>
  </si>
  <si>
    <t xml:space="preserve">2103 for State Highway Account, State Highway Operation and Protection Program (SHOPP) </t>
  </si>
  <si>
    <t xml:space="preserve">2103 for Counties, Local Streets and Roads Program </t>
  </si>
  <si>
    <t>2103 for Cities, Local Streets and Roads Program</t>
  </si>
  <si>
    <t>2104 for Counties</t>
  </si>
  <si>
    <t>2104.1 for State Highway Account for Counties' Grade Separation</t>
  </si>
  <si>
    <t>2105 for Counties</t>
  </si>
  <si>
    <t xml:space="preserve">2105 for Cities </t>
  </si>
  <si>
    <t xml:space="preserve">2106 for Counties </t>
  </si>
  <si>
    <t xml:space="preserve">2106 for Cities </t>
  </si>
  <si>
    <t xml:space="preserve">2106 for State Highway Account, formerly Bicycle Lane Account </t>
  </si>
  <si>
    <t xml:space="preserve">2107 for Cities </t>
  </si>
  <si>
    <t xml:space="preserve">2107 for Cities for Snow Reimbursable Cost </t>
  </si>
  <si>
    <t xml:space="preserve">210.7 for State Parks and Recreation Fund </t>
  </si>
  <si>
    <t xml:space="preserve">2108 for State Highway Account </t>
  </si>
  <si>
    <t xml:space="preserve">Description: Distributed by Streets and Highways Code sections 2103-2108, Budget Act Items, and Revenue and Taxation Code section 8655.5. </t>
  </si>
  <si>
    <t xml:space="preserve">Executive Order </t>
  </si>
  <si>
    <t>2107.5 for Cities for Engineering and Administrative Cost</t>
  </si>
  <si>
    <t>Government Code sections 11274 and 11275</t>
  </si>
  <si>
    <t>State and Local Government</t>
  </si>
  <si>
    <t>Monthly Transfer to GF - per Revenue and Taxation Code section 8352.6 (A) (2)</t>
  </si>
  <si>
    <t>2103 (a)(1)(D)</t>
  </si>
  <si>
    <t xml:space="preserve">2103 for State Highway Account for Weight Fee Revenues Transferred </t>
  </si>
  <si>
    <t>Description: Reconciliation of Revenues. Section 2031 (a), Road Maintenance and Rehabilitation Account.</t>
  </si>
  <si>
    <t xml:space="preserve">Budget Act </t>
  </si>
  <si>
    <t xml:space="preserve">Claim Schedules: 2000254, 2000254A, and 2000255A </t>
  </si>
  <si>
    <t>Issue Date: February 1, 2021</t>
  </si>
  <si>
    <t>Collection Period: December 24, 2020 - January 23, 2021</t>
  </si>
  <si>
    <t>Weight Fee Revenues - December 2020</t>
  </si>
  <si>
    <t xml:space="preserve">2107.6 for State Highway Account for Cities' Grade Separation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</si>
</sst>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17" fontId="5" fillId="0" borderId="0" xfId="0" applyNumberFormat="1" applyFont="1" applyFill="1" applyBorder="1" applyAlignment="1">
      <alignment horizontal="left"/>
    </xf>
    <xf numFmtId="43" fontId="5" fillId="0" borderId="0" xfId="1" applyFont="1" applyBorder="1"/>
    <xf numFmtId="8" fontId="5" fillId="0" borderId="0" xfId="0" applyNumberFormat="1" applyFont="1" applyBorder="1"/>
    <xf numFmtId="17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7" fontId="8" fillId="2" borderId="2" xfId="2" applyNumberFormat="1" applyFont="1" applyFill="1" applyBorder="1" applyAlignment="1">
      <alignment horizontal="right"/>
    </xf>
    <xf numFmtId="44" fontId="2" fillId="0" borderId="0" xfId="2" applyFont="1" applyBorder="1"/>
    <xf numFmtId="44" fontId="3" fillId="0" borderId="0" xfId="2" applyFont="1" applyBorder="1" applyAlignment="1">
      <alignment vertical="center"/>
    </xf>
    <xf numFmtId="44" fontId="5" fillId="0" borderId="0" xfId="2" applyFont="1" applyBorder="1"/>
    <xf numFmtId="44" fontId="4" fillId="0" borderId="0" xfId="0" applyNumberFormat="1" applyFont="1" applyBorder="1"/>
    <xf numFmtId="0" fontId="6" fillId="0" borderId="0" xfId="0" applyFont="1"/>
    <xf numFmtId="7" fontId="8" fillId="2" borderId="1" xfId="2" applyNumberFormat="1" applyFont="1" applyFill="1" applyBorder="1" applyAlignment="1">
      <alignment horizontal="right"/>
    </xf>
    <xf numFmtId="7" fontId="8" fillId="2" borderId="7" xfId="2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7" fontId="8" fillId="2" borderId="4" xfId="0" applyNumberFormat="1" applyFont="1" applyFill="1" applyBorder="1" applyAlignment="1">
      <alignment horizontal="left"/>
    </xf>
    <xf numFmtId="7" fontId="8" fillId="2" borderId="11" xfId="2" applyNumberFormat="1" applyFont="1" applyFill="1" applyBorder="1" applyAlignment="1">
      <alignment horizontal="right"/>
    </xf>
    <xf numFmtId="7" fontId="8" fillId="2" borderId="10" xfId="2" applyNumberFormat="1" applyFont="1" applyFill="1" applyBorder="1" applyAlignment="1">
      <alignment horizontal="right"/>
    </xf>
    <xf numFmtId="7" fontId="8" fillId="2" borderId="3" xfId="2" applyNumberFormat="1" applyFont="1" applyFill="1" applyBorder="1" applyAlignment="1">
      <alignment horizontal="right"/>
    </xf>
    <xf numFmtId="7" fontId="8" fillId="2" borderId="14" xfId="2" applyNumberFormat="1" applyFont="1" applyFill="1" applyBorder="1" applyAlignment="1">
      <alignment horizontal="right"/>
    </xf>
    <xf numFmtId="7" fontId="8" fillId="2" borderId="13" xfId="2" applyNumberFormat="1" applyFont="1" applyFill="1" applyBorder="1" applyAlignment="1">
      <alignment horizontal="right"/>
    </xf>
    <xf numFmtId="7" fontId="8" fillId="2" borderId="15" xfId="2" applyNumberFormat="1" applyFont="1" applyFill="1" applyBorder="1" applyAlignment="1">
      <alignment horizontal="right"/>
    </xf>
    <xf numFmtId="7" fontId="8" fillId="2" borderId="16" xfId="2" applyNumberFormat="1" applyFont="1" applyFill="1" applyBorder="1" applyAlignment="1">
      <alignment horizontal="right"/>
    </xf>
    <xf numFmtId="7" fontId="8" fillId="2" borderId="5" xfId="2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17" fontId="8" fillId="2" borderId="9" xfId="0" applyNumberFormat="1" applyFont="1" applyFill="1" applyBorder="1" applyAlignment="1">
      <alignment horizontal="left"/>
    </xf>
    <xf numFmtId="17" fontId="8" fillId="2" borderId="9" xfId="0" applyNumberFormat="1" applyFont="1" applyFill="1" applyBorder="1" applyAlignment="1">
      <alignment horizontal="left" indent="2"/>
    </xf>
    <xf numFmtId="0" fontId="8" fillId="2" borderId="9" xfId="0" applyFont="1" applyFill="1" applyBorder="1" applyAlignment="1">
      <alignment horizontal="left" indent="2"/>
    </xf>
    <xf numFmtId="0" fontId="7" fillId="0" borderId="22" xfId="0" applyFont="1" applyFill="1" applyBorder="1" applyAlignment="1">
      <alignment horizontal="center"/>
    </xf>
    <xf numFmtId="7" fontId="7" fillId="2" borderId="22" xfId="2" applyNumberFormat="1" applyFont="1" applyFill="1" applyBorder="1" applyAlignment="1">
      <alignment horizontal="right"/>
    </xf>
    <xf numFmtId="10" fontId="8" fillId="2" borderId="22" xfId="2" applyNumberFormat="1" applyFont="1" applyFill="1" applyBorder="1" applyAlignment="1">
      <alignment horizontal="right"/>
    </xf>
    <xf numFmtId="7" fontId="8" fillId="2" borderId="22" xfId="2" applyNumberFormat="1" applyFont="1" applyFill="1" applyBorder="1" applyAlignment="1">
      <alignment horizontal="right"/>
    </xf>
    <xf numFmtId="17" fontId="7" fillId="2" borderId="22" xfId="0" applyNumberFormat="1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left" indent="2"/>
    </xf>
    <xf numFmtId="17" fontId="8" fillId="2" borderId="22" xfId="0" applyNumberFormat="1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/>
    </xf>
    <xf numFmtId="10" fontId="8" fillId="2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17" fontId="8" fillId="2" borderId="8" xfId="0" applyNumberFormat="1" applyFont="1" applyFill="1" applyBorder="1" applyAlignment="1">
      <alignment horizontal="left"/>
    </xf>
    <xf numFmtId="17" fontId="8" fillId="2" borderId="1" xfId="0" applyNumberFormat="1" applyFont="1" applyFill="1" applyBorder="1" applyAlignment="1">
      <alignment horizontal="left"/>
    </xf>
    <xf numFmtId="7" fontId="7" fillId="2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17" fontId="7" fillId="2" borderId="1" xfId="0" applyNumberFormat="1" applyFont="1" applyFill="1" applyBorder="1" applyAlignment="1">
      <alignment horizontal="left"/>
    </xf>
    <xf numFmtId="17" fontId="8" fillId="2" borderId="1" xfId="0" applyNumberFormat="1" applyFont="1" applyFill="1" applyBorder="1" applyAlignment="1">
      <alignment horizontal="left" indent="2"/>
    </xf>
    <xf numFmtId="17" fontId="7" fillId="2" borderId="1" xfId="0" applyNumberFormat="1" applyFont="1" applyFill="1" applyBorder="1" applyAlignment="1">
      <alignment horizontal="left" wrapText="1"/>
    </xf>
    <xf numFmtId="17" fontId="8" fillId="2" borderId="1" xfId="0" applyNumberFormat="1" applyFont="1" applyFill="1" applyBorder="1" applyAlignment="1">
      <alignment horizontal="left" indent="4"/>
    </xf>
    <xf numFmtId="17" fontId="8" fillId="2" borderId="1" xfId="0" applyNumberFormat="1" applyFont="1" applyFill="1" applyBorder="1" applyAlignment="1">
      <alignment horizontal="left" wrapText="1" indent="3"/>
    </xf>
    <xf numFmtId="0" fontId="8" fillId="2" borderId="1" xfId="0" applyFont="1" applyFill="1" applyBorder="1" applyAlignment="1">
      <alignment horizontal="left" indent="2"/>
    </xf>
    <xf numFmtId="0" fontId="8" fillId="2" borderId="7" xfId="3" applyNumberFormat="1" applyFont="1" applyFill="1" applyBorder="1" applyAlignment="1">
      <alignment horizontal="left"/>
    </xf>
    <xf numFmtId="0" fontId="8" fillId="2" borderId="1" xfId="3" applyNumberFormat="1" applyFont="1" applyFill="1" applyBorder="1" applyAlignment="1">
      <alignment horizontal="left"/>
    </xf>
    <xf numFmtId="0" fontId="8" fillId="2" borderId="8" xfId="3" applyNumberFormat="1" applyFont="1" applyFill="1" applyBorder="1" applyAlignment="1">
      <alignment horizontal="left"/>
    </xf>
    <xf numFmtId="0" fontId="8" fillId="2" borderId="13" xfId="3" applyNumberFormat="1" applyFont="1" applyFill="1" applyBorder="1" applyAlignment="1">
      <alignment horizontal="left"/>
    </xf>
    <xf numFmtId="0" fontId="8" fillId="2" borderId="15" xfId="3" applyNumberFormat="1" applyFont="1" applyFill="1" applyBorder="1" applyAlignment="1">
      <alignment horizontal="left"/>
    </xf>
    <xf numFmtId="0" fontId="8" fillId="2" borderId="10" xfId="3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2" borderId="1" xfId="3" applyNumberFormat="1" applyFont="1" applyFill="1" applyBorder="1" applyAlignment="1">
      <alignment horizontal="left" wrapText="1"/>
    </xf>
    <xf numFmtId="0" fontId="8" fillId="2" borderId="7" xfId="3" applyNumberFormat="1" applyFont="1" applyFill="1" applyBorder="1" applyAlignment="1">
      <alignment horizontal="left" wrapText="1"/>
    </xf>
    <xf numFmtId="7" fontId="8" fillId="0" borderId="0" xfId="2" applyNumberFormat="1" applyFont="1" applyBorder="1" applyAlignment="1">
      <alignment horizontal="right"/>
    </xf>
    <xf numFmtId="7" fontId="8" fillId="0" borderId="0" xfId="0" applyNumberFormat="1" applyFont="1" applyBorder="1" applyAlignment="1">
      <alignment horizontal="right"/>
    </xf>
    <xf numFmtId="7" fontId="8" fillId="0" borderId="0" xfId="0" applyNumberFormat="1" applyFont="1" applyBorder="1"/>
    <xf numFmtId="10" fontId="8" fillId="0" borderId="0" xfId="0" applyNumberFormat="1" applyFont="1" applyBorder="1"/>
    <xf numFmtId="43" fontId="8" fillId="0" borderId="0" xfId="0" applyNumberFormat="1" applyFont="1" applyBorder="1"/>
    <xf numFmtId="0" fontId="8" fillId="0" borderId="0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2" formatCode="mmm\-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1" formatCode="&quot;$&quot;#,##0.00_);\(&quot;$&quot;#,##0.00\)"/>
      <alignment horizontal="right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2:G36" totalsRowShown="0" headerRowDxfId="51" dataDxfId="49" headerRowBorderDxfId="50" tableBorderDxfId="48" totalsRowBorderDxfId="47">
  <autoFilter ref="A12:G36"/>
  <tableColumns count="7">
    <tableColumn id="1" name="State and Local Government" dataDxfId="46"/>
    <tableColumn id="2" name="Code section" dataDxfId="45"/>
    <tableColumn id="3" name="Gasoline Tax" dataDxfId="44"/>
    <tableColumn id="4" name="Diesel Tax" dataDxfId="43" dataCellStyle="Currency"/>
    <tableColumn id="7" name="Use Fuel Tax" dataDxfId="42" dataCellStyle="Currency"/>
    <tableColumn id="6" name="Other Revenue" dataDxfId="41" dataCellStyle="Currency"/>
    <tableColumn id="5" name="Total Apportionment" dataDxfId="4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Account (HUTA) Allocation Table" altTextSummary="Highway Users Tax Account (HUTA) Allocation Table"/>
    </ext>
  </extLst>
</table>
</file>

<file path=xl/tables/table2.xml><?xml version="1.0" encoding="utf-8"?>
<table xmlns="http://schemas.openxmlformats.org/spreadsheetml/2006/main" id="1" name="Table1" displayName="Table1" ref="A38:B44" totalsRowShown="0" headerRowDxfId="39" headerRowBorderDxfId="38" tableBorderDxfId="37" totalsRowBorderDxfId="36">
  <autoFilter ref="A38:B44"/>
  <tableColumns count="2">
    <tableColumn id="1" name="* Detail of Apportionment to Counties under Section 2104:" dataDxfId="35"/>
    <tableColumn id="2" name="Amount" dataDxfId="34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 of Apportionment to Counties under Section 2104 Table" altTextSummary="Detail of Apportionment to Counties under Section 2104 Table"/>
    </ext>
  </extLst>
</table>
</file>

<file path=xl/tables/table3.xml><?xml version="1.0" encoding="utf-8"?>
<table xmlns="http://schemas.openxmlformats.org/spreadsheetml/2006/main" id="4" name="Table4" displayName="Table4" ref="A46:B54" totalsRowShown="0" headerRowDxfId="33" headerRowBorderDxfId="32" tableBorderDxfId="31" totalsRowBorderDxfId="30">
  <autoFilter ref="A46:B54"/>
  <tableColumns count="2">
    <tableColumn id="1" name="** Detail of Apportionment under Section 2106:" dataDxfId="29"/>
    <tableColumn id="2" name="Amount" dataDxfId="2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 of Apportionment to Counties under Section 2106 Table" altTextSummary="Detail of Apportionment to Counties under Section 2106 Table"/>
    </ext>
  </extLst>
</table>
</file>

<file path=xl/tables/table4.xml><?xml version="1.0" encoding="utf-8"?>
<table xmlns="http://schemas.openxmlformats.org/spreadsheetml/2006/main" id="6" name="Table17" displayName="Table17" ref="A12:B39" totalsRowShown="0" headerRowDxfId="27" headerRowBorderDxfId="26" tableBorderDxfId="25">
  <autoFilter ref="A12:B39"/>
  <tableColumns count="2">
    <tableColumn id="1" name="Section 2103, Motor Vehicle Fuel Tax (MVFT) - Gasoline Revenue:" dataDxfId="24"/>
    <tableColumn id="2" name="Amount" dataDxfId="23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2103 Table" altTextSummary="Section 2103 Table"/>
    </ext>
  </extLst>
</table>
</file>

<file path=xl/tables/table5.xml><?xml version="1.0" encoding="utf-8"?>
<table xmlns="http://schemas.openxmlformats.org/spreadsheetml/2006/main" id="8" name="Table179" displayName="Table179" ref="A12:B69" totalsRowShown="0" headerRowDxfId="22" headerRowBorderDxfId="21" tableBorderDxfId="20">
  <autoFilter ref="A12:B69"/>
  <tableColumns count="2">
    <tableColumn id="1" name="Section 2104 - 2108, Motor Vehicle Fuel Tax (MVFT) - Gasoline Revenue:" dataDxfId="19"/>
    <tableColumn id="2" name="Amount" dataDxfId="1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2104 - 2108 Table" altTextSummary="Section 2104 - 2108 Table"/>
    </ext>
  </extLst>
</table>
</file>

<file path=xl/tables/table6.xml><?xml version="1.0" encoding="utf-8"?>
<table xmlns="http://schemas.openxmlformats.org/spreadsheetml/2006/main" id="11" name="Table11" displayName="Table11" ref="A71:B74" totalsRowShown="0" headerRowDxfId="17" headerRowBorderDxfId="16" tableBorderDxfId="15" totalsRowBorderDxfId="14">
  <autoFilter ref="A71:B74"/>
  <tableColumns count="2">
    <tableColumn id="1" name="Transfer from MVFA to HUTA" dataDxfId="13"/>
    <tableColumn id="2" name="Amount" dataDxfId="12" dataCellStyle="Currency">
      <calculatedColumnFormula>SUM(B70:B71)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ansfer from MVFA to HUTA Table" altTextSummary="Transfer from MVFA to HUTA Table"/>
    </ext>
  </extLst>
</table>
</file>

<file path=xl/tables/table7.xml><?xml version="1.0" encoding="utf-8"?>
<table xmlns="http://schemas.openxmlformats.org/spreadsheetml/2006/main" id="9" name="Table1710" displayName="Table1710" ref="A12:B30" totalsRowShown="0" headerRowDxfId="11" headerRowBorderDxfId="10" tableBorderDxfId="9" totalsRowBorderDxfId="8">
  <autoFilter ref="A12:B30"/>
  <tableColumns count="2">
    <tableColumn id="1" name="Section 2031 (a) - Road Maintenance and Rehabilitation Account (RMRA), Motor Vehicle Fuel Tax (MVFT) - Gasoline Revenue:" dataDxfId="7"/>
    <tableColumn id="2" name="Amount" dataDxfId="6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2031 Table" altTextSummary="Section 2031 Table"/>
    </ext>
  </extLst>
</table>
</file>

<file path=xl/tables/table8.xml><?xml version="1.0" encoding="utf-8"?>
<table xmlns="http://schemas.openxmlformats.org/spreadsheetml/2006/main" id="10" name="Table10" displayName="Table10" ref="A32:B35" totalsRowShown="0" headerRowDxfId="5" headerRowBorderDxfId="4" tableBorderDxfId="3" totalsRowBorderDxfId="2">
  <autoFilter ref="A32:B35"/>
  <tableColumns count="2">
    <tableColumn id="1" name="Total Amount for Transfer from MVFA to HUTA, and from HUTA to Trade Corridors Enhancement Account (TCEA)" dataDxfId="1"/>
    <tableColumn id="2" name="Amou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ansfer from MVFA to HUTA, and from HUTA to TCEA table" altTextSummary="Transfer from MVFA to HUTA, and from HUTA to TCEA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Normal="100" workbookViewId="0">
      <selection activeCell="E40" sqref="E40"/>
    </sheetView>
  </sheetViews>
  <sheetFormatPr defaultColWidth="9.140625" defaultRowHeight="19.5" x14ac:dyDescent="0.25"/>
  <cols>
    <col min="1" max="1" width="84" style="5" customWidth="1"/>
    <col min="2" max="2" width="29.5703125" style="5" customWidth="1"/>
    <col min="3" max="5" width="19.85546875" style="5" customWidth="1"/>
    <col min="6" max="6" width="19.85546875" style="15" customWidth="1"/>
    <col min="7" max="7" width="19.85546875" style="5" customWidth="1"/>
    <col min="8" max="9" width="9.140625" style="5" customWidth="1"/>
    <col min="10" max="16384" width="9.140625" style="5"/>
  </cols>
  <sheetData>
    <row r="1" spans="1:13" ht="20.100000000000001" customHeight="1" x14ac:dyDescent="0.25">
      <c r="A1" s="17" t="s">
        <v>2</v>
      </c>
    </row>
    <row r="2" spans="1:13" ht="20.100000000000001" customHeight="1" x14ac:dyDescent="0.25">
      <c r="A2" s="17"/>
    </row>
    <row r="3" spans="1:13" s="1" customFormat="1" ht="20.100000000000001" customHeight="1" x14ac:dyDescent="0.25">
      <c r="A3" s="10" t="s">
        <v>0</v>
      </c>
      <c r="B3" s="11"/>
      <c r="C3" s="2"/>
      <c r="F3" s="13"/>
    </row>
    <row r="4" spans="1:13" s="1" customFormat="1" ht="20.100000000000001" customHeight="1" x14ac:dyDescent="0.25">
      <c r="A4" s="10" t="s">
        <v>3</v>
      </c>
      <c r="B4" s="11"/>
      <c r="C4" s="2"/>
      <c r="F4" s="13"/>
    </row>
    <row r="5" spans="1:13" s="1" customFormat="1" ht="20.100000000000001" customHeight="1" x14ac:dyDescent="0.25">
      <c r="A5" s="10" t="s">
        <v>4</v>
      </c>
      <c r="B5" s="11"/>
      <c r="C5" s="2"/>
      <c r="F5" s="13"/>
    </row>
    <row r="6" spans="1:13" s="1" customFormat="1" ht="20.100000000000001" customHeight="1" x14ac:dyDescent="0.25">
      <c r="A6" s="71" t="s">
        <v>173</v>
      </c>
      <c r="B6" s="11"/>
      <c r="C6" s="2"/>
      <c r="F6" s="13"/>
    </row>
    <row r="7" spans="1:13" s="1" customFormat="1" ht="20.100000000000001" customHeight="1" x14ac:dyDescent="0.25">
      <c r="A7" s="10" t="s">
        <v>174</v>
      </c>
      <c r="B7" s="11"/>
      <c r="C7" s="2"/>
      <c r="F7" s="13"/>
    </row>
    <row r="8" spans="1:13" s="1" customFormat="1" ht="20.100000000000001" customHeight="1" x14ac:dyDescent="0.25">
      <c r="A8" s="10" t="s">
        <v>143</v>
      </c>
      <c r="B8" s="11"/>
      <c r="C8" s="2"/>
      <c r="F8" s="13"/>
    </row>
    <row r="9" spans="1:13" s="1" customFormat="1" ht="20.100000000000001" customHeight="1" x14ac:dyDescent="0.25">
      <c r="A9" s="10" t="s">
        <v>175</v>
      </c>
      <c r="B9" s="11"/>
      <c r="C9" s="2"/>
      <c r="F9" s="13"/>
    </row>
    <row r="10" spans="1:13" s="1" customFormat="1" ht="20.100000000000001" customHeight="1" x14ac:dyDescent="0.25">
      <c r="A10" s="10" t="s">
        <v>163</v>
      </c>
      <c r="B10" s="11"/>
      <c r="C10" s="2"/>
      <c r="F10" s="13"/>
    </row>
    <row r="11" spans="1:13" s="1" customFormat="1" ht="20.100000000000001" customHeight="1" x14ac:dyDescent="0.25">
      <c r="A11" s="10" t="s">
        <v>10</v>
      </c>
      <c r="B11" s="11"/>
      <c r="C11" s="2"/>
      <c r="F11" s="13"/>
    </row>
    <row r="12" spans="1:13" s="3" customFormat="1" ht="31.5" customHeight="1" thickBot="1" x14ac:dyDescent="0.3">
      <c r="A12" s="33" t="s">
        <v>167</v>
      </c>
      <c r="B12" s="34" t="s">
        <v>102</v>
      </c>
      <c r="C12" s="35" t="s">
        <v>5</v>
      </c>
      <c r="D12" s="34" t="s">
        <v>6</v>
      </c>
      <c r="E12" s="34" t="s">
        <v>7</v>
      </c>
      <c r="F12" s="34" t="s">
        <v>8</v>
      </c>
      <c r="G12" s="36" t="s">
        <v>9</v>
      </c>
      <c r="I12" s="14"/>
    </row>
    <row r="13" spans="1:13" s="4" customFormat="1" ht="20.100000000000001" customHeight="1" x14ac:dyDescent="0.3">
      <c r="A13" s="37" t="s">
        <v>170</v>
      </c>
      <c r="B13" s="65" t="s">
        <v>169</v>
      </c>
      <c r="C13" s="32">
        <v>102983628.91</v>
      </c>
      <c r="D13" s="19">
        <v>0</v>
      </c>
      <c r="E13" s="19">
        <v>0</v>
      </c>
      <c r="F13" s="19">
        <v>0</v>
      </c>
      <c r="G13" s="32">
        <v>102983628.91</v>
      </c>
      <c r="I13" s="74"/>
      <c r="J13" s="16"/>
      <c r="K13" s="16"/>
      <c r="L13" s="16"/>
      <c r="M13" s="16"/>
    </row>
    <row r="14" spans="1:13" s="4" customFormat="1" ht="20.100000000000001" customHeight="1" x14ac:dyDescent="0.3">
      <c r="A14" s="20" t="s">
        <v>148</v>
      </c>
      <c r="B14" s="66" t="s">
        <v>144</v>
      </c>
      <c r="C14" s="12">
        <v>28765263.91</v>
      </c>
      <c r="D14" s="18">
        <v>0</v>
      </c>
      <c r="E14" s="18">
        <v>0</v>
      </c>
      <c r="F14" s="18">
        <v>0</v>
      </c>
      <c r="G14" s="12">
        <v>28765263.91</v>
      </c>
      <c r="I14" s="74"/>
      <c r="J14" s="16"/>
      <c r="K14" s="16"/>
      <c r="L14" s="16"/>
      <c r="M14" s="16"/>
    </row>
    <row r="15" spans="1:13" s="4" customFormat="1" ht="20.100000000000001" customHeight="1" x14ac:dyDescent="0.3">
      <c r="A15" s="20" t="s">
        <v>149</v>
      </c>
      <c r="B15" s="66" t="s">
        <v>145</v>
      </c>
      <c r="C15" s="12">
        <v>7845071.9800000004</v>
      </c>
      <c r="D15" s="18">
        <v>0</v>
      </c>
      <c r="E15" s="18">
        <v>0</v>
      </c>
      <c r="F15" s="18">
        <v>0</v>
      </c>
      <c r="G15" s="12">
        <v>7845071.9800000004</v>
      </c>
      <c r="I15" s="74"/>
      <c r="J15" s="16"/>
      <c r="K15" s="16"/>
      <c r="L15" s="16"/>
      <c r="M15" s="16"/>
    </row>
    <row r="16" spans="1:13" s="4" customFormat="1" ht="20.100000000000001" customHeight="1" x14ac:dyDescent="0.3">
      <c r="A16" s="20" t="s">
        <v>150</v>
      </c>
      <c r="B16" s="66" t="s">
        <v>146</v>
      </c>
      <c r="C16" s="12">
        <v>14382631.949999999</v>
      </c>
      <c r="D16" s="18">
        <v>0</v>
      </c>
      <c r="E16" s="18">
        <v>0</v>
      </c>
      <c r="F16" s="18">
        <v>0</v>
      </c>
      <c r="G16" s="12">
        <v>14382631.949999999</v>
      </c>
      <c r="I16" s="74"/>
      <c r="J16" s="16"/>
      <c r="K16" s="16"/>
      <c r="L16" s="16"/>
      <c r="M16" s="16"/>
    </row>
    <row r="17" spans="1:13" s="4" customFormat="1" ht="20.100000000000001" customHeight="1" x14ac:dyDescent="0.3">
      <c r="A17" s="20" t="s">
        <v>151</v>
      </c>
      <c r="B17" s="66" t="s">
        <v>147</v>
      </c>
      <c r="C17" s="12">
        <v>14382631.949999999</v>
      </c>
      <c r="D17" s="18">
        <v>0</v>
      </c>
      <c r="E17" s="18">
        <v>0</v>
      </c>
      <c r="F17" s="18">
        <v>0</v>
      </c>
      <c r="G17" s="12">
        <v>14382631.949999999</v>
      </c>
      <c r="I17" s="74"/>
      <c r="J17" s="16"/>
      <c r="K17" s="16"/>
      <c r="L17" s="16"/>
      <c r="M17" s="16"/>
    </row>
    <row r="18" spans="1:13" s="4" customFormat="1" ht="20.100000000000001" customHeight="1" thickBot="1" x14ac:dyDescent="0.35">
      <c r="A18" s="21" t="s">
        <v>1</v>
      </c>
      <c r="B18" s="67">
        <v>2103</v>
      </c>
      <c r="C18" s="27">
        <v>168359228.69999999</v>
      </c>
      <c r="D18" s="27">
        <f t="shared" ref="D18:F18" si="0">SUM(D13:D17)</f>
        <v>0</v>
      </c>
      <c r="E18" s="27">
        <f t="shared" si="0"/>
        <v>0</v>
      </c>
      <c r="F18" s="27">
        <f t="shared" si="0"/>
        <v>0</v>
      </c>
      <c r="G18" s="27">
        <v>168359228.69999996</v>
      </c>
      <c r="I18" s="74"/>
      <c r="J18" s="16"/>
      <c r="K18" s="16"/>
      <c r="L18" s="16"/>
      <c r="M18" s="16"/>
    </row>
    <row r="19" spans="1:13" x14ac:dyDescent="0.25">
      <c r="A19" s="38" t="s">
        <v>152</v>
      </c>
      <c r="B19" s="68" t="s">
        <v>11</v>
      </c>
      <c r="C19" s="28">
        <v>20071955.98</v>
      </c>
      <c r="D19" s="29">
        <v>4647703.7300000004</v>
      </c>
      <c r="E19" s="29">
        <v>61811.58</v>
      </c>
      <c r="F19" s="29">
        <v>0</v>
      </c>
      <c r="G19" s="28">
        <v>24781471.289999999</v>
      </c>
      <c r="I19" s="75"/>
    </row>
    <row r="20" spans="1:13" ht="20.25" thickBot="1" x14ac:dyDescent="0.3">
      <c r="A20" s="39" t="s">
        <v>153</v>
      </c>
      <c r="B20" s="69">
        <v>2104.1</v>
      </c>
      <c r="C20" s="31">
        <v>0</v>
      </c>
      <c r="D20" s="30">
        <v>0</v>
      </c>
      <c r="E20" s="30">
        <v>0</v>
      </c>
      <c r="F20" s="30">
        <v>0</v>
      </c>
      <c r="G20" s="31">
        <v>0</v>
      </c>
      <c r="I20" s="75"/>
    </row>
    <row r="21" spans="1:13" ht="20.25" thickBot="1" x14ac:dyDescent="0.3">
      <c r="A21" s="38" t="s">
        <v>154</v>
      </c>
      <c r="B21" s="68">
        <v>2105</v>
      </c>
      <c r="C21" s="28">
        <v>10302419.890000001</v>
      </c>
      <c r="D21" s="29">
        <v>2626962.98</v>
      </c>
      <c r="E21" s="29">
        <v>227.69</v>
      </c>
      <c r="F21" s="29">
        <v>0</v>
      </c>
      <c r="G21" s="28">
        <v>12929610.560000001</v>
      </c>
      <c r="I21" s="75"/>
    </row>
    <row r="22" spans="1:13" ht="20.25" thickBot="1" x14ac:dyDescent="0.3">
      <c r="A22" s="39" t="s">
        <v>155</v>
      </c>
      <c r="B22" s="69">
        <v>2105</v>
      </c>
      <c r="C22" s="28">
        <v>10302419.890000001</v>
      </c>
      <c r="D22" s="30">
        <v>2626962.98</v>
      </c>
      <c r="E22" s="30">
        <v>227.69</v>
      </c>
      <c r="F22" s="30">
        <v>0</v>
      </c>
      <c r="G22" s="31">
        <v>12929610.560000001</v>
      </c>
      <c r="I22" s="75"/>
    </row>
    <row r="23" spans="1:13" x14ac:dyDescent="0.25">
      <c r="A23" s="38" t="s">
        <v>156</v>
      </c>
      <c r="B23" s="68" t="s">
        <v>12</v>
      </c>
      <c r="C23" s="28">
        <v>1972720.2</v>
      </c>
      <c r="D23" s="29">
        <v>0</v>
      </c>
      <c r="E23" s="29">
        <v>0</v>
      </c>
      <c r="F23" s="29">
        <v>0</v>
      </c>
      <c r="G23" s="28">
        <v>1972720.2</v>
      </c>
      <c r="I23" s="75"/>
    </row>
    <row r="24" spans="1:13" x14ac:dyDescent="0.25">
      <c r="A24" s="20" t="s">
        <v>157</v>
      </c>
      <c r="B24" s="66" t="s">
        <v>12</v>
      </c>
      <c r="C24" s="12">
        <v>7729699.6900000004</v>
      </c>
      <c r="D24" s="18">
        <v>0</v>
      </c>
      <c r="E24" s="18">
        <v>0</v>
      </c>
      <c r="F24" s="18">
        <v>0</v>
      </c>
      <c r="G24" s="12">
        <v>7729699.6900000004</v>
      </c>
      <c r="I24" s="75"/>
    </row>
    <row r="25" spans="1:13" ht="20.25" thickBot="1" x14ac:dyDescent="0.3">
      <c r="A25" s="39" t="s">
        <v>158</v>
      </c>
      <c r="B25" s="69" t="s">
        <v>13</v>
      </c>
      <c r="C25" s="31">
        <v>600000</v>
      </c>
      <c r="D25" s="30">
        <v>0</v>
      </c>
      <c r="E25" s="30">
        <v>0</v>
      </c>
      <c r="F25" s="30">
        <v>0</v>
      </c>
      <c r="G25" s="31">
        <v>600000</v>
      </c>
      <c r="I25" s="75"/>
    </row>
    <row r="26" spans="1:13" x14ac:dyDescent="0.25">
      <c r="A26" s="38" t="s">
        <v>159</v>
      </c>
      <c r="B26" s="68">
        <v>2107</v>
      </c>
      <c r="C26" s="28">
        <v>12966838.82</v>
      </c>
      <c r="D26" s="29">
        <v>4647703.7300000004</v>
      </c>
      <c r="E26" s="29">
        <v>88940</v>
      </c>
      <c r="F26" s="29">
        <v>0</v>
      </c>
      <c r="G26" s="28">
        <v>17703482.550000001</v>
      </c>
      <c r="I26" s="75"/>
    </row>
    <row r="27" spans="1:13" x14ac:dyDescent="0.25">
      <c r="A27" s="20" t="s">
        <v>160</v>
      </c>
      <c r="B27" s="66">
        <v>2107</v>
      </c>
      <c r="C27" s="18">
        <v>0</v>
      </c>
      <c r="D27" s="18">
        <v>0</v>
      </c>
      <c r="E27" s="18">
        <v>0</v>
      </c>
      <c r="F27" s="18">
        <v>0</v>
      </c>
      <c r="G27" s="12">
        <v>0</v>
      </c>
      <c r="I27" s="75"/>
    </row>
    <row r="28" spans="1:13" x14ac:dyDescent="0.25">
      <c r="A28" s="20" t="s">
        <v>165</v>
      </c>
      <c r="B28" s="66">
        <v>2107.5</v>
      </c>
      <c r="C28" s="18">
        <v>0</v>
      </c>
      <c r="D28" s="18">
        <v>0</v>
      </c>
      <c r="E28" s="18">
        <v>0</v>
      </c>
      <c r="F28" s="18">
        <v>0</v>
      </c>
      <c r="G28" s="12">
        <v>0</v>
      </c>
      <c r="I28" s="75"/>
    </row>
    <row r="29" spans="1:13" x14ac:dyDescent="0.25">
      <c r="A29" s="20" t="s">
        <v>177</v>
      </c>
      <c r="B29" s="66">
        <v>2107.6</v>
      </c>
      <c r="C29" s="18">
        <v>0</v>
      </c>
      <c r="D29" s="18">
        <v>0</v>
      </c>
      <c r="E29" s="18">
        <v>0</v>
      </c>
      <c r="F29" s="18">
        <v>0</v>
      </c>
      <c r="G29" s="12">
        <v>0</v>
      </c>
      <c r="I29" s="75"/>
    </row>
    <row r="30" spans="1:13" ht="20.25" thickBot="1" x14ac:dyDescent="0.3">
      <c r="A30" s="39" t="s">
        <v>161</v>
      </c>
      <c r="B30" s="69">
        <v>2107.6999999999998</v>
      </c>
      <c r="C30" s="30">
        <v>0</v>
      </c>
      <c r="D30" s="30">
        <v>0</v>
      </c>
      <c r="E30" s="30">
        <v>0</v>
      </c>
      <c r="F30" s="30">
        <v>0</v>
      </c>
      <c r="G30" s="31">
        <v>0</v>
      </c>
      <c r="I30" s="75"/>
    </row>
    <row r="31" spans="1:13" ht="20.25" thickBot="1" x14ac:dyDescent="0.3">
      <c r="A31" s="40" t="s">
        <v>162</v>
      </c>
      <c r="B31" s="70">
        <v>2108</v>
      </c>
      <c r="C31" s="25">
        <v>113681874.59999999</v>
      </c>
      <c r="D31" s="26">
        <v>25865481.640000001</v>
      </c>
      <c r="E31" s="26">
        <v>151385.16</v>
      </c>
      <c r="F31" s="26">
        <v>582549.03</v>
      </c>
      <c r="G31" s="25">
        <v>140281290.43000001</v>
      </c>
      <c r="I31" s="75"/>
    </row>
    <row r="32" spans="1:13" x14ac:dyDescent="0.25">
      <c r="A32" s="37" t="s">
        <v>14</v>
      </c>
      <c r="B32" s="73" t="s">
        <v>172</v>
      </c>
      <c r="C32" s="19">
        <v>0</v>
      </c>
      <c r="D32" s="19">
        <v>0</v>
      </c>
      <c r="E32" s="19">
        <v>0</v>
      </c>
      <c r="F32" s="19">
        <v>0</v>
      </c>
      <c r="G32" s="32">
        <v>0</v>
      </c>
      <c r="I32" s="75"/>
    </row>
    <row r="33" spans="1:9" x14ac:dyDescent="0.25">
      <c r="A33" s="20" t="s">
        <v>16</v>
      </c>
      <c r="B33" s="66" t="s">
        <v>164</v>
      </c>
      <c r="C33" s="18">
        <v>0</v>
      </c>
      <c r="D33" s="18">
        <v>0</v>
      </c>
      <c r="E33" s="18">
        <v>0</v>
      </c>
      <c r="F33" s="18">
        <v>0</v>
      </c>
      <c r="G33" s="12">
        <v>0</v>
      </c>
      <c r="I33" s="75"/>
    </row>
    <row r="34" spans="1:9" ht="31.5" x14ac:dyDescent="0.25">
      <c r="A34" s="20" t="s">
        <v>15</v>
      </c>
      <c r="B34" s="72" t="s">
        <v>166</v>
      </c>
      <c r="C34" s="18">
        <v>0</v>
      </c>
      <c r="D34" s="18">
        <v>0</v>
      </c>
      <c r="E34" s="18">
        <v>0</v>
      </c>
      <c r="F34" s="18">
        <v>0</v>
      </c>
      <c r="G34" s="12">
        <v>0</v>
      </c>
      <c r="I34" s="75"/>
    </row>
    <row r="35" spans="1:9" ht="31.5" x14ac:dyDescent="0.25">
      <c r="A35" s="20" t="s">
        <v>103</v>
      </c>
      <c r="B35" s="72" t="s">
        <v>103</v>
      </c>
      <c r="C35" s="18">
        <v>0</v>
      </c>
      <c r="D35" s="18">
        <v>0</v>
      </c>
      <c r="E35" s="18">
        <v>0</v>
      </c>
      <c r="F35" s="18">
        <v>0</v>
      </c>
      <c r="G35" s="12">
        <v>0</v>
      </c>
      <c r="I35" s="75"/>
    </row>
    <row r="36" spans="1:9" x14ac:dyDescent="0.25">
      <c r="A36" s="21" t="s">
        <v>1</v>
      </c>
      <c r="B36" s="67" t="s">
        <v>25</v>
      </c>
      <c r="C36" s="27">
        <v>177627929.06999999</v>
      </c>
      <c r="D36" s="27">
        <v>40414815.060000002</v>
      </c>
      <c r="E36" s="27">
        <v>302592.12</v>
      </c>
      <c r="F36" s="27">
        <v>582549.03</v>
      </c>
      <c r="G36" s="27">
        <v>218927885.28000003</v>
      </c>
      <c r="I36" s="75"/>
    </row>
    <row r="37" spans="1:9" ht="20.25" x14ac:dyDescent="0.3">
      <c r="A37" s="4"/>
      <c r="B37" s="4"/>
      <c r="C37" s="4"/>
    </row>
    <row r="38" spans="1:9" x14ac:dyDescent="0.25">
      <c r="A38" s="23" t="s">
        <v>17</v>
      </c>
      <c r="B38" s="22" t="s">
        <v>18</v>
      </c>
    </row>
    <row r="39" spans="1:9" x14ac:dyDescent="0.25">
      <c r="A39" s="43" t="s">
        <v>19</v>
      </c>
      <c r="B39" s="12">
        <v>96686</v>
      </c>
      <c r="C39" s="8"/>
    </row>
    <row r="40" spans="1:9" x14ac:dyDescent="0.25">
      <c r="A40" s="42" t="s">
        <v>20</v>
      </c>
      <c r="B40" s="12">
        <v>583333.32999999996</v>
      </c>
      <c r="C40" s="8"/>
    </row>
    <row r="41" spans="1:9" x14ac:dyDescent="0.25">
      <c r="A41" s="42" t="s">
        <v>21</v>
      </c>
      <c r="B41" s="12">
        <v>41666.67</v>
      </c>
      <c r="C41" s="8"/>
    </row>
    <row r="42" spans="1:9" x14ac:dyDescent="0.25">
      <c r="A42" s="42" t="s">
        <v>22</v>
      </c>
      <c r="B42" s="12">
        <v>18586103.469999999</v>
      </c>
      <c r="C42" s="8"/>
    </row>
    <row r="43" spans="1:9" x14ac:dyDescent="0.25">
      <c r="A43" s="42" t="s">
        <v>23</v>
      </c>
      <c r="B43" s="12">
        <v>5473681.8200000003</v>
      </c>
      <c r="C43" s="8"/>
    </row>
    <row r="44" spans="1:9" x14ac:dyDescent="0.25">
      <c r="A44" s="24" t="s">
        <v>24</v>
      </c>
      <c r="B44" s="27">
        <v>24781471.289999999</v>
      </c>
      <c r="C44" s="8"/>
    </row>
    <row r="45" spans="1:9" x14ac:dyDescent="0.25">
      <c r="A45" s="6"/>
      <c r="B45" s="7"/>
    </row>
    <row r="46" spans="1:9" x14ac:dyDescent="0.25">
      <c r="A46" s="23" t="s">
        <v>26</v>
      </c>
      <c r="B46" s="22" t="s">
        <v>18</v>
      </c>
      <c r="C46" s="8"/>
    </row>
    <row r="47" spans="1:9" x14ac:dyDescent="0.25">
      <c r="A47" s="41" t="s">
        <v>27</v>
      </c>
      <c r="B47" s="12"/>
      <c r="C47" s="8"/>
    </row>
    <row r="48" spans="1:9" x14ac:dyDescent="0.25">
      <c r="A48" s="42" t="s">
        <v>28</v>
      </c>
      <c r="B48" s="12">
        <v>46400</v>
      </c>
      <c r="C48" s="8"/>
      <c r="D48" s="76"/>
    </row>
    <row r="49" spans="1:4" x14ac:dyDescent="0.25">
      <c r="A49" s="42" t="s">
        <v>29</v>
      </c>
      <c r="B49" s="12">
        <v>1926320.23</v>
      </c>
      <c r="C49" s="8"/>
      <c r="D49" s="76"/>
    </row>
    <row r="50" spans="1:4" x14ac:dyDescent="0.25">
      <c r="A50" s="41" t="s">
        <v>30</v>
      </c>
      <c r="B50" s="12">
        <v>1972720.23</v>
      </c>
      <c r="C50" s="8"/>
      <c r="D50" s="76"/>
    </row>
    <row r="51" spans="1:4" x14ac:dyDescent="0.25">
      <c r="A51" s="41" t="s">
        <v>31</v>
      </c>
      <c r="B51" s="12"/>
      <c r="D51" s="76"/>
    </row>
    <row r="52" spans="1:4" x14ac:dyDescent="0.25">
      <c r="A52" s="42" t="s">
        <v>32</v>
      </c>
      <c r="B52" s="12">
        <v>192400</v>
      </c>
      <c r="D52" s="76"/>
    </row>
    <row r="53" spans="1:4" x14ac:dyDescent="0.25">
      <c r="A53" s="42" t="s">
        <v>33</v>
      </c>
      <c r="B53" s="12">
        <v>7537299.6900000004</v>
      </c>
      <c r="D53" s="76"/>
    </row>
    <row r="54" spans="1:4" x14ac:dyDescent="0.25">
      <c r="A54" s="24" t="s">
        <v>34</v>
      </c>
      <c r="B54" s="27">
        <v>7729699.6900000004</v>
      </c>
      <c r="D54" s="76"/>
    </row>
    <row r="55" spans="1:4" x14ac:dyDescent="0.25">
      <c r="A55" s="9"/>
      <c r="B55" s="7"/>
    </row>
    <row r="56" spans="1:4" x14ac:dyDescent="0.25">
      <c r="A56" s="6"/>
      <c r="B56" s="7"/>
    </row>
    <row r="57" spans="1:4" x14ac:dyDescent="0.25">
      <c r="A57" s="9"/>
      <c r="B57" s="7"/>
    </row>
    <row r="58" spans="1:4" x14ac:dyDescent="0.25">
      <c r="A58" s="6"/>
      <c r="B58" s="7"/>
    </row>
  </sheetData>
  <printOptions horizontalCentered="1"/>
  <pageMargins left="0.5" right="0.5" top="0.5" bottom="0.5" header="0.5" footer="0.3"/>
  <pageSetup scale="45" fitToHeight="0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selection activeCell="A13" sqref="A13"/>
    </sheetView>
  </sheetViews>
  <sheetFormatPr defaultColWidth="9.140625" defaultRowHeight="19.5" x14ac:dyDescent="0.25"/>
  <cols>
    <col min="1" max="1" width="90.7109375" style="5" bestFit="1" customWidth="1"/>
    <col min="2" max="2" width="19.85546875" style="5" customWidth="1"/>
    <col min="3" max="3" width="9.5703125" style="5" customWidth="1"/>
    <col min="4" max="5" width="19.85546875" style="5" customWidth="1"/>
    <col min="6" max="6" width="19.85546875" style="15" customWidth="1"/>
    <col min="7" max="7" width="19.85546875" style="5" customWidth="1"/>
    <col min="8" max="8" width="20.5703125" style="5" bestFit="1" customWidth="1"/>
    <col min="9" max="16384" width="9.140625" style="5"/>
  </cols>
  <sheetData>
    <row r="1" spans="1:6" ht="20.100000000000001" customHeight="1" x14ac:dyDescent="0.25">
      <c r="A1" s="17" t="s">
        <v>2</v>
      </c>
    </row>
    <row r="2" spans="1:6" ht="20.100000000000001" customHeight="1" x14ac:dyDescent="0.25">
      <c r="A2" s="17"/>
    </row>
    <row r="3" spans="1:6" s="1" customFormat="1" ht="20.100000000000001" customHeight="1" x14ac:dyDescent="0.25">
      <c r="A3" s="10" t="s">
        <v>0</v>
      </c>
      <c r="B3" s="11"/>
      <c r="C3" s="2"/>
      <c r="F3" s="13"/>
    </row>
    <row r="4" spans="1:6" s="1" customFormat="1" ht="20.100000000000001" customHeight="1" x14ac:dyDescent="0.25">
      <c r="A4" s="10" t="s">
        <v>3</v>
      </c>
      <c r="B4" s="11"/>
      <c r="C4" s="2"/>
      <c r="F4" s="13"/>
    </row>
    <row r="5" spans="1:6" s="1" customFormat="1" ht="20.100000000000001" customHeight="1" x14ac:dyDescent="0.25">
      <c r="A5" s="10" t="s">
        <v>36</v>
      </c>
      <c r="B5" s="11"/>
      <c r="C5" s="2"/>
      <c r="F5" s="13"/>
    </row>
    <row r="6" spans="1:6" s="1" customFormat="1" ht="20.100000000000001" customHeight="1" x14ac:dyDescent="0.25">
      <c r="A6" s="10" t="s">
        <v>173</v>
      </c>
      <c r="B6" s="11"/>
      <c r="C6" s="2"/>
      <c r="F6" s="13"/>
    </row>
    <row r="7" spans="1:6" s="1" customFormat="1" ht="20.100000000000001" customHeight="1" x14ac:dyDescent="0.25">
      <c r="A7" s="10" t="s">
        <v>174</v>
      </c>
      <c r="B7" s="11"/>
      <c r="C7" s="2"/>
      <c r="F7" s="13"/>
    </row>
    <row r="8" spans="1:6" s="1" customFormat="1" ht="20.100000000000001" customHeight="1" x14ac:dyDescent="0.25">
      <c r="A8" s="10" t="s">
        <v>143</v>
      </c>
      <c r="B8" s="11"/>
      <c r="C8" s="2"/>
      <c r="F8" s="13"/>
    </row>
    <row r="9" spans="1:6" s="1" customFormat="1" ht="20.100000000000001" customHeight="1" x14ac:dyDescent="0.25">
      <c r="A9" s="10" t="s">
        <v>175</v>
      </c>
      <c r="B9" s="11"/>
      <c r="C9" s="2"/>
      <c r="F9" s="13"/>
    </row>
    <row r="10" spans="1:6" s="1" customFormat="1" ht="20.100000000000001" customHeight="1" x14ac:dyDescent="0.25">
      <c r="A10" s="10" t="s">
        <v>137</v>
      </c>
      <c r="B10" s="11"/>
      <c r="C10" s="2"/>
      <c r="F10" s="13"/>
    </row>
    <row r="11" spans="1:6" s="1" customFormat="1" ht="20.100000000000001" customHeight="1" x14ac:dyDescent="0.25">
      <c r="A11" s="10" t="s">
        <v>10</v>
      </c>
      <c r="B11" s="11"/>
      <c r="C11" s="2"/>
      <c r="F11" s="13"/>
    </row>
    <row r="12" spans="1:6" x14ac:dyDescent="0.25">
      <c r="A12" s="58" t="s">
        <v>35</v>
      </c>
      <c r="B12" s="52" t="s">
        <v>18</v>
      </c>
    </row>
    <row r="13" spans="1:6" x14ac:dyDescent="0.25">
      <c r="A13" s="64" t="s">
        <v>37</v>
      </c>
      <c r="B13" s="18">
        <v>502624951.63999999</v>
      </c>
      <c r="C13" s="8"/>
    </row>
    <row r="14" spans="1:6" x14ac:dyDescent="0.25">
      <c r="A14" s="60" t="s">
        <v>38</v>
      </c>
      <c r="B14" s="18">
        <v>346495.56</v>
      </c>
      <c r="C14" s="8"/>
    </row>
    <row r="15" spans="1:6" x14ac:dyDescent="0.25">
      <c r="A15" s="60" t="s">
        <v>39</v>
      </c>
      <c r="B15" s="18">
        <v>502278456.07999998</v>
      </c>
      <c r="C15" s="8"/>
      <c r="D15" s="76"/>
    </row>
    <row r="16" spans="1:6" x14ac:dyDescent="0.25">
      <c r="A16" s="60" t="s">
        <v>104</v>
      </c>
      <c r="B16" s="53">
        <v>0.36630000000000001</v>
      </c>
      <c r="C16" s="8"/>
      <c r="D16" s="77"/>
    </row>
    <row r="17" spans="1:4" x14ac:dyDescent="0.25">
      <c r="A17" s="60" t="s">
        <v>42</v>
      </c>
      <c r="B17" s="18">
        <v>183984598.46000001</v>
      </c>
      <c r="C17" s="8"/>
      <c r="D17" s="76"/>
    </row>
    <row r="18" spans="1:4" x14ac:dyDescent="0.25">
      <c r="A18" s="60" t="s">
        <v>41</v>
      </c>
      <c r="B18" s="18"/>
      <c r="D18" s="76"/>
    </row>
    <row r="19" spans="1:4" x14ac:dyDescent="0.25">
      <c r="A19" s="60" t="s">
        <v>109</v>
      </c>
      <c r="B19" s="18">
        <v>0</v>
      </c>
      <c r="D19" s="76"/>
    </row>
    <row r="20" spans="1:4" x14ac:dyDescent="0.25">
      <c r="A20" s="60" t="s">
        <v>110</v>
      </c>
      <c r="B20" s="18">
        <v>5745454</v>
      </c>
      <c r="D20" s="76"/>
    </row>
    <row r="21" spans="1:4" x14ac:dyDescent="0.25">
      <c r="A21" s="60" t="s">
        <v>111</v>
      </c>
      <c r="B21" s="18">
        <v>0</v>
      </c>
      <c r="D21" s="76"/>
    </row>
    <row r="22" spans="1:4" x14ac:dyDescent="0.25">
      <c r="A22" s="60" t="s">
        <v>112</v>
      </c>
      <c r="B22" s="18">
        <v>9879915.7599999998</v>
      </c>
      <c r="D22" s="76"/>
    </row>
    <row r="23" spans="1:4" x14ac:dyDescent="0.25">
      <c r="A23" s="60" t="s">
        <v>45</v>
      </c>
      <c r="B23" s="18">
        <v>15625369.76</v>
      </c>
      <c r="D23" s="76"/>
    </row>
    <row r="24" spans="1:4" ht="31.5" x14ac:dyDescent="0.25">
      <c r="A24" s="61" t="s">
        <v>40</v>
      </c>
      <c r="B24" s="57">
        <v>168359228.69999999</v>
      </c>
      <c r="D24" s="76"/>
    </row>
    <row r="25" spans="1:4" x14ac:dyDescent="0.25">
      <c r="A25" s="60" t="s">
        <v>43</v>
      </c>
      <c r="B25" s="18"/>
      <c r="D25" s="76"/>
    </row>
    <row r="26" spans="1:4" x14ac:dyDescent="0.25">
      <c r="A26" s="60" t="s">
        <v>113</v>
      </c>
      <c r="B26" s="18">
        <v>0</v>
      </c>
      <c r="D26" s="76"/>
    </row>
    <row r="27" spans="1:4" x14ac:dyDescent="0.25">
      <c r="A27" s="60" t="s">
        <v>114</v>
      </c>
      <c r="B27" s="18"/>
      <c r="D27" s="76"/>
    </row>
    <row r="28" spans="1:4" x14ac:dyDescent="0.25">
      <c r="A28" s="62" t="s">
        <v>44</v>
      </c>
      <c r="B28" s="18">
        <v>0</v>
      </c>
      <c r="D28" s="76"/>
    </row>
    <row r="29" spans="1:4" x14ac:dyDescent="0.25">
      <c r="A29" s="62" t="s">
        <v>176</v>
      </c>
      <c r="B29" s="18">
        <v>102983628.91</v>
      </c>
      <c r="D29" s="76"/>
    </row>
    <row r="30" spans="1:4" x14ac:dyDescent="0.25">
      <c r="A30" s="60" t="s">
        <v>129</v>
      </c>
      <c r="B30" s="18">
        <v>102983628.91</v>
      </c>
      <c r="D30" s="76"/>
    </row>
    <row r="31" spans="1:4" x14ac:dyDescent="0.25">
      <c r="A31" s="59" t="s">
        <v>46</v>
      </c>
      <c r="B31" s="57">
        <v>65375599.789999999</v>
      </c>
      <c r="D31" s="76"/>
    </row>
    <row r="32" spans="1:4" x14ac:dyDescent="0.25">
      <c r="A32" s="59" t="s">
        <v>138</v>
      </c>
      <c r="B32" s="18"/>
      <c r="D32" s="76"/>
    </row>
    <row r="33" spans="1:4" x14ac:dyDescent="0.25">
      <c r="A33" s="60" t="s">
        <v>47</v>
      </c>
      <c r="B33" s="18">
        <v>28765263.91</v>
      </c>
      <c r="D33" s="76"/>
    </row>
    <row r="34" spans="1:4" x14ac:dyDescent="0.25">
      <c r="A34" s="60" t="s">
        <v>48</v>
      </c>
      <c r="B34" s="18">
        <v>7845071.9800000004</v>
      </c>
      <c r="D34" s="76"/>
    </row>
    <row r="35" spans="1:4" x14ac:dyDescent="0.25">
      <c r="A35" s="60" t="s">
        <v>49</v>
      </c>
      <c r="B35" s="18"/>
      <c r="D35" s="76"/>
    </row>
    <row r="36" spans="1:4" x14ac:dyDescent="0.25">
      <c r="A36" s="62" t="s">
        <v>50</v>
      </c>
      <c r="B36" s="18">
        <v>14382631.949999999</v>
      </c>
      <c r="D36" s="76"/>
    </row>
    <row r="37" spans="1:4" x14ac:dyDescent="0.25">
      <c r="A37" s="62" t="s">
        <v>51</v>
      </c>
      <c r="B37" s="18">
        <v>14382631.949999999</v>
      </c>
      <c r="D37" s="76"/>
    </row>
    <row r="38" spans="1:4" x14ac:dyDescent="0.25">
      <c r="A38" s="60" t="s">
        <v>130</v>
      </c>
      <c r="B38" s="18">
        <v>28765263.899999999</v>
      </c>
      <c r="D38" s="76"/>
    </row>
    <row r="39" spans="1:4" x14ac:dyDescent="0.25">
      <c r="A39" s="59" t="s">
        <v>52</v>
      </c>
      <c r="B39" s="57">
        <v>65375599.789999999</v>
      </c>
      <c r="D39" s="76"/>
    </row>
    <row r="40" spans="1:4" x14ac:dyDescent="0.25">
      <c r="A40" s="6"/>
      <c r="B40" s="7"/>
    </row>
  </sheetData>
  <printOptions horizontalCentered="1"/>
  <pageMargins left="0.5" right="0.5" top="0.5" bottom="0.5" header="0.5" footer="0.3"/>
  <pageSetup scale="86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opLeftCell="A55" zoomScaleNormal="100" workbookViewId="0">
      <selection activeCell="A12" sqref="A12"/>
    </sheetView>
  </sheetViews>
  <sheetFormatPr defaultColWidth="9.140625" defaultRowHeight="19.5" x14ac:dyDescent="0.25"/>
  <cols>
    <col min="1" max="1" width="97.7109375" style="5" customWidth="1"/>
    <col min="2" max="2" width="24.5703125" style="5" customWidth="1"/>
    <col min="3" max="3" width="10.42578125" style="5" customWidth="1"/>
    <col min="4" max="4" width="25" style="5" customWidth="1"/>
    <col min="5" max="5" width="19.85546875" style="5" customWidth="1"/>
    <col min="6" max="6" width="19.85546875" style="15" customWidth="1"/>
    <col min="7" max="7" width="19.85546875" style="5" customWidth="1"/>
    <col min="8" max="8" width="20.5703125" style="5" bestFit="1" customWidth="1"/>
    <col min="9" max="16384" width="9.140625" style="5"/>
  </cols>
  <sheetData>
    <row r="1" spans="1:6" ht="20.100000000000001" customHeight="1" x14ac:dyDescent="0.25">
      <c r="A1" s="17" t="s">
        <v>2</v>
      </c>
    </row>
    <row r="2" spans="1:6" ht="20.100000000000001" customHeight="1" x14ac:dyDescent="0.25">
      <c r="A2" s="17"/>
    </row>
    <row r="3" spans="1:6" s="1" customFormat="1" ht="20.100000000000001" customHeight="1" x14ac:dyDescent="0.25">
      <c r="A3" s="10" t="s">
        <v>0</v>
      </c>
      <c r="B3" s="11"/>
      <c r="C3" s="2"/>
      <c r="F3" s="13"/>
    </row>
    <row r="4" spans="1:6" s="1" customFormat="1" ht="20.100000000000001" customHeight="1" x14ac:dyDescent="0.25">
      <c r="A4" s="10" t="s">
        <v>3</v>
      </c>
      <c r="B4" s="11"/>
      <c r="C4" s="2"/>
      <c r="F4" s="13"/>
    </row>
    <row r="5" spans="1:6" s="1" customFormat="1" ht="20.100000000000001" customHeight="1" x14ac:dyDescent="0.25">
      <c r="A5" s="10" t="s">
        <v>36</v>
      </c>
      <c r="B5" s="11"/>
      <c r="C5" s="2"/>
      <c r="F5" s="13"/>
    </row>
    <row r="6" spans="1:6" s="1" customFormat="1" ht="20.100000000000001" customHeight="1" x14ac:dyDescent="0.25">
      <c r="A6" s="10" t="s">
        <v>173</v>
      </c>
      <c r="B6" s="11"/>
      <c r="C6" s="2"/>
      <c r="F6" s="13"/>
    </row>
    <row r="7" spans="1:6" s="1" customFormat="1" ht="20.100000000000001" customHeight="1" x14ac:dyDescent="0.25">
      <c r="A7" s="10" t="s">
        <v>174</v>
      </c>
      <c r="B7" s="11"/>
      <c r="C7" s="2"/>
      <c r="F7" s="13"/>
    </row>
    <row r="8" spans="1:6" s="1" customFormat="1" ht="20.100000000000001" customHeight="1" x14ac:dyDescent="0.25">
      <c r="A8" s="10" t="s">
        <v>143</v>
      </c>
      <c r="B8" s="11"/>
      <c r="C8" s="2"/>
      <c r="F8" s="13"/>
    </row>
    <row r="9" spans="1:6" s="1" customFormat="1" ht="20.100000000000001" customHeight="1" x14ac:dyDescent="0.25">
      <c r="A9" s="10" t="s">
        <v>175</v>
      </c>
      <c r="B9" s="11"/>
      <c r="C9" s="2"/>
      <c r="F9" s="13"/>
    </row>
    <row r="10" spans="1:6" s="1" customFormat="1" ht="20.100000000000001" customHeight="1" x14ac:dyDescent="0.25">
      <c r="A10" s="10" t="s">
        <v>79</v>
      </c>
      <c r="B10" s="11"/>
      <c r="C10" s="2"/>
      <c r="F10" s="13"/>
    </row>
    <row r="11" spans="1:6" s="1" customFormat="1" ht="20.100000000000001" customHeight="1" x14ac:dyDescent="0.25">
      <c r="A11" s="10" t="s">
        <v>10</v>
      </c>
      <c r="B11" s="11"/>
      <c r="C11" s="2"/>
      <c r="F11" s="13"/>
    </row>
    <row r="12" spans="1:6" x14ac:dyDescent="0.25">
      <c r="A12" s="58" t="s">
        <v>53</v>
      </c>
      <c r="B12" s="52" t="s">
        <v>18</v>
      </c>
    </row>
    <row r="13" spans="1:6" x14ac:dyDescent="0.25">
      <c r="A13" s="60" t="s">
        <v>39</v>
      </c>
      <c r="B13" s="18">
        <v>502278456.07999998</v>
      </c>
      <c r="C13" s="8"/>
      <c r="D13" s="76"/>
    </row>
    <row r="14" spans="1:6" x14ac:dyDescent="0.25">
      <c r="A14" s="60" t="s">
        <v>54</v>
      </c>
      <c r="B14" s="53">
        <v>0.38019999999999998</v>
      </c>
      <c r="C14" s="8"/>
      <c r="D14" s="77"/>
    </row>
    <row r="15" spans="1:6" x14ac:dyDescent="0.25">
      <c r="A15" s="60" t="s">
        <v>42</v>
      </c>
      <c r="B15" s="18">
        <v>190966269</v>
      </c>
      <c r="C15" s="8"/>
      <c r="D15" s="76"/>
    </row>
    <row r="16" spans="1:6" x14ac:dyDescent="0.25">
      <c r="A16" s="60" t="s">
        <v>55</v>
      </c>
      <c r="B16" s="18"/>
      <c r="C16" s="8"/>
      <c r="D16" s="76"/>
    </row>
    <row r="17" spans="1:4" x14ac:dyDescent="0.25">
      <c r="A17" s="60" t="s">
        <v>56</v>
      </c>
      <c r="B17" s="18">
        <v>0</v>
      </c>
      <c r="C17" s="8"/>
      <c r="D17" s="76"/>
    </row>
    <row r="18" spans="1:4" x14ac:dyDescent="0.25">
      <c r="A18" s="60" t="s">
        <v>57</v>
      </c>
      <c r="B18" s="18">
        <v>184164.36</v>
      </c>
      <c r="D18" s="76"/>
    </row>
    <row r="19" spans="1:4" x14ac:dyDescent="0.25">
      <c r="A19" s="60" t="s">
        <v>58</v>
      </c>
      <c r="B19" s="18">
        <v>184164.36</v>
      </c>
      <c r="D19" s="76"/>
    </row>
    <row r="20" spans="1:4" x14ac:dyDescent="0.25">
      <c r="A20" s="61" t="s">
        <v>59</v>
      </c>
      <c r="B20" s="57">
        <v>191150433.36000001</v>
      </c>
      <c r="D20" s="76"/>
    </row>
    <row r="21" spans="1:4" x14ac:dyDescent="0.25">
      <c r="A21" s="60" t="s">
        <v>60</v>
      </c>
      <c r="B21" s="18"/>
      <c r="D21" s="76"/>
    </row>
    <row r="22" spans="1:4" x14ac:dyDescent="0.25">
      <c r="A22" s="60" t="s">
        <v>61</v>
      </c>
      <c r="B22" s="18"/>
      <c r="D22" s="76"/>
    </row>
    <row r="23" spans="1:4" x14ac:dyDescent="0.25">
      <c r="A23" s="62" t="s">
        <v>62</v>
      </c>
      <c r="B23" s="18">
        <v>0</v>
      </c>
      <c r="D23" s="76"/>
    </row>
    <row r="24" spans="1:4" x14ac:dyDescent="0.25">
      <c r="A24" s="62" t="s">
        <v>63</v>
      </c>
      <c r="B24" s="18">
        <v>0</v>
      </c>
      <c r="D24" s="76"/>
    </row>
    <row r="25" spans="1:4" x14ac:dyDescent="0.25">
      <c r="A25" s="62" t="s">
        <v>136</v>
      </c>
      <c r="B25" s="18">
        <v>-59790.89</v>
      </c>
      <c r="D25" s="76"/>
    </row>
    <row r="26" spans="1:4" x14ac:dyDescent="0.25">
      <c r="A26" s="62" t="s">
        <v>135</v>
      </c>
      <c r="B26" s="18">
        <v>1621951.52</v>
      </c>
      <c r="D26" s="76"/>
    </row>
    <row r="27" spans="1:4" x14ac:dyDescent="0.25">
      <c r="A27" s="62" t="s">
        <v>131</v>
      </c>
      <c r="B27" s="18">
        <v>0</v>
      </c>
      <c r="D27" s="76"/>
    </row>
    <row r="28" spans="1:4" x14ac:dyDescent="0.25">
      <c r="A28" s="62" t="s">
        <v>132</v>
      </c>
      <c r="B28" s="18">
        <v>0</v>
      </c>
      <c r="D28" s="76"/>
    </row>
    <row r="29" spans="1:4" x14ac:dyDescent="0.25">
      <c r="A29" s="62" t="s">
        <v>133</v>
      </c>
      <c r="B29" s="18">
        <v>0</v>
      </c>
      <c r="D29" s="76"/>
    </row>
    <row r="30" spans="1:4" x14ac:dyDescent="0.25">
      <c r="A30" s="62" t="s">
        <v>134</v>
      </c>
      <c r="B30" s="18">
        <v>0</v>
      </c>
      <c r="D30" s="76"/>
    </row>
    <row r="31" spans="1:4" x14ac:dyDescent="0.25">
      <c r="A31" s="62" t="s">
        <v>139</v>
      </c>
      <c r="B31" s="18">
        <v>0</v>
      </c>
      <c r="D31" s="76"/>
    </row>
    <row r="32" spans="1:4" x14ac:dyDescent="0.25">
      <c r="A32" s="62" t="s">
        <v>64</v>
      </c>
      <c r="B32" s="18">
        <v>0</v>
      </c>
      <c r="D32" s="76"/>
    </row>
    <row r="33" spans="1:4" x14ac:dyDescent="0.25">
      <c r="A33" s="62" t="s">
        <v>65</v>
      </c>
      <c r="B33" s="18">
        <v>0</v>
      </c>
      <c r="D33" s="76"/>
    </row>
    <row r="34" spans="1:4" x14ac:dyDescent="0.25">
      <c r="A34" s="62" t="s">
        <v>66</v>
      </c>
      <c r="B34" s="18">
        <v>0</v>
      </c>
      <c r="D34" s="76"/>
    </row>
    <row r="35" spans="1:4" x14ac:dyDescent="0.25">
      <c r="A35" s="62" t="s">
        <v>67</v>
      </c>
      <c r="B35" s="18">
        <v>0</v>
      </c>
      <c r="D35" s="76"/>
    </row>
    <row r="36" spans="1:4" x14ac:dyDescent="0.25">
      <c r="A36" s="62" t="s">
        <v>68</v>
      </c>
      <c r="B36" s="18">
        <v>0</v>
      </c>
      <c r="D36" s="76"/>
    </row>
    <row r="37" spans="1:4" x14ac:dyDescent="0.25">
      <c r="A37" s="62" t="s">
        <v>69</v>
      </c>
      <c r="B37" s="18">
        <v>0</v>
      </c>
      <c r="D37" s="76"/>
    </row>
    <row r="38" spans="1:4" x14ac:dyDescent="0.25">
      <c r="A38" s="62" t="s">
        <v>70</v>
      </c>
      <c r="B38" s="18">
        <v>0</v>
      </c>
      <c r="D38" s="76"/>
    </row>
    <row r="39" spans="1:4" x14ac:dyDescent="0.25">
      <c r="A39" s="62" t="s">
        <v>71</v>
      </c>
      <c r="B39" s="18">
        <v>0</v>
      </c>
      <c r="D39" s="76"/>
    </row>
    <row r="40" spans="1:4" x14ac:dyDescent="0.25">
      <c r="A40" s="60" t="s">
        <v>72</v>
      </c>
      <c r="B40" s="18"/>
      <c r="D40" s="76"/>
    </row>
    <row r="41" spans="1:4" x14ac:dyDescent="0.25">
      <c r="A41" s="62" t="s">
        <v>115</v>
      </c>
      <c r="B41" s="18">
        <v>0</v>
      </c>
      <c r="D41" s="76"/>
    </row>
    <row r="42" spans="1:4" x14ac:dyDescent="0.25">
      <c r="A42" s="62" t="s">
        <v>116</v>
      </c>
      <c r="B42" s="18">
        <v>184164.36</v>
      </c>
      <c r="D42" s="76"/>
    </row>
    <row r="43" spans="1:4" x14ac:dyDescent="0.25">
      <c r="A43" s="62" t="s">
        <v>117</v>
      </c>
      <c r="B43" s="18">
        <v>1521350</v>
      </c>
      <c r="D43" s="76"/>
    </row>
    <row r="44" spans="1:4" x14ac:dyDescent="0.25">
      <c r="A44" s="62" t="s">
        <v>118</v>
      </c>
      <c r="B44" s="18">
        <v>0</v>
      </c>
      <c r="D44" s="76"/>
    </row>
    <row r="45" spans="1:4" x14ac:dyDescent="0.25">
      <c r="A45" s="62" t="s">
        <v>119</v>
      </c>
      <c r="B45" s="18">
        <v>8588829.3000000007</v>
      </c>
      <c r="D45" s="76"/>
    </row>
    <row r="46" spans="1:4" x14ac:dyDescent="0.25">
      <c r="A46" s="62" t="s">
        <v>168</v>
      </c>
      <c r="B46" s="18">
        <v>1666000</v>
      </c>
      <c r="D46" s="76"/>
    </row>
    <row r="47" spans="1:4" x14ac:dyDescent="0.25">
      <c r="A47" s="62" t="s">
        <v>73</v>
      </c>
      <c r="B47" s="18">
        <v>0</v>
      </c>
      <c r="D47" s="76"/>
    </row>
    <row r="48" spans="1:4" x14ac:dyDescent="0.25">
      <c r="A48" s="62" t="s">
        <v>76</v>
      </c>
      <c r="B48" s="18">
        <v>0</v>
      </c>
      <c r="D48" s="76"/>
    </row>
    <row r="49" spans="1:4" x14ac:dyDescent="0.25">
      <c r="A49" s="62" t="s">
        <v>77</v>
      </c>
      <c r="B49" s="18">
        <v>0</v>
      </c>
      <c r="D49" s="76"/>
    </row>
    <row r="50" spans="1:4" x14ac:dyDescent="0.25">
      <c r="A50" s="62" t="s">
        <v>74</v>
      </c>
      <c r="B50" s="18">
        <v>0</v>
      </c>
      <c r="D50" s="76"/>
    </row>
    <row r="51" spans="1:4" x14ac:dyDescent="0.25">
      <c r="A51" s="62" t="s">
        <v>75</v>
      </c>
      <c r="B51" s="18">
        <v>0</v>
      </c>
      <c r="D51" s="76"/>
    </row>
    <row r="52" spans="1:4" x14ac:dyDescent="0.25">
      <c r="A52" s="62" t="s">
        <v>120</v>
      </c>
      <c r="B52" s="18">
        <v>0</v>
      </c>
      <c r="D52" s="76"/>
    </row>
    <row r="53" spans="1:4" x14ac:dyDescent="0.25">
      <c r="A53" s="62" t="s">
        <v>78</v>
      </c>
      <c r="B53" s="18">
        <v>13522504.289999999</v>
      </c>
      <c r="D53" s="76"/>
    </row>
    <row r="54" spans="1:4" ht="31.5" x14ac:dyDescent="0.25">
      <c r="A54" s="61" t="s">
        <v>128</v>
      </c>
      <c r="B54" s="57">
        <v>177627929.06999999</v>
      </c>
      <c r="D54" s="76"/>
    </row>
    <row r="55" spans="1:4" x14ac:dyDescent="0.25">
      <c r="A55" s="63" t="s">
        <v>80</v>
      </c>
      <c r="B55" s="18"/>
      <c r="D55" s="76"/>
    </row>
    <row r="56" spans="1:4" x14ac:dyDescent="0.25">
      <c r="A56" s="62" t="s">
        <v>81</v>
      </c>
      <c r="B56" s="18">
        <v>302592.12</v>
      </c>
      <c r="D56" s="76"/>
    </row>
    <row r="57" spans="1:4" x14ac:dyDescent="0.25">
      <c r="A57" s="62" t="s">
        <v>82</v>
      </c>
      <c r="B57" s="18">
        <v>90983374.719999999</v>
      </c>
      <c r="D57" s="76"/>
    </row>
    <row r="58" spans="1:4" x14ac:dyDescent="0.25">
      <c r="A58" s="62" t="s">
        <v>83</v>
      </c>
      <c r="B58" s="53">
        <v>0.44419999999999998</v>
      </c>
      <c r="D58" s="77"/>
    </row>
    <row r="59" spans="1:4" x14ac:dyDescent="0.25">
      <c r="A59" s="62" t="s">
        <v>84</v>
      </c>
      <c r="B59" s="18">
        <v>40414815.060000002</v>
      </c>
      <c r="D59" s="76"/>
    </row>
    <row r="60" spans="1:4" x14ac:dyDescent="0.25">
      <c r="A60" s="60" t="s">
        <v>85</v>
      </c>
      <c r="B60" s="18"/>
      <c r="D60" s="76"/>
    </row>
    <row r="61" spans="1:4" x14ac:dyDescent="0.25">
      <c r="A61" s="62" t="s">
        <v>86</v>
      </c>
      <c r="B61" s="18">
        <v>0</v>
      </c>
      <c r="D61" s="76"/>
    </row>
    <row r="62" spans="1:4" x14ac:dyDescent="0.25">
      <c r="A62" s="62" t="s">
        <v>87</v>
      </c>
      <c r="B62" s="18">
        <v>6564.49</v>
      </c>
      <c r="D62" s="76"/>
    </row>
    <row r="63" spans="1:4" x14ac:dyDescent="0.25">
      <c r="A63" s="62" t="s">
        <v>88</v>
      </c>
      <c r="B63" s="18">
        <v>170331.02</v>
      </c>
      <c r="D63" s="76"/>
    </row>
    <row r="64" spans="1:4" x14ac:dyDescent="0.25">
      <c r="A64" s="62" t="s">
        <v>89</v>
      </c>
      <c r="B64" s="18">
        <v>42670.11</v>
      </c>
      <c r="D64" s="76"/>
    </row>
    <row r="65" spans="1:4" x14ac:dyDescent="0.25">
      <c r="A65" s="62" t="s">
        <v>90</v>
      </c>
      <c r="B65" s="18">
        <v>11494.31</v>
      </c>
      <c r="D65" s="76"/>
    </row>
    <row r="66" spans="1:4" x14ac:dyDescent="0.25">
      <c r="A66" s="62" t="s">
        <v>91</v>
      </c>
      <c r="B66" s="18">
        <v>351489.1</v>
      </c>
      <c r="D66" s="76"/>
    </row>
    <row r="67" spans="1:4" x14ac:dyDescent="0.25">
      <c r="A67" s="62" t="s">
        <v>92</v>
      </c>
      <c r="B67" s="18">
        <v>0</v>
      </c>
      <c r="D67" s="76"/>
    </row>
    <row r="68" spans="1:4" x14ac:dyDescent="0.25">
      <c r="A68" s="62" t="s">
        <v>93</v>
      </c>
      <c r="B68" s="18">
        <v>582549.03</v>
      </c>
      <c r="D68" s="76"/>
    </row>
    <row r="69" spans="1:4" x14ac:dyDescent="0.25">
      <c r="A69" s="59" t="s">
        <v>94</v>
      </c>
      <c r="B69" s="57">
        <v>218927885.28</v>
      </c>
      <c r="D69" s="76"/>
    </row>
    <row r="70" spans="1:4" x14ac:dyDescent="0.25">
      <c r="A70" s="6"/>
      <c r="B70" s="7"/>
      <c r="D70" s="78"/>
    </row>
    <row r="71" spans="1:4" x14ac:dyDescent="0.25">
      <c r="A71" s="58" t="s">
        <v>108</v>
      </c>
      <c r="B71" s="52" t="s">
        <v>18</v>
      </c>
      <c r="D71" s="79"/>
    </row>
    <row r="72" spans="1:4" x14ac:dyDescent="0.25">
      <c r="A72" s="56" t="s">
        <v>106</v>
      </c>
      <c r="B72" s="57">
        <v>168359228.69999999</v>
      </c>
      <c r="D72" s="76"/>
    </row>
    <row r="73" spans="1:4" x14ac:dyDescent="0.25">
      <c r="A73" s="56" t="s">
        <v>105</v>
      </c>
      <c r="B73" s="57">
        <v>218927885.28</v>
      </c>
      <c r="D73" s="76"/>
    </row>
    <row r="74" spans="1:4" x14ac:dyDescent="0.25">
      <c r="A74" s="59" t="s">
        <v>107</v>
      </c>
      <c r="B74" s="57">
        <v>387287113.98000002</v>
      </c>
      <c r="D74" s="76"/>
    </row>
  </sheetData>
  <printOptions horizontalCentered="1"/>
  <pageMargins left="0.5" right="0.5" top="0.5" bottom="0.5" header="0.5" footer="0.3"/>
  <pageSetup scale="80" fitToHeight="0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workbookViewId="0">
      <selection activeCell="A12" sqref="A12"/>
    </sheetView>
  </sheetViews>
  <sheetFormatPr defaultColWidth="9.140625" defaultRowHeight="19.5" x14ac:dyDescent="0.25"/>
  <cols>
    <col min="1" max="1" width="118.7109375" style="5" customWidth="1"/>
    <col min="2" max="2" width="19.85546875" style="5" customWidth="1"/>
    <col min="3" max="3" width="5.42578125" style="5" customWidth="1"/>
    <col min="4" max="4" width="33" style="5" customWidth="1"/>
    <col min="5" max="5" width="19.85546875" style="5" customWidth="1"/>
    <col min="6" max="6" width="19.85546875" style="15" customWidth="1"/>
    <col min="7" max="7" width="19.85546875" style="5" customWidth="1"/>
    <col min="8" max="8" width="20.5703125" style="5" bestFit="1" customWidth="1"/>
    <col min="9" max="16384" width="9.140625" style="5"/>
  </cols>
  <sheetData>
    <row r="1" spans="1:6" ht="20.100000000000001" customHeight="1" x14ac:dyDescent="0.25">
      <c r="A1" s="17" t="s">
        <v>2</v>
      </c>
    </row>
    <row r="2" spans="1:6" ht="20.100000000000001" customHeight="1" x14ac:dyDescent="0.25">
      <c r="A2" s="17"/>
    </row>
    <row r="3" spans="1:6" s="1" customFormat="1" ht="20.100000000000001" customHeight="1" x14ac:dyDescent="0.25">
      <c r="A3" s="10" t="s">
        <v>0</v>
      </c>
      <c r="B3" s="11"/>
      <c r="C3" s="2"/>
      <c r="F3" s="13"/>
    </row>
    <row r="4" spans="1:6" s="1" customFormat="1" ht="20.100000000000001" customHeight="1" x14ac:dyDescent="0.25">
      <c r="A4" s="10" t="s">
        <v>3</v>
      </c>
      <c r="B4" s="11"/>
      <c r="C4" s="2"/>
      <c r="F4" s="13"/>
    </row>
    <row r="5" spans="1:6" s="1" customFormat="1" ht="20.100000000000001" customHeight="1" x14ac:dyDescent="0.25">
      <c r="A5" s="10" t="s">
        <v>36</v>
      </c>
      <c r="B5" s="11"/>
      <c r="C5" s="2"/>
      <c r="F5" s="13"/>
    </row>
    <row r="6" spans="1:6" s="1" customFormat="1" ht="20.100000000000001" customHeight="1" x14ac:dyDescent="0.25">
      <c r="A6" s="10" t="s">
        <v>173</v>
      </c>
      <c r="B6" s="11"/>
      <c r="C6" s="2"/>
      <c r="F6" s="13"/>
    </row>
    <row r="7" spans="1:6" s="1" customFormat="1" ht="20.100000000000001" customHeight="1" x14ac:dyDescent="0.25">
      <c r="A7" s="10" t="s">
        <v>174</v>
      </c>
      <c r="B7" s="11"/>
      <c r="C7" s="2"/>
      <c r="F7" s="13"/>
    </row>
    <row r="8" spans="1:6" s="1" customFormat="1" ht="20.100000000000001" customHeight="1" x14ac:dyDescent="0.25">
      <c r="A8" s="10" t="s">
        <v>143</v>
      </c>
      <c r="B8" s="11"/>
      <c r="C8" s="2"/>
      <c r="F8" s="13"/>
    </row>
    <row r="9" spans="1:6" s="1" customFormat="1" ht="20.100000000000001" customHeight="1" x14ac:dyDescent="0.25">
      <c r="A9" s="10" t="s">
        <v>175</v>
      </c>
      <c r="B9" s="11"/>
      <c r="C9" s="2"/>
      <c r="F9" s="13"/>
    </row>
    <row r="10" spans="1:6" s="1" customFormat="1" ht="20.100000000000001" customHeight="1" x14ac:dyDescent="0.25">
      <c r="A10" s="10" t="s">
        <v>171</v>
      </c>
      <c r="B10" s="11"/>
      <c r="C10" s="2"/>
      <c r="F10" s="13"/>
    </row>
    <row r="11" spans="1:6" s="1" customFormat="1" ht="20.100000000000001" customHeight="1" x14ac:dyDescent="0.25">
      <c r="A11" s="10" t="s">
        <v>10</v>
      </c>
      <c r="B11" s="11"/>
      <c r="C11" s="2"/>
      <c r="F11" s="13"/>
    </row>
    <row r="12" spans="1:6" ht="31.5" x14ac:dyDescent="0.25">
      <c r="A12" s="49" t="s">
        <v>95</v>
      </c>
      <c r="B12" s="44" t="s">
        <v>18</v>
      </c>
    </row>
    <row r="13" spans="1:6" x14ac:dyDescent="0.25">
      <c r="A13" s="50" t="s">
        <v>39</v>
      </c>
      <c r="B13" s="47">
        <v>502278456.07999998</v>
      </c>
      <c r="C13" s="8"/>
      <c r="D13" s="76"/>
    </row>
    <row r="14" spans="1:6" x14ac:dyDescent="0.25">
      <c r="A14" s="51" t="s">
        <v>96</v>
      </c>
      <c r="B14" s="46">
        <v>0.2535</v>
      </c>
      <c r="C14" s="8"/>
      <c r="D14" s="77"/>
    </row>
    <row r="15" spans="1:6" x14ac:dyDescent="0.25">
      <c r="A15" s="51" t="s">
        <v>42</v>
      </c>
      <c r="B15" s="47">
        <v>127327588.62</v>
      </c>
      <c r="C15" s="8"/>
      <c r="D15" s="76"/>
    </row>
    <row r="16" spans="1:6" x14ac:dyDescent="0.25">
      <c r="A16" s="51" t="s">
        <v>97</v>
      </c>
      <c r="B16" s="46"/>
      <c r="C16" s="8"/>
      <c r="D16" s="77"/>
    </row>
    <row r="17" spans="1:4" x14ac:dyDescent="0.25">
      <c r="A17" s="51" t="s">
        <v>140</v>
      </c>
      <c r="B17" s="47">
        <v>3975233</v>
      </c>
      <c r="C17" s="8"/>
      <c r="D17" s="76"/>
    </row>
    <row r="18" spans="1:4" x14ac:dyDescent="0.25">
      <c r="A18" s="51" t="s">
        <v>121</v>
      </c>
      <c r="B18" s="47">
        <v>0</v>
      </c>
      <c r="D18" s="76"/>
    </row>
    <row r="19" spans="1:4" x14ac:dyDescent="0.25">
      <c r="A19" s="51" t="s">
        <v>122</v>
      </c>
      <c r="B19" s="47">
        <v>6837451.9299999997</v>
      </c>
      <c r="D19" s="76"/>
    </row>
    <row r="20" spans="1:4" x14ac:dyDescent="0.25">
      <c r="A20" s="51" t="s">
        <v>78</v>
      </c>
      <c r="B20" s="47">
        <v>10812684.93</v>
      </c>
      <c r="D20" s="76"/>
    </row>
    <row r="21" spans="1:4" ht="31.5" x14ac:dyDescent="0.25">
      <c r="A21" s="48" t="s">
        <v>141</v>
      </c>
      <c r="B21" s="45">
        <v>116514903.69</v>
      </c>
      <c r="D21" s="76"/>
    </row>
    <row r="22" spans="1:4" x14ac:dyDescent="0.25">
      <c r="A22" s="51" t="s">
        <v>98</v>
      </c>
      <c r="B22" s="47"/>
      <c r="D22" s="76"/>
    </row>
    <row r="23" spans="1:4" x14ac:dyDescent="0.25">
      <c r="A23" s="51" t="s">
        <v>123</v>
      </c>
      <c r="B23" s="47">
        <v>1764.11</v>
      </c>
      <c r="D23" s="76"/>
    </row>
    <row r="24" spans="1:4" x14ac:dyDescent="0.25">
      <c r="A24" s="51" t="s">
        <v>124</v>
      </c>
      <c r="B24" s="47">
        <v>2464.0100000000002</v>
      </c>
      <c r="D24" s="76"/>
    </row>
    <row r="25" spans="1:4" x14ac:dyDescent="0.25">
      <c r="A25" s="51" t="s">
        <v>142</v>
      </c>
      <c r="B25" s="47">
        <v>4228.12</v>
      </c>
      <c r="D25" s="76"/>
    </row>
    <row r="26" spans="1:4" x14ac:dyDescent="0.25">
      <c r="A26" s="51" t="s">
        <v>99</v>
      </c>
      <c r="B26" s="47"/>
      <c r="D26" s="76"/>
    </row>
    <row r="27" spans="1:4" x14ac:dyDescent="0.25">
      <c r="A27" s="51" t="s">
        <v>125</v>
      </c>
      <c r="B27" s="47">
        <v>90983374.719999999</v>
      </c>
      <c r="D27" s="76"/>
    </row>
    <row r="28" spans="1:4" x14ac:dyDescent="0.25">
      <c r="A28" s="51" t="s">
        <v>126</v>
      </c>
      <c r="B28" s="46">
        <v>0.27789999999999998</v>
      </c>
      <c r="D28" s="77"/>
    </row>
    <row r="29" spans="1:4" x14ac:dyDescent="0.25">
      <c r="A29" s="51" t="s">
        <v>127</v>
      </c>
      <c r="B29" s="47">
        <v>25284279.829999998</v>
      </c>
      <c r="D29" s="76"/>
    </row>
    <row r="30" spans="1:4" x14ac:dyDescent="0.25">
      <c r="A30" s="48" t="s">
        <v>100</v>
      </c>
      <c r="B30" s="45">
        <v>141803411.63999999</v>
      </c>
      <c r="D30" s="76"/>
    </row>
    <row r="31" spans="1:4" x14ac:dyDescent="0.25">
      <c r="A31" s="6"/>
      <c r="B31" s="7"/>
      <c r="D31" s="78"/>
    </row>
    <row r="32" spans="1:4" x14ac:dyDescent="0.25">
      <c r="A32" s="54" t="s">
        <v>101</v>
      </c>
      <c r="B32" s="52" t="s">
        <v>18</v>
      </c>
      <c r="D32" s="79"/>
    </row>
    <row r="33" spans="1:4" x14ac:dyDescent="0.25">
      <c r="A33" s="55" t="s">
        <v>125</v>
      </c>
      <c r="B33" s="18">
        <v>90983374.719999999</v>
      </c>
      <c r="D33" s="76"/>
    </row>
    <row r="34" spans="1:4" x14ac:dyDescent="0.25">
      <c r="A34" s="55" t="s">
        <v>126</v>
      </c>
      <c r="B34" s="53">
        <v>0.27789999999999998</v>
      </c>
      <c r="D34" s="77"/>
    </row>
    <row r="35" spans="1:4" x14ac:dyDescent="0.25">
      <c r="A35" s="56" t="s">
        <v>127</v>
      </c>
      <c r="B35" s="18">
        <v>25284279.829999998</v>
      </c>
      <c r="D35" s="76"/>
    </row>
  </sheetData>
  <printOptions horizontalCentered="1"/>
  <pageMargins left="0.25" right="0.25" top="0.5" bottom="0.5" header="0.5" footer="0.3"/>
  <pageSetup scale="80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January</vt:lpstr>
      <vt:lpstr>2103</vt:lpstr>
      <vt:lpstr>2104-2108</vt:lpstr>
      <vt:lpstr>2031</vt:lpstr>
      <vt:lpstr>'2031'!Print_Area</vt:lpstr>
      <vt:lpstr>'2103'!Print_Area</vt:lpstr>
      <vt:lpstr>'2104-2108'!Print_Area</vt:lpstr>
      <vt:lpstr>January!Print_Area</vt:lpstr>
      <vt:lpstr>'2031'!Print_Titles</vt:lpstr>
      <vt:lpstr>'2103'!Print_Titles</vt:lpstr>
      <vt:lpstr>'2104-2108'!Print_Titles</vt:lpstr>
      <vt:lpstr>January!Print_Titles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Account (HUTA) Allocation</dc:title>
  <dc:creator>State Controller's Office</dc:creator>
  <cp:lastModifiedBy>Bravo, Rhodora</cp:lastModifiedBy>
  <cp:lastPrinted>2021-01-29T16:40:52Z</cp:lastPrinted>
  <dcterms:created xsi:type="dcterms:W3CDTF">2020-02-07T19:48:56Z</dcterms:created>
  <dcterms:modified xsi:type="dcterms:W3CDTF">2021-01-29T16:52:59Z</dcterms:modified>
</cp:coreProperties>
</file>