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Health and Welfare Realignment\25-26\00 Recon &amp; Distribution\"/>
    </mc:Choice>
  </mc:AlternateContent>
  <xr:revisionPtr revIDLastSave="0" documentId="13_ncr:1_{DA43BCA3-EDFA-49C3-BEDF-598C859570FA}" xr6:coauthVersionLast="47" xr6:coauthVersionMax="47" xr10:uidLastSave="{00000000-0000-0000-0000-000000000000}"/>
  <bookViews>
    <workbookView xWindow="-60" yWindow="-16320" windowWidth="29040" windowHeight="15720" tabRatio="822" xr2:uid="{00000000-000D-0000-FFFF-FFFF00000000}"/>
  </bookViews>
  <sheets>
    <sheet name="25-26" sheetId="38" r:id="rId1"/>
  </sheets>
  <externalReferences>
    <externalReference r:id="rId2"/>
    <externalReference r:id="rId3"/>
  </externalReferences>
  <definedNames>
    <definedName name="Alameda">#REF!</definedName>
    <definedName name="hello">#REF!</definedName>
    <definedName name="MARIA">#REF!</definedName>
    <definedName name="OFFSET">[1]mhamts01!#REF!</definedName>
    <definedName name="_xlnm.Print_Area" localSheetId="0">'25-26'!$A$1:$O$65</definedName>
    <definedName name="Print_Area_MI">#REF!</definedName>
    <definedName name="_xlnm.Print_Titles" localSheetId="0">'25-26'!$A:$A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8" l="1"/>
  <c r="N6" i="38"/>
  <c r="N5" i="38"/>
</calcChain>
</file>

<file path=xl/sharedStrings.xml><?xml version="1.0" encoding="utf-8"?>
<sst xmlns="http://schemas.openxmlformats.org/spreadsheetml/2006/main" count="110" uniqueCount="58">
  <si>
    <t>State Controller's Office</t>
  </si>
  <si>
    <t>Total Sales Tax Apportioned</t>
  </si>
  <si>
    <t>Sales Tax to the credit of the Local Revenue Fund 2011:</t>
  </si>
  <si>
    <t>Sales Tax to the credit of the Local Revenue Fund:</t>
  </si>
  <si>
    <t>Child Poverty and Family Supplemental Support Subaccount</t>
  </si>
  <si>
    <t>County Medical Services Program (CMSP)</t>
  </si>
  <si>
    <t>Net CMSP apportioned</t>
  </si>
  <si>
    <t>Net Family Support Subaccount apportioned</t>
  </si>
  <si>
    <t>Public Health</t>
  </si>
  <si>
    <t xml:space="preserve">Net Public Health apportioned          </t>
  </si>
  <si>
    <t>Social Services</t>
  </si>
  <si>
    <t>Vehicle License Fee (VLF):</t>
  </si>
  <si>
    <t>Mental Health (Sales Tax)</t>
  </si>
  <si>
    <t>Total VLF Apportioned</t>
  </si>
  <si>
    <t>Available for Apportionments</t>
  </si>
  <si>
    <t>Mental Health Base</t>
  </si>
  <si>
    <t>Total Apportioned</t>
  </si>
  <si>
    <t>Vehicle License Fees Collections for Mental Health:</t>
  </si>
  <si>
    <t>July
Period: 6/16/2026-7/15/2026</t>
  </si>
  <si>
    <t>September
Period: 8/16/2025-9/15/2025</t>
  </si>
  <si>
    <t>October
Period: 9/16/2025-10/15/2025</t>
  </si>
  <si>
    <t>November
Period: 10/16/2025-11/15/2025</t>
  </si>
  <si>
    <t>December
Period: 11/16/2025-12/15/2025</t>
  </si>
  <si>
    <t>January
Period: 12/16/2026-1/15/2026</t>
  </si>
  <si>
    <t>February
Period: 1/16/2026-2/15/2026</t>
  </si>
  <si>
    <t>March
Period: 2/16/2026-3/15/2026</t>
  </si>
  <si>
    <t>April
Period: 3/16/2026-4/15/2026</t>
  </si>
  <si>
    <t>May
Period: 4/16/2026-5/15/2026</t>
  </si>
  <si>
    <t>June
Period: 5/16/2026-6/15/2026</t>
  </si>
  <si>
    <t>August
Period: 7/16/2026-8/15/2026</t>
  </si>
  <si>
    <t>Total
Period: 8/16/2025-8/15/2026</t>
  </si>
  <si>
    <t>Total
Period: 7/16/2025-7/15/2026</t>
  </si>
  <si>
    <t>August
Period: 7/16/2025-8/15/2025</t>
  </si>
  <si>
    <t>Fiscal Year: 2025-2026</t>
  </si>
  <si>
    <t xml:space="preserve">    Transfer Sales Tax to Family Support Subaccount (AB 85)</t>
  </si>
  <si>
    <t xml:space="preserve">    Transfer in of Sales Tax from CMSP (AB 85)</t>
  </si>
  <si>
    <t xml:space="preserve">    Transfer in of Sales Tax from Public Health (AB 85)</t>
  </si>
  <si>
    <t xml:space="preserve">    Transfer Sales Tax to Family Support Subaccount (AB 85)         </t>
  </si>
  <si>
    <t xml:space="preserve">    Transfer VLF to Family Support Subaccount (AB 85)</t>
  </si>
  <si>
    <t xml:space="preserve">    Transfer in of VLF from CMSP (AB 85)</t>
  </si>
  <si>
    <t xml:space="preserve">    Transfer in of VLF from Public Health (AB 85)</t>
  </si>
  <si>
    <t xml:space="preserve">     Transfer VLF to Family Support Subaccount (AB 85)         </t>
  </si>
  <si>
    <t>Revenues pursuant to Revenue and Taxation Code sections 6051.2 and 6201.15</t>
  </si>
  <si>
    <t>Revenues pursuant to Revenue and Taxation Code section 11001.5</t>
  </si>
  <si>
    <t>Revenues pursaunt to  Revenue and Taxation Code sections 6051.15 and 6201.15</t>
  </si>
  <si>
    <t>(1) The CalWORKs Maintenance of Effort apportionment is the sum of a portion of Sales Tax, and Vehicle License Fees.</t>
  </si>
  <si>
    <t>(2) The Family Support Subaccount apportionment is the sum of a portion of Sales Tax, and Vehicle License Fees.</t>
  </si>
  <si>
    <r>
      <t>CalWORKs Maintenance of Effort</t>
    </r>
    <r>
      <rPr>
        <vertAlign val="superscript"/>
        <sz val="10"/>
        <rFont val="Arial"/>
        <family val="2"/>
      </rPr>
      <t>(1)</t>
    </r>
  </si>
  <si>
    <r>
      <t>Family Support Subaccount (AB 85)</t>
    </r>
    <r>
      <rPr>
        <vertAlign val="superscript"/>
        <sz val="10"/>
        <rFont val="Arial"/>
        <family val="2"/>
      </rPr>
      <t>(2)</t>
    </r>
  </si>
  <si>
    <t xml:space="preserve">    Pre-AB 85 transfer</t>
  </si>
  <si>
    <t xml:space="preserve">    Pre-AB 85 transfer </t>
  </si>
  <si>
    <t>Please contact Heather Bui by telephone at (916) 323-0740 or email at HTBui@sco.ca.gov with any questions or for additional information.</t>
  </si>
  <si>
    <t>To transfer to Vehicle License Fees Growth Account</t>
  </si>
  <si>
    <t>To transfer to Sales Tax Growth Account</t>
  </si>
  <si>
    <t>Rates</t>
  </si>
  <si>
    <t>To Vehicle License Fees Collection in Excess</t>
  </si>
  <si>
    <t>Reconciliation of the Local Health and Welfare Realignment Apportionments</t>
  </si>
  <si>
    <t>State Controller’s Office (SCO)-Administrative Cost from the 2025-2026 Budget Act, 
appropriation item 0840-001-0330 for the 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</si>
</sst>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0.00000000"/>
  </numFmts>
  <fonts count="8" x14ac:knownFonts="1">
    <font>
      <sz val="10"/>
      <color indexed="8"/>
      <name val="ARIAL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/>
    <xf numFmtId="0" fontId="2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</cellStyleXfs>
  <cellXfs count="30">
    <xf numFmtId="0" fontId="0" fillId="0" borderId="0" xfId="0">
      <alignment vertical="top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>
      <alignment vertical="top"/>
    </xf>
    <xf numFmtId="0" fontId="6" fillId="0" borderId="1" xfId="4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6" xfId="4" applyFont="1" applyBorder="1" applyAlignment="1">
      <alignment horizontal="left" wrapText="1"/>
    </xf>
    <xf numFmtId="7" fontId="3" fillId="0" borderId="7" xfId="1" applyNumberFormat="1" applyFont="1" applyBorder="1"/>
    <xf numFmtId="0" fontId="3" fillId="0" borderId="3" xfId="4" applyFont="1" applyBorder="1" applyAlignment="1">
      <alignment horizontal="left"/>
    </xf>
    <xf numFmtId="0" fontId="3" fillId="0" borderId="6" xfId="4" applyFont="1" applyBorder="1" applyAlignment="1">
      <alignment horizontal="left"/>
    </xf>
    <xf numFmtId="165" fontId="3" fillId="0" borderId="3" xfId="4" applyNumberFormat="1" applyFont="1" applyBorder="1" applyAlignment="1">
      <alignment horizontal="right"/>
    </xf>
    <xf numFmtId="43" fontId="3" fillId="0" borderId="7" xfId="1" applyNumberFormat="1" applyFont="1" applyBorder="1"/>
    <xf numFmtId="0" fontId="3" fillId="0" borderId="3" xfId="0" applyFont="1" applyBorder="1" applyAlignment="1">
      <alignment horizontal="left"/>
    </xf>
    <xf numFmtId="0" fontId="3" fillId="0" borderId="7" xfId="4" applyFont="1" applyBorder="1" applyAlignment="1">
      <alignment horizontal="left"/>
    </xf>
    <xf numFmtId="0" fontId="6" fillId="0" borderId="1" xfId="4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3" fillId="0" borderId="3" xfId="4" applyFont="1" applyBorder="1" applyAlignment="1">
      <alignment horizontal="left" wrapText="1"/>
    </xf>
    <xf numFmtId="0" fontId="3" fillId="0" borderId="6" xfId="6" applyFont="1" applyBorder="1" applyAlignment="1">
      <alignment horizontal="left"/>
    </xf>
    <xf numFmtId="0" fontId="3" fillId="0" borderId="12" xfId="4" applyFont="1" applyBorder="1" applyAlignment="1">
      <alignment horizontal="left"/>
    </xf>
    <xf numFmtId="164" fontId="3" fillId="0" borderId="8" xfId="4" applyNumberFormat="1" applyFont="1" applyBorder="1" applyAlignment="1">
      <alignment horizontal="right"/>
    </xf>
    <xf numFmtId="164" fontId="3" fillId="0" borderId="4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0" fontId="3" fillId="0" borderId="3" xfId="5" applyFont="1" applyBorder="1" applyAlignment="1">
      <alignment horizontal="left"/>
    </xf>
    <xf numFmtId="0" fontId="3" fillId="0" borderId="12" xfId="5" applyFont="1" applyBorder="1" applyAlignment="1">
      <alignment horizontal="left"/>
    </xf>
    <xf numFmtId="164" fontId="3" fillId="0" borderId="10" xfId="4" applyNumberFormat="1" applyFont="1" applyBorder="1" applyAlignment="1">
      <alignment horizontal="right"/>
    </xf>
    <xf numFmtId="164" fontId="3" fillId="0" borderId="11" xfId="4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43" fontId="3" fillId="0" borderId="13" xfId="1" applyNumberFormat="1" applyFont="1" applyBorder="1" applyAlignment="1">
      <alignment horizontal="right"/>
    </xf>
    <xf numFmtId="43" fontId="3" fillId="0" borderId="5" xfId="1" applyNumberFormat="1" applyFont="1" applyBorder="1"/>
  </cellXfs>
  <cellStyles count="8">
    <cellStyle name="Comma 2" xfId="7" xr:uid="{00000000-0005-0000-0000-000000000000}"/>
    <cellStyle name="Normal" xfId="0" builtinId="0"/>
    <cellStyle name="Normal 2" xfId="1" xr:uid="{00000000-0005-0000-0000-000002000000}"/>
    <cellStyle name="Normal 2 3" xfId="2" xr:uid="{00000000-0005-0000-0000-000003000000}"/>
    <cellStyle name="Normal 2 3 2" xfId="3" xr:uid="{00000000-0005-0000-0000-000004000000}"/>
    <cellStyle name="Normal 2 4" xfId="5" xr:uid="{00000000-0005-0000-0000-000005000000}"/>
    <cellStyle name="Normal 3 4" xfId="4" xr:uid="{00000000-0005-0000-0000-000006000000}"/>
    <cellStyle name="Normal 4" xfId="6" xr:uid="{00000000-0005-0000-0000-000007000000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00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SCONET.CA.GOV\Data\APPORTS\JHERZER\Rln\REPORTS\reports%2001-02\2001amt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ounty%20Cost%20Plans%20&amp;%20Apport\Apports\Health%20and%20Welfare%20Realignment\25-26\00%20Recon%20&amp;%20Distribution\25-26%20Recon%20Distribution.xlsx" TargetMode="External"/><Relationship Id="rId1" Type="http://schemas.openxmlformats.org/officeDocument/2006/relationships/externalLinkPath" Target="25-26%20Recon%20Dis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1 (2)"/>
      <sheetName val="hlthamts01"/>
      <sheetName val="mhamts01"/>
      <sheetName val="vlfamts01"/>
      <sheetName val="ssamts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26"/>
      <sheetName val="25-26 pgm rate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0000000}" name="Table13262539" displayName="Table13262539" ref="A4:N7" totalsRowShown="0" headerRowDxfId="91" dataDxfId="89" headerRowBorderDxfId="90" tableBorderDxfId="88" totalsRowBorderDxfId="87">
  <autoFilter ref="A4:N7" xr:uid="{00000000-0009-0000-0100-000026000000}"/>
  <tableColumns count="14">
    <tableColumn id="1" xr3:uid="{00000000-0010-0000-0000-000001000000}" name="Sales Tax to the credit of the Local Revenue Fund 2011:" dataDxfId="86"/>
    <tableColumn id="7" xr3:uid="{00000000-0010-0000-0000-000007000000}" name="September_x000a_Period: 8/16/2025-9/15/2025" dataDxfId="85" dataCellStyle="Normal 2"/>
    <tableColumn id="2" xr3:uid="{00000000-0010-0000-0000-000002000000}" name="October_x000a_Period: 9/16/2025-10/15/2025" dataDxfId="84" dataCellStyle="Normal 2"/>
    <tableColumn id="3" xr3:uid="{00000000-0010-0000-0000-000003000000}" name="November_x000a_Period: 10/16/2025-11/15/2025" dataDxfId="83" dataCellStyle="Normal 2"/>
    <tableColumn id="4" xr3:uid="{00000000-0010-0000-0000-000004000000}" name="December_x000a_Period: 11/16/2025-12/15/2025" dataDxfId="82" dataCellStyle="Normal 2"/>
    <tableColumn id="5" xr3:uid="{00000000-0010-0000-0000-000005000000}" name="January_x000a_Period: 12/16/2026-1/15/2026" dataDxfId="81" dataCellStyle="Normal 2"/>
    <tableColumn id="6" xr3:uid="{00000000-0010-0000-0000-000006000000}" name="February_x000a_Period: 1/16/2026-2/15/2026" dataDxfId="80" dataCellStyle="Normal 2"/>
    <tableColumn id="8" xr3:uid="{00000000-0010-0000-0000-000008000000}" name="March_x000a_Period: 2/16/2026-3/15/2026" dataDxfId="79" dataCellStyle="Normal 2"/>
    <tableColumn id="10" xr3:uid="{00000000-0010-0000-0000-00000A000000}" name="April_x000a_Period: 3/16/2026-4/15/2026" dataDxfId="78" dataCellStyle="Normal 2"/>
    <tableColumn id="11" xr3:uid="{00000000-0010-0000-0000-00000B000000}" name="May_x000a_Period: 4/16/2026-5/15/2026" dataDxfId="77" dataCellStyle="Normal 2"/>
    <tableColumn id="12" xr3:uid="{00000000-0010-0000-0000-00000C000000}" name="June_x000a_Period: 5/16/2026-6/15/2026" dataDxfId="76" dataCellStyle="Normal 2"/>
    <tableColumn id="13" xr3:uid="{00000000-0010-0000-0000-00000D000000}" name="July_x000a_Period: 6/16/2026-7/15/2026" dataDxfId="75" dataCellStyle="Normal 2"/>
    <tableColumn id="14" xr3:uid="{00000000-0010-0000-0000-00000E000000}" name="August_x000a_Period: 7/16/2026-8/15/2026" dataDxfId="74" dataCellStyle="Normal 2"/>
    <tableColumn id="9" xr3:uid="{00000000-0010-0000-0000-000009000000}" name="Total_x000a_Period: 8/16/2025-8/15/2026" dataDxfId="73" dataCellStyle="Normal 2">
      <calculatedColumnFormula>+SUM([2]!Table13262539[[#This Row],[Fund]:[July
Period: 6/16/2026-7/15/2026]])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conciliation of the Local Health and Welfare Realignment Apportionments" altTextSummary="Mental Heath (Sales Tax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1000000}" name="Table1326273640" displayName="Table1326273640" ref="A9:O29" totalsRowShown="0" headerRowDxfId="72" dataDxfId="70" headerRowBorderDxfId="71" tableBorderDxfId="69" totalsRowBorderDxfId="68">
  <autoFilter ref="A9:O29" xr:uid="{00000000-0009-0000-0100-000027000000}"/>
  <tableColumns count="15">
    <tableColumn id="1" xr3:uid="{00000000-0010-0000-0100-000001000000}" name="Sales Tax to the credit of the Local Revenue Fund:" dataDxfId="67"/>
    <tableColumn id="16" xr3:uid="{00000000-0010-0000-0100-000010000000}" name="Rates" dataDxfId="66" dataCellStyle="Normal 3 4"/>
    <tableColumn id="7" xr3:uid="{00000000-0010-0000-0100-000007000000}" name="September_x000a_Period: 8/16/2025-9/15/2025" dataDxfId="65" dataCellStyle="Normal 2"/>
    <tableColumn id="2" xr3:uid="{00000000-0010-0000-0100-000002000000}" name="October_x000a_Period: 9/16/2025-10/15/2025" dataDxfId="64" dataCellStyle="Normal 2"/>
    <tableColumn id="4" xr3:uid="{00000000-0010-0000-0100-000004000000}" name="November_x000a_Period: 10/16/2025-11/15/2025" dataDxfId="63" dataCellStyle="Normal 2"/>
    <tableColumn id="5" xr3:uid="{00000000-0010-0000-0100-000005000000}" name="December_x000a_Period: 11/16/2025-12/15/2025" dataDxfId="62" dataCellStyle="Normal 2"/>
    <tableColumn id="6" xr3:uid="{00000000-0010-0000-0100-000006000000}" name="January_x000a_Period: 12/16/2026-1/15/2026" dataDxfId="61" dataCellStyle="Normal 2"/>
    <tableColumn id="8" xr3:uid="{00000000-0010-0000-0100-000008000000}" name="February_x000a_Period: 1/16/2026-2/15/2026" dataDxfId="60" dataCellStyle="Normal 2"/>
    <tableColumn id="9" xr3:uid="{00000000-0010-0000-0100-000009000000}" name="March_x000a_Period: 2/16/2026-3/15/2026" dataDxfId="59" dataCellStyle="Normal 2"/>
    <tableColumn id="10" xr3:uid="{00000000-0010-0000-0100-00000A000000}" name="April_x000a_Period: 3/16/2026-4/15/2026" dataDxfId="58" dataCellStyle="Normal 2"/>
    <tableColumn id="11" xr3:uid="{00000000-0010-0000-0100-00000B000000}" name="May_x000a_Period: 4/16/2026-5/15/2026" dataDxfId="57" dataCellStyle="Normal 2"/>
    <tableColumn id="12" xr3:uid="{00000000-0010-0000-0100-00000C000000}" name="June_x000a_Period: 5/16/2026-6/15/2026" dataDxfId="56" dataCellStyle="Normal 2"/>
    <tableColumn id="13" xr3:uid="{00000000-0010-0000-0100-00000D000000}" name="July_x000a_Period: 6/16/2026-7/15/2026" dataDxfId="55" dataCellStyle="Normal 2"/>
    <tableColumn id="14" xr3:uid="{00000000-0010-0000-0100-00000E000000}" name="August_x000a_Period: 7/16/2026-8/15/2026" dataDxfId="54" dataCellStyle="Normal 2"/>
    <tableColumn id="3" xr3:uid="{00000000-0010-0000-0100-000003000000}" name="Total_x000a_Period: 8/16/2025-8/15/2026" dataDxfId="53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conciliation of the Local Health and Welfare Realignment Apportionments" altTextSummary="Sales Tax Apportionmen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2000000}" name="Table46" displayName="Table46" ref="A30:O53" totalsRowShown="0" headerRowDxfId="52" dataDxfId="50" headerRowBorderDxfId="51" tableBorderDxfId="49" totalsRowBorderDxfId="48" dataCellStyle="Normal 3 4">
  <autoFilter ref="A30:O53" xr:uid="{00000000-0009-0000-0100-00002E000000}"/>
  <tableColumns count="15">
    <tableColumn id="1" xr3:uid="{00000000-0010-0000-0200-000001000000}" name="Vehicle License Fee (VLF):" dataDxfId="47" dataCellStyle="Normal 3 4"/>
    <tableColumn id="16" xr3:uid="{00000000-0010-0000-0200-000010000000}" name="Rates" dataDxfId="46" dataCellStyle="Normal 3 4"/>
    <tableColumn id="2" xr3:uid="{00000000-0010-0000-0200-000002000000}" name="August_x000a_Period: 7/16/2025-8/15/2025" dataDxfId="45" dataCellStyle="Normal 2"/>
    <tableColumn id="3" xr3:uid="{00000000-0010-0000-0200-000003000000}" name="September_x000a_Period: 8/16/2025-9/15/2025" dataDxfId="44" dataCellStyle="Normal 2"/>
    <tableColumn id="4" xr3:uid="{00000000-0010-0000-0200-000004000000}" name="October_x000a_Period: 9/16/2025-10/15/2025" dataDxfId="43" dataCellStyle="Normal 2"/>
    <tableColumn id="5" xr3:uid="{00000000-0010-0000-0200-000005000000}" name="November_x000a_Period: 10/16/2025-11/15/2025" dataDxfId="42" dataCellStyle="Normal 2"/>
    <tableColumn id="6" xr3:uid="{00000000-0010-0000-0200-000006000000}" name="December_x000a_Period: 11/16/2025-12/15/2025" dataDxfId="41" dataCellStyle="Normal 2"/>
    <tableColumn id="7" xr3:uid="{00000000-0010-0000-0200-000007000000}" name="January_x000a_Period: 12/16/2026-1/15/2026" dataDxfId="40" dataCellStyle="Normal 2"/>
    <tableColumn id="8" xr3:uid="{00000000-0010-0000-0200-000008000000}" name="February_x000a_Period: 1/16/2026-2/15/2026" dataDxfId="39" dataCellStyle="Normal 2"/>
    <tableColumn id="9" xr3:uid="{00000000-0010-0000-0200-000009000000}" name="March_x000a_Period: 2/16/2026-3/15/2026" dataDxfId="38" dataCellStyle="Normal 2"/>
    <tableColumn id="10" xr3:uid="{00000000-0010-0000-0200-00000A000000}" name="April_x000a_Period: 3/16/2026-4/15/2026" dataDxfId="37" dataCellStyle="Normal 2"/>
    <tableColumn id="11" xr3:uid="{00000000-0010-0000-0200-00000B000000}" name="May_x000a_Period: 4/16/2026-5/15/2026" dataDxfId="36" dataCellStyle="Normal 2"/>
    <tableColumn id="12" xr3:uid="{00000000-0010-0000-0200-00000C000000}" name="June_x000a_Period: 5/16/2026-6/15/2026" dataDxfId="35" dataCellStyle="Normal 2"/>
    <tableColumn id="13" xr3:uid="{00000000-0010-0000-0200-00000D000000}" name="July_x000a_Period: 6/16/2026-7/15/2026" dataDxfId="34" dataCellStyle="Normal 2"/>
    <tableColumn id="14" xr3:uid="{00000000-0010-0000-0200-00000E000000}" name="Total_x000a_Period: 7/16/2025-7/15/2026" dataDxfId="33" dataCellStyle="Normal 2">
      <calculatedColumnFormula>+SUM(Table46[[#This Row],[August
Period: 7/16/2025-8/15/2025]:[July
Period: 6/16/2026-7/15/2026]])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conciliation of the Local Health and Welfare Realignment Apportionments" altTextSummary="Vehicle License Fees Apportionmen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03000000}" name="Table47" displayName="Table47" ref="A54:N65" totalsRowShown="0" headerRowDxfId="32" dataDxfId="30" headerRowBorderDxfId="31" tableBorderDxfId="29" totalsRowBorderDxfId="28" dataCellStyle="Normal 3 4">
  <autoFilter ref="A54:N65" xr:uid="{00000000-0009-0000-0100-00002F000000}"/>
  <tableColumns count="14">
    <tableColumn id="1" xr3:uid="{00000000-0010-0000-0300-000001000000}" name="Vehicle License Fees Collections for Mental Health:" dataDxfId="27" totalsRowDxfId="26" dataCellStyle="Normal 2 4"/>
    <tableColumn id="2" xr3:uid="{00000000-0010-0000-0300-000002000000}" name="August_x000a_Period: 7/16/2025-8/15/2025" dataDxfId="25" totalsRowDxfId="24" dataCellStyle="Normal 3 4"/>
    <tableColumn id="3" xr3:uid="{00000000-0010-0000-0300-000003000000}" name="September_x000a_Period: 8/16/2025-9/15/2025" dataDxfId="23" totalsRowDxfId="22" dataCellStyle="Normal 3 4"/>
    <tableColumn id="4" xr3:uid="{00000000-0010-0000-0300-000004000000}" name="October_x000a_Period: 9/16/2025-10/15/2025" dataDxfId="21" totalsRowDxfId="20" dataCellStyle="Normal 3 4"/>
    <tableColumn id="5" xr3:uid="{00000000-0010-0000-0300-000005000000}" name="November_x000a_Period: 10/16/2025-11/15/2025" dataDxfId="19" totalsRowDxfId="18" dataCellStyle="Normal 3 4"/>
    <tableColumn id="6" xr3:uid="{00000000-0010-0000-0300-000006000000}" name="December_x000a_Period: 11/16/2025-12/15/2025" dataDxfId="17" totalsRowDxfId="16" dataCellStyle="Normal 3 4"/>
    <tableColumn id="7" xr3:uid="{00000000-0010-0000-0300-000007000000}" name="January_x000a_Period: 12/16/2026-1/15/2026" dataDxfId="15" totalsRowDxfId="14" dataCellStyle="Normal 3 4"/>
    <tableColumn id="8" xr3:uid="{00000000-0010-0000-0300-000008000000}" name="February_x000a_Period: 1/16/2026-2/15/2026" dataDxfId="13" totalsRowDxfId="12" dataCellStyle="Normal 3 4"/>
    <tableColumn id="9" xr3:uid="{00000000-0010-0000-0300-000009000000}" name="March_x000a_Period: 2/16/2026-3/15/2026" dataDxfId="11" totalsRowDxfId="10" dataCellStyle="Normal 3 4"/>
    <tableColumn id="10" xr3:uid="{00000000-0010-0000-0300-00000A000000}" name="April_x000a_Period: 3/16/2026-4/15/2026" dataDxfId="9" totalsRowDxfId="8" dataCellStyle="Normal 3 4"/>
    <tableColumn id="11" xr3:uid="{00000000-0010-0000-0300-00000B000000}" name="May_x000a_Period: 4/16/2026-5/15/2026" dataDxfId="7" totalsRowDxfId="6" dataCellStyle="Normal 3 4"/>
    <tableColumn id="12" xr3:uid="{00000000-0010-0000-0300-00000C000000}" name="June_x000a_Period: 5/16/2026-6/15/2026" dataDxfId="5" totalsRowDxfId="4" dataCellStyle="Normal 3 4"/>
    <tableColumn id="13" xr3:uid="{00000000-0010-0000-0300-00000D000000}" name="July_x000a_Period: 6/16/2026-7/15/2026" dataDxfId="3" totalsRowDxfId="2" dataCellStyle="Normal 3 4"/>
    <tableColumn id="14" xr3:uid="{00000000-0010-0000-0300-00000E000000}" name="Total_x000a_Period: 7/16/2025-7/15/2026" dataDxfId="1" totalsRowDxfId="0" dataCellStyle="Normal 3 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conciliation of the Local Health and Welfare Realignment Apportionments" altTextSummary="Vehicle License Fees Collections for Mental Health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zoomScaleNormal="100" workbookViewId="0"/>
  </sheetViews>
  <sheetFormatPr defaultColWidth="9.109375" defaultRowHeight="15" x14ac:dyDescent="0.25"/>
  <cols>
    <col min="1" max="1" width="90.6640625" style="2" customWidth="1"/>
    <col min="2" max="15" width="24.44140625" style="2" customWidth="1"/>
    <col min="16" max="16384" width="9.109375" style="2"/>
  </cols>
  <sheetData>
    <row r="1" spans="1:15" ht="19.95" customHeight="1" x14ac:dyDescent="0.3">
      <c r="A1" s="1" t="s">
        <v>0</v>
      </c>
    </row>
    <row r="2" spans="1:15" ht="19.95" customHeight="1" x14ac:dyDescent="0.3">
      <c r="A2" s="1" t="s">
        <v>56</v>
      </c>
    </row>
    <row r="3" spans="1:15" ht="19.95" customHeight="1" x14ac:dyDescent="0.3">
      <c r="A3" s="1" t="s">
        <v>33</v>
      </c>
    </row>
    <row r="4" spans="1:15" ht="46.8" x14ac:dyDescent="0.3">
      <c r="A4" s="3" t="s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18</v>
      </c>
      <c r="M4" s="4" t="s">
        <v>29</v>
      </c>
      <c r="N4" s="5" t="s">
        <v>30</v>
      </c>
    </row>
    <row r="5" spans="1:15" ht="19.95" customHeight="1" x14ac:dyDescent="0.25">
      <c r="A5" s="6" t="s">
        <v>44</v>
      </c>
      <c r="B5" s="7">
        <v>93379252</v>
      </c>
      <c r="C5" s="7">
        <v>93379252</v>
      </c>
      <c r="D5" s="7">
        <v>93379252</v>
      </c>
      <c r="E5" s="7">
        <v>93379252</v>
      </c>
      <c r="F5" s="7">
        <v>93379252</v>
      </c>
      <c r="G5" s="7">
        <v>93379252</v>
      </c>
      <c r="H5" s="7">
        <v>93379252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26">
        <f>+SUM([2]!Table13262539[[#This Row],[Fund]:[July
Period: 6/16/2026-7/15/2026]])</f>
        <v>653654764</v>
      </c>
    </row>
    <row r="6" spans="1:15" ht="19.95" customHeight="1" x14ac:dyDescent="0.25">
      <c r="A6" s="8" t="s">
        <v>12</v>
      </c>
      <c r="B6" s="7">
        <v>93379252</v>
      </c>
      <c r="C6" s="7">
        <v>93379252</v>
      </c>
      <c r="D6" s="7">
        <v>93379252</v>
      </c>
      <c r="E6" s="7">
        <v>93379252</v>
      </c>
      <c r="F6" s="7">
        <v>93379252</v>
      </c>
      <c r="G6" s="7">
        <v>93379252</v>
      </c>
      <c r="H6" s="7">
        <v>93379252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27">
        <f>+SUM([2]!Table13262539[[#This Row],[Fund]:[July
Period: 6/16/2026-7/15/2026]])</f>
        <v>653654764</v>
      </c>
    </row>
    <row r="7" spans="1:15" ht="19.95" customHeight="1" x14ac:dyDescent="0.25">
      <c r="A7" s="8" t="s">
        <v>1</v>
      </c>
      <c r="B7" s="7">
        <v>93379252</v>
      </c>
      <c r="C7" s="7">
        <v>93379252</v>
      </c>
      <c r="D7" s="7">
        <v>93379252</v>
      </c>
      <c r="E7" s="7">
        <v>93379252</v>
      </c>
      <c r="F7" s="7">
        <v>93379252</v>
      </c>
      <c r="G7" s="7">
        <v>93379252</v>
      </c>
      <c r="H7" s="7">
        <v>93379252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28">
        <f>+SUM([2]!Table13262539[[#This Row],[Fund]:[July
Period: 6/16/2026-7/15/2026]])</f>
        <v>653654764</v>
      </c>
    </row>
    <row r="8" spans="1:15" ht="19.95" customHeight="1" x14ac:dyDescent="0.25"/>
    <row r="9" spans="1:15" ht="46.8" x14ac:dyDescent="0.3">
      <c r="A9" s="3" t="s">
        <v>3</v>
      </c>
      <c r="B9" s="3" t="s">
        <v>54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4" t="s">
        <v>18</v>
      </c>
      <c r="N9" s="4" t="s">
        <v>29</v>
      </c>
      <c r="O9" s="5" t="s">
        <v>30</v>
      </c>
    </row>
    <row r="10" spans="1:15" ht="19.95" customHeight="1" x14ac:dyDescent="0.25">
      <c r="A10" s="9" t="s">
        <v>42</v>
      </c>
      <c r="B10" s="10"/>
      <c r="C10" s="7">
        <v>368539191.64999998</v>
      </c>
      <c r="D10" s="11">
        <v>381937147.25</v>
      </c>
      <c r="E10" s="7">
        <v>450843055.19</v>
      </c>
      <c r="F10" s="7">
        <v>375685847.31</v>
      </c>
      <c r="G10" s="7">
        <v>374366923.07999992</v>
      </c>
      <c r="H10" s="7">
        <v>521527458.59999996</v>
      </c>
      <c r="I10" s="7">
        <v>332910301.58999997</v>
      </c>
      <c r="J10" s="7"/>
      <c r="K10" s="7"/>
      <c r="L10" s="7"/>
      <c r="M10" s="7"/>
      <c r="N10" s="7"/>
      <c r="O10" s="7">
        <v>2805809924.6700001</v>
      </c>
    </row>
    <row r="11" spans="1:15" ht="19.95" customHeight="1" x14ac:dyDescent="0.25">
      <c r="A11" s="8" t="s">
        <v>47</v>
      </c>
      <c r="B11" s="10">
        <v>0.17056167999999999</v>
      </c>
      <c r="C11" s="7">
        <v>62858663.670000002</v>
      </c>
      <c r="D11" s="7">
        <v>65143841.490000002</v>
      </c>
      <c r="E11" s="7">
        <v>76896548.909999996</v>
      </c>
      <c r="F11" s="7">
        <v>64077609.270000003</v>
      </c>
      <c r="G11" s="7">
        <v>63852651.340000004</v>
      </c>
      <c r="H11" s="7">
        <v>88952599.5</v>
      </c>
      <c r="I11" s="7">
        <v>56781740.329999998</v>
      </c>
      <c r="J11" s="7"/>
      <c r="K11" s="7"/>
      <c r="L11" s="7"/>
      <c r="M11" s="7"/>
      <c r="N11" s="7"/>
      <c r="O11" s="7">
        <v>478563654.50999993</v>
      </c>
    </row>
    <row r="12" spans="1:15" ht="19.95" customHeight="1" x14ac:dyDescent="0.25">
      <c r="A12" s="8" t="s">
        <v>4</v>
      </c>
      <c r="B12" s="10">
        <v>0.11861463</v>
      </c>
      <c r="C12" s="7">
        <v>43714139.859999999</v>
      </c>
      <c r="D12" s="7">
        <v>45303333.399999999</v>
      </c>
      <c r="E12" s="7">
        <v>53476582.18</v>
      </c>
      <c r="F12" s="7">
        <v>44561837.770000003</v>
      </c>
      <c r="G12" s="7">
        <v>44405394.07</v>
      </c>
      <c r="H12" s="7">
        <v>61860786.539999999</v>
      </c>
      <c r="I12" s="7">
        <v>39488032.25</v>
      </c>
      <c r="J12" s="7"/>
      <c r="K12" s="7"/>
      <c r="L12" s="7"/>
      <c r="M12" s="7"/>
      <c r="N12" s="7"/>
      <c r="O12" s="7">
        <v>332810106.06999999</v>
      </c>
    </row>
    <row r="13" spans="1:15" ht="19.95" customHeight="1" x14ac:dyDescent="0.25">
      <c r="A13" s="8" t="s">
        <v>5</v>
      </c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9.95" customHeight="1" x14ac:dyDescent="0.25">
      <c r="A14" s="8" t="s">
        <v>49</v>
      </c>
      <c r="B14" s="10">
        <v>1.3617499999999999E-2</v>
      </c>
      <c r="C14" s="7">
        <v>5018582.4400000004</v>
      </c>
      <c r="D14" s="7">
        <v>5201029.0999999996</v>
      </c>
      <c r="E14" s="7">
        <v>6139355.2999999998</v>
      </c>
      <c r="F14" s="7">
        <v>5115902.03</v>
      </c>
      <c r="G14" s="7">
        <v>5097941.58</v>
      </c>
      <c r="H14" s="7">
        <v>7101900.1699999999</v>
      </c>
      <c r="I14" s="7">
        <v>4533406.03</v>
      </c>
      <c r="J14" s="7"/>
      <c r="K14" s="7"/>
      <c r="L14" s="7"/>
      <c r="M14" s="7"/>
      <c r="N14" s="7"/>
      <c r="O14" s="7">
        <v>38208116.650000006</v>
      </c>
    </row>
    <row r="15" spans="1:15" ht="19.95" customHeight="1" x14ac:dyDescent="0.25">
      <c r="A15" s="8" t="s">
        <v>34</v>
      </c>
      <c r="B15" s="10"/>
      <c r="C15" s="7">
        <v>-5018582.4400000004</v>
      </c>
      <c r="D15" s="7">
        <v>-5201029.0999999996</v>
      </c>
      <c r="E15" s="7">
        <v>-6139355.2999999998</v>
      </c>
      <c r="F15" s="7">
        <v>-5115902.03</v>
      </c>
      <c r="G15" s="7">
        <v>-5097941.58</v>
      </c>
      <c r="H15" s="7">
        <v>-7101900.1699999999</v>
      </c>
      <c r="I15" s="7">
        <v>-4533406.03</v>
      </c>
      <c r="J15" s="7"/>
      <c r="K15" s="7"/>
      <c r="L15" s="7"/>
      <c r="M15" s="7"/>
      <c r="N15" s="7"/>
      <c r="O15" s="7">
        <v>-38208116.650000006</v>
      </c>
    </row>
    <row r="16" spans="1:15" ht="19.95" customHeight="1" x14ac:dyDescent="0.25">
      <c r="A16" s="8" t="s">
        <v>6</v>
      </c>
      <c r="B16" s="10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/>
      <c r="K16" s="7"/>
      <c r="L16" s="7"/>
      <c r="M16" s="7"/>
      <c r="N16" s="7"/>
      <c r="O16" s="7">
        <v>0</v>
      </c>
    </row>
    <row r="17" spans="1:15" ht="19.95" customHeight="1" x14ac:dyDescent="0.25">
      <c r="A17" s="8" t="s">
        <v>48</v>
      </c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9.95" customHeight="1" x14ac:dyDescent="0.25">
      <c r="A18" s="8" t="s">
        <v>35</v>
      </c>
      <c r="B18" s="10"/>
      <c r="C18" s="7">
        <v>5018582.4400000004</v>
      </c>
      <c r="D18" s="7">
        <v>5201029.0999999996</v>
      </c>
      <c r="E18" s="7">
        <v>6139355.2999999998</v>
      </c>
      <c r="F18" s="7">
        <v>5115902.03</v>
      </c>
      <c r="G18" s="7">
        <v>5097941.58</v>
      </c>
      <c r="H18" s="7">
        <v>7101900.1699999999</v>
      </c>
      <c r="I18" s="7">
        <v>4533406.03</v>
      </c>
      <c r="J18" s="7"/>
      <c r="K18" s="7"/>
      <c r="L18" s="7"/>
      <c r="M18" s="7"/>
      <c r="N18" s="7"/>
      <c r="O18" s="7">
        <v>38208116.650000006</v>
      </c>
    </row>
    <row r="19" spans="1:15" ht="19.95" customHeight="1" x14ac:dyDescent="0.25">
      <c r="A19" s="8" t="s">
        <v>36</v>
      </c>
      <c r="B19" s="10"/>
      <c r="C19" s="7">
        <v>26032018.57</v>
      </c>
      <c r="D19" s="7">
        <v>26901403.879999999</v>
      </c>
      <c r="E19" s="7">
        <v>30607473.129999999</v>
      </c>
      <c r="F19" s="7">
        <v>26499252.960000001</v>
      </c>
      <c r="G19" s="7">
        <v>26414026.579999998</v>
      </c>
      <c r="H19" s="7">
        <v>33916423.549999997</v>
      </c>
      <c r="I19" s="7">
        <v>23609927.539999999</v>
      </c>
      <c r="J19" s="7"/>
      <c r="K19" s="7"/>
      <c r="L19" s="7"/>
      <c r="M19" s="7"/>
      <c r="N19" s="7"/>
      <c r="O19" s="7">
        <v>193980526.21000001</v>
      </c>
    </row>
    <row r="20" spans="1:15" ht="19.95" customHeight="1" x14ac:dyDescent="0.25">
      <c r="A20" s="8" t="s">
        <v>7</v>
      </c>
      <c r="B20" s="10"/>
      <c r="C20" s="7">
        <v>31050601.010000002</v>
      </c>
      <c r="D20" s="7">
        <v>32102432.979999997</v>
      </c>
      <c r="E20" s="7">
        <v>36746828.43</v>
      </c>
      <c r="F20" s="7">
        <v>31615154.990000002</v>
      </c>
      <c r="G20" s="7">
        <v>31511968.159999996</v>
      </c>
      <c r="H20" s="7">
        <v>41018323.719999999</v>
      </c>
      <c r="I20" s="7">
        <v>28143333.57</v>
      </c>
      <c r="J20" s="7"/>
      <c r="K20" s="7"/>
      <c r="L20" s="7"/>
      <c r="M20" s="7"/>
      <c r="N20" s="7"/>
      <c r="O20" s="7">
        <v>232188642.85999998</v>
      </c>
    </row>
    <row r="21" spans="1:15" ht="19.95" customHeight="1" x14ac:dyDescent="0.25">
      <c r="A21" s="12" t="s">
        <v>15</v>
      </c>
      <c r="B21" s="10"/>
      <c r="C21" s="7">
        <v>0</v>
      </c>
      <c r="D21" s="7"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0</v>
      </c>
    </row>
    <row r="22" spans="1:15" ht="19.95" customHeight="1" x14ac:dyDescent="0.25">
      <c r="A22" s="8" t="s">
        <v>8</v>
      </c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9.95" customHeight="1" x14ac:dyDescent="0.25">
      <c r="A23" s="8" t="s">
        <v>50</v>
      </c>
      <c r="B23" s="10">
        <v>0.12589934999999999</v>
      </c>
      <c r="C23" s="7">
        <v>46398844.680000007</v>
      </c>
      <c r="D23" s="7">
        <v>48085638.579999998</v>
      </c>
      <c r="E23" s="7">
        <v>56760847.600000001</v>
      </c>
      <c r="F23" s="7">
        <v>47298603.979999997</v>
      </c>
      <c r="G23" s="7">
        <v>47132552.280000001</v>
      </c>
      <c r="H23" s="7">
        <v>65659968.039999999</v>
      </c>
      <c r="I23" s="7">
        <v>41913190.579999998</v>
      </c>
      <c r="J23" s="7"/>
      <c r="K23" s="7"/>
      <c r="L23" s="7"/>
      <c r="M23" s="7"/>
      <c r="N23" s="7"/>
      <c r="O23" s="7">
        <v>353249645.73999995</v>
      </c>
    </row>
    <row r="24" spans="1:15" ht="19.95" customHeight="1" x14ac:dyDescent="0.25">
      <c r="A24" s="8" t="s">
        <v>37</v>
      </c>
      <c r="B24" s="10"/>
      <c r="C24" s="7">
        <v>-26032018.57</v>
      </c>
      <c r="D24" s="7">
        <v>-26901403.879999999</v>
      </c>
      <c r="E24" s="7">
        <v>-30607473.129999999</v>
      </c>
      <c r="F24" s="7">
        <v>-26499252.960000001</v>
      </c>
      <c r="G24" s="7">
        <v>-26414026.579999998</v>
      </c>
      <c r="H24" s="7">
        <v>-33916423.549999997</v>
      </c>
      <c r="I24" s="7">
        <v>-23609927.539999999</v>
      </c>
      <c r="J24" s="7"/>
      <c r="K24" s="7"/>
      <c r="L24" s="7"/>
      <c r="M24" s="7"/>
      <c r="N24" s="7"/>
      <c r="O24" s="7">
        <v>-193980526.21000001</v>
      </c>
    </row>
    <row r="25" spans="1:15" ht="19.95" customHeight="1" x14ac:dyDescent="0.25">
      <c r="A25" s="8" t="s">
        <v>9</v>
      </c>
      <c r="B25" s="10"/>
      <c r="C25" s="7">
        <v>20366826.110000007</v>
      </c>
      <c r="D25" s="7">
        <v>21184234.699999999</v>
      </c>
      <c r="E25" s="7">
        <v>26153374.470000003</v>
      </c>
      <c r="F25" s="7">
        <v>20799351.019999996</v>
      </c>
      <c r="G25" s="7">
        <v>20718525.700000003</v>
      </c>
      <c r="H25" s="7">
        <v>31743544.490000002</v>
      </c>
      <c r="I25" s="7">
        <v>18303263.039999999</v>
      </c>
      <c r="J25" s="7"/>
      <c r="K25" s="7"/>
      <c r="L25" s="7"/>
      <c r="M25" s="7"/>
      <c r="N25" s="7"/>
      <c r="O25" s="7">
        <v>159269119.53</v>
      </c>
    </row>
    <row r="26" spans="1:15" ht="19.95" customHeight="1" x14ac:dyDescent="0.25">
      <c r="A26" s="8" t="s">
        <v>10</v>
      </c>
      <c r="B26" s="10">
        <v>0.57130683999999998</v>
      </c>
      <c r="C26" s="7">
        <v>210548961</v>
      </c>
      <c r="D26" s="7">
        <v>218203304.67999998</v>
      </c>
      <c r="E26" s="7">
        <v>257569721.19999999</v>
      </c>
      <c r="F26" s="7">
        <v>214631894.25999999</v>
      </c>
      <c r="G26" s="7">
        <v>213878383.81</v>
      </c>
      <c r="H26" s="7">
        <v>297952204.35000002</v>
      </c>
      <c r="I26" s="7">
        <v>190193932.40000001</v>
      </c>
      <c r="J26" s="7"/>
      <c r="K26" s="7"/>
      <c r="L26" s="7"/>
      <c r="M26" s="7"/>
      <c r="N26" s="7"/>
      <c r="O26" s="7">
        <v>1602978401.6999998</v>
      </c>
    </row>
    <row r="27" spans="1:15" ht="19.95" customHeight="1" x14ac:dyDescent="0.25">
      <c r="A27" s="13" t="s">
        <v>53</v>
      </c>
      <c r="B27" s="10"/>
      <c r="C27" s="7">
        <v>0</v>
      </c>
      <c r="D27" s="7"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9.95" customHeight="1" x14ac:dyDescent="0.25">
      <c r="A28" s="8" t="s">
        <v>1</v>
      </c>
      <c r="B28" s="10"/>
      <c r="C28" s="7">
        <v>368539191.65000004</v>
      </c>
      <c r="D28" s="7">
        <v>381937147.25</v>
      </c>
      <c r="E28" s="7">
        <v>450843055.19</v>
      </c>
      <c r="F28" s="7">
        <v>375685847.31</v>
      </c>
      <c r="G28" s="7">
        <v>374366923.07999998</v>
      </c>
      <c r="H28" s="7">
        <v>521527458.60000002</v>
      </c>
      <c r="I28" s="7">
        <v>332910301.59000003</v>
      </c>
      <c r="J28" s="7"/>
      <c r="K28" s="7"/>
      <c r="L28" s="7"/>
      <c r="M28" s="7"/>
      <c r="N28" s="7"/>
      <c r="O28" s="7">
        <v>2805809924.6700001</v>
      </c>
    </row>
    <row r="29" spans="1:15" ht="19.95" customHeight="1" x14ac:dyDescent="0.25">
      <c r="A29" s="8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46.8" x14ac:dyDescent="0.3">
      <c r="A30" s="14" t="s">
        <v>11</v>
      </c>
      <c r="B30" s="14" t="s">
        <v>54</v>
      </c>
      <c r="C30" s="4" t="s">
        <v>32</v>
      </c>
      <c r="D30" s="4" t="s">
        <v>19</v>
      </c>
      <c r="E30" s="4" t="s">
        <v>20</v>
      </c>
      <c r="F30" s="4" t="s">
        <v>21</v>
      </c>
      <c r="G30" s="4" t="s">
        <v>22</v>
      </c>
      <c r="H30" s="4" t="s">
        <v>23</v>
      </c>
      <c r="I30" s="4" t="s">
        <v>24</v>
      </c>
      <c r="J30" s="4" t="s">
        <v>25</v>
      </c>
      <c r="K30" s="4" t="s">
        <v>26</v>
      </c>
      <c r="L30" s="4" t="s">
        <v>27</v>
      </c>
      <c r="M30" s="4" t="s">
        <v>28</v>
      </c>
      <c r="N30" s="4" t="s">
        <v>18</v>
      </c>
      <c r="O30" s="15" t="s">
        <v>31</v>
      </c>
    </row>
    <row r="31" spans="1:15" ht="19.95" customHeight="1" x14ac:dyDescent="0.25">
      <c r="A31" s="8" t="s">
        <v>43</v>
      </c>
      <c r="B31" s="10"/>
      <c r="C31" s="7">
        <v>265778945.03</v>
      </c>
      <c r="D31" s="7">
        <v>257145792.31999999</v>
      </c>
      <c r="E31" s="7">
        <v>223213957.31999999</v>
      </c>
      <c r="F31" s="7">
        <v>220587706.00999999</v>
      </c>
      <c r="G31" s="7">
        <v>215384765.34999999</v>
      </c>
      <c r="H31" s="7">
        <v>236128967.50999999</v>
      </c>
      <c r="I31" s="7">
        <v>218997437.59</v>
      </c>
      <c r="J31" s="7">
        <v>215969483.37</v>
      </c>
      <c r="K31" s="7"/>
      <c r="L31" s="7"/>
      <c r="M31" s="7"/>
      <c r="N31" s="7"/>
      <c r="O31" s="7">
        <v>1853207054.5</v>
      </c>
    </row>
    <row r="32" spans="1:15" ht="30" x14ac:dyDescent="0.25">
      <c r="A32" s="16" t="s">
        <v>57</v>
      </c>
      <c r="B32" s="10"/>
      <c r="C32" s="7">
        <v>-67166.67</v>
      </c>
      <c r="D32" s="7">
        <v>-67166.67</v>
      </c>
      <c r="E32" s="7">
        <v>-67166.67</v>
      </c>
      <c r="F32" s="7">
        <v>-67166.67</v>
      </c>
      <c r="G32" s="7">
        <v>-67166.67</v>
      </c>
      <c r="H32" s="7">
        <v>-67166.67</v>
      </c>
      <c r="I32" s="7">
        <v>-67166.67</v>
      </c>
      <c r="J32" s="7">
        <v>-67166.67</v>
      </c>
      <c r="K32" s="7"/>
      <c r="L32" s="7"/>
      <c r="M32" s="7"/>
      <c r="N32" s="7"/>
      <c r="O32" s="7">
        <v>-537333.36</v>
      </c>
    </row>
    <row r="33" spans="1:15" ht="19.95" customHeight="1" x14ac:dyDescent="0.25">
      <c r="A33" s="8" t="s">
        <v>14</v>
      </c>
      <c r="B33" s="10"/>
      <c r="C33" s="7">
        <v>265711778.36000001</v>
      </c>
      <c r="D33" s="7">
        <v>257078625.65000001</v>
      </c>
      <c r="E33" s="7">
        <v>223146790.65000001</v>
      </c>
      <c r="F33" s="7">
        <v>220520539.34</v>
      </c>
      <c r="G33" s="7">
        <v>215317598.68000001</v>
      </c>
      <c r="H33" s="7">
        <v>236061800.84</v>
      </c>
      <c r="I33" s="7">
        <v>218930270.92000002</v>
      </c>
      <c r="J33" s="7">
        <v>215902316.70000002</v>
      </c>
      <c r="K33" s="7"/>
      <c r="L33" s="7"/>
      <c r="M33" s="7"/>
      <c r="N33" s="7"/>
      <c r="O33" s="7">
        <v>1852669721.1400001</v>
      </c>
    </row>
    <row r="34" spans="1:15" ht="19.95" customHeight="1" x14ac:dyDescent="0.25">
      <c r="A34" s="8"/>
      <c r="B34" s="1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9.95" customHeight="1" x14ac:dyDescent="0.25">
      <c r="A35" s="8" t="s">
        <v>47</v>
      </c>
      <c r="B35" s="10">
        <v>0.17056167999999999</v>
      </c>
      <c r="C35" s="7">
        <v>40495827.5</v>
      </c>
      <c r="D35" s="7">
        <v>39180091.079999998</v>
      </c>
      <c r="E35" s="7">
        <v>34008706.710000001</v>
      </c>
      <c r="F35" s="7">
        <v>33608452.640000001</v>
      </c>
      <c r="G35" s="7">
        <v>32815498.010000002</v>
      </c>
      <c r="H35" s="7">
        <v>35977020</v>
      </c>
      <c r="I35" s="7">
        <v>33366087.640000001</v>
      </c>
      <c r="J35" s="7">
        <v>32904612.010000002</v>
      </c>
      <c r="K35" s="7"/>
      <c r="L35" s="7"/>
      <c r="M35" s="7"/>
      <c r="N35" s="7"/>
      <c r="O35" s="7">
        <v>282356295.58999997</v>
      </c>
    </row>
    <row r="36" spans="1:15" ht="19.95" customHeight="1" x14ac:dyDescent="0.25">
      <c r="A36" s="8" t="s">
        <v>4</v>
      </c>
      <c r="B36" s="10">
        <v>0.11861463</v>
      </c>
      <c r="C36" s="7">
        <v>58025726.310000002</v>
      </c>
      <c r="D36" s="7">
        <v>56140431.799999997</v>
      </c>
      <c r="E36" s="7">
        <v>48730450.259999998</v>
      </c>
      <c r="F36" s="7">
        <v>48156933.57</v>
      </c>
      <c r="G36" s="7">
        <v>47020723.460000001</v>
      </c>
      <c r="H36" s="7">
        <v>51550810.170000002</v>
      </c>
      <c r="I36" s="7">
        <v>47809653.219999999</v>
      </c>
      <c r="J36" s="7">
        <v>47148413.270000003</v>
      </c>
      <c r="K36" s="7"/>
      <c r="L36" s="7"/>
      <c r="M36" s="7"/>
      <c r="N36" s="7"/>
      <c r="O36" s="7">
        <v>404583142.05999994</v>
      </c>
    </row>
    <row r="37" spans="1:15" ht="19.95" customHeight="1" x14ac:dyDescent="0.25">
      <c r="A37" s="8" t="s">
        <v>5</v>
      </c>
      <c r="B37" s="1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9.95" customHeight="1" x14ac:dyDescent="0.25">
      <c r="A38" s="8" t="s">
        <v>49</v>
      </c>
      <c r="B38" s="10">
        <v>1.3617499999999999E-2</v>
      </c>
      <c r="C38" s="7">
        <v>20464478.149999999</v>
      </c>
      <c r="D38" s="7">
        <v>19799573.620000001</v>
      </c>
      <c r="E38" s="7">
        <v>17186225.800000001</v>
      </c>
      <c r="F38" s="7">
        <v>16983958.280000001</v>
      </c>
      <c r="G38" s="7">
        <v>16583240.380000001</v>
      </c>
      <c r="H38" s="7">
        <v>18180908.629999999</v>
      </c>
      <c r="I38" s="7">
        <v>16861479.66</v>
      </c>
      <c r="J38" s="7">
        <v>16628273.949999999</v>
      </c>
      <c r="K38" s="7"/>
      <c r="L38" s="7"/>
      <c r="M38" s="7"/>
      <c r="N38" s="7"/>
      <c r="O38" s="7">
        <v>142688138.46999997</v>
      </c>
    </row>
    <row r="39" spans="1:15" ht="19.95" customHeight="1" x14ac:dyDescent="0.25">
      <c r="A39" s="8" t="s">
        <v>38</v>
      </c>
      <c r="B39" s="10"/>
      <c r="C39" s="7">
        <v>-20464478.149999999</v>
      </c>
      <c r="D39" s="7">
        <v>-19799573.620000001</v>
      </c>
      <c r="E39" s="7">
        <v>-17186225.800000001</v>
      </c>
      <c r="F39" s="7">
        <v>-16983958.280000001</v>
      </c>
      <c r="G39" s="7">
        <v>-16583240.380000001</v>
      </c>
      <c r="H39" s="7">
        <v>-18180908.629999999</v>
      </c>
      <c r="I39" s="7">
        <v>-16861479.66</v>
      </c>
      <c r="J39" s="7">
        <v>-16628273.949999999</v>
      </c>
      <c r="K39" s="7"/>
      <c r="L39" s="7"/>
      <c r="M39" s="7"/>
      <c r="N39" s="7"/>
      <c r="O39" s="7">
        <v>-142688138.46999997</v>
      </c>
    </row>
    <row r="40" spans="1:15" ht="19.95" customHeight="1" x14ac:dyDescent="0.25">
      <c r="A40" s="8" t="s">
        <v>6</v>
      </c>
      <c r="B40" s="10"/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/>
      <c r="L40" s="7"/>
      <c r="M40" s="7"/>
      <c r="N40" s="7"/>
      <c r="O40" s="7">
        <v>0</v>
      </c>
    </row>
    <row r="41" spans="1:15" ht="19.95" customHeight="1" x14ac:dyDescent="0.25">
      <c r="A41" s="8" t="s">
        <v>48</v>
      </c>
      <c r="B41" s="1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9.95" customHeight="1" x14ac:dyDescent="0.25">
      <c r="A42" s="8" t="s">
        <v>39</v>
      </c>
      <c r="B42" s="10"/>
      <c r="C42" s="7">
        <v>20464478.149999999</v>
      </c>
      <c r="D42" s="7">
        <v>19799573.620000001</v>
      </c>
      <c r="E42" s="7">
        <v>17186225.800000001</v>
      </c>
      <c r="F42" s="7">
        <v>16983958.280000001</v>
      </c>
      <c r="G42" s="7">
        <v>16583240.380000001</v>
      </c>
      <c r="H42" s="7">
        <v>18180908.629999999</v>
      </c>
      <c r="I42" s="7">
        <v>16861479.66</v>
      </c>
      <c r="J42" s="7">
        <v>16628273.949999999</v>
      </c>
      <c r="K42" s="7"/>
      <c r="L42" s="7"/>
      <c r="M42" s="7"/>
      <c r="N42" s="7"/>
      <c r="O42" s="7">
        <v>142688138.46999997</v>
      </c>
    </row>
    <row r="43" spans="1:15" ht="19.95" customHeight="1" x14ac:dyDescent="0.25">
      <c r="A43" s="8" t="s">
        <v>40</v>
      </c>
      <c r="B43" s="10"/>
      <c r="C43" s="7">
        <v>30062631.77</v>
      </c>
      <c r="D43" s="7">
        <v>17918376.91</v>
      </c>
      <c r="E43" s="7">
        <v>15515195.6</v>
      </c>
      <c r="F43" s="7">
        <v>12671242.75</v>
      </c>
      <c r="G43" s="7">
        <v>15428431.029999999</v>
      </c>
      <c r="H43" s="7">
        <v>16550654.050000001</v>
      </c>
      <c r="I43" s="7">
        <v>10302851.58</v>
      </c>
      <c r="J43" s="7">
        <v>17729339.559999999</v>
      </c>
      <c r="K43" s="7"/>
      <c r="L43" s="7"/>
      <c r="M43" s="7"/>
      <c r="N43" s="7"/>
      <c r="O43" s="7">
        <v>136178723.25</v>
      </c>
    </row>
    <row r="44" spans="1:15" ht="19.95" customHeight="1" x14ac:dyDescent="0.25">
      <c r="A44" s="8" t="s">
        <v>7</v>
      </c>
      <c r="B44" s="10"/>
      <c r="C44" s="7">
        <v>50527109.920000002</v>
      </c>
      <c r="D44" s="7">
        <v>37717950.530000001</v>
      </c>
      <c r="E44" s="7">
        <v>32701421.399999999</v>
      </c>
      <c r="F44" s="7">
        <v>29655201.030000001</v>
      </c>
      <c r="G44" s="7">
        <v>32011671.41</v>
      </c>
      <c r="H44" s="7">
        <v>34731562.68</v>
      </c>
      <c r="I44" s="7">
        <v>27164331.240000002</v>
      </c>
      <c r="J44" s="7">
        <v>34357613.509999998</v>
      </c>
      <c r="K44" s="7"/>
      <c r="L44" s="7"/>
      <c r="M44" s="7"/>
      <c r="N44" s="7"/>
      <c r="O44" s="7">
        <v>278866861.72000003</v>
      </c>
    </row>
    <row r="45" spans="1:15" ht="19.95" customHeight="1" x14ac:dyDescent="0.25">
      <c r="A45" s="12" t="s">
        <v>15</v>
      </c>
      <c r="B45" s="10"/>
      <c r="C45" s="7">
        <v>0</v>
      </c>
      <c r="D45" s="7">
        <v>0</v>
      </c>
      <c r="E45" s="7">
        <v>0</v>
      </c>
      <c r="F45" s="7"/>
      <c r="G45" s="7"/>
      <c r="H45" s="7"/>
      <c r="I45" s="7"/>
      <c r="J45" s="7"/>
      <c r="K45" s="7"/>
      <c r="L45" s="7"/>
      <c r="M45" s="7"/>
      <c r="N45" s="7"/>
      <c r="O45" s="7">
        <v>0</v>
      </c>
    </row>
    <row r="46" spans="1:15" ht="19.95" customHeight="1" x14ac:dyDescent="0.25">
      <c r="A46" s="8" t="s">
        <v>8</v>
      </c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9.95" customHeight="1" x14ac:dyDescent="0.25">
      <c r="A47" s="8" t="s">
        <v>50</v>
      </c>
      <c r="B47" s="10">
        <v>0.12589934999999999</v>
      </c>
      <c r="C47" s="7">
        <v>122910183.06</v>
      </c>
      <c r="D47" s="7">
        <v>118916749.32000001</v>
      </c>
      <c r="E47" s="7">
        <v>103220915</v>
      </c>
      <c r="F47" s="7">
        <v>102006091.06</v>
      </c>
      <c r="G47" s="7">
        <v>99599369.030000001</v>
      </c>
      <c r="H47" s="7">
        <v>109195005.70999999</v>
      </c>
      <c r="I47" s="7">
        <v>101270481.28</v>
      </c>
      <c r="J47" s="7">
        <v>99869841.799999997</v>
      </c>
      <c r="K47" s="7"/>
      <c r="L47" s="7"/>
      <c r="M47" s="7"/>
      <c r="N47" s="7"/>
      <c r="O47" s="7">
        <v>856988636.25999999</v>
      </c>
    </row>
    <row r="48" spans="1:15" ht="19.95" customHeight="1" x14ac:dyDescent="0.25">
      <c r="A48" s="8" t="s">
        <v>41</v>
      </c>
      <c r="B48" s="10"/>
      <c r="C48" s="7">
        <v>-30062631.77</v>
      </c>
      <c r="D48" s="7">
        <v>-17918376.91</v>
      </c>
      <c r="E48" s="7">
        <v>-15515195.6</v>
      </c>
      <c r="F48" s="7">
        <v>-12671242.75</v>
      </c>
      <c r="G48" s="7">
        <v>-15428431.029999999</v>
      </c>
      <c r="H48" s="7">
        <v>-16550654.050000001</v>
      </c>
      <c r="I48" s="7">
        <v>-10302851.58</v>
      </c>
      <c r="J48" s="7">
        <v>-17729339.559999999</v>
      </c>
      <c r="K48" s="7"/>
      <c r="L48" s="7"/>
      <c r="M48" s="7"/>
      <c r="N48" s="7"/>
      <c r="O48" s="7">
        <v>-136178723.25</v>
      </c>
    </row>
    <row r="49" spans="1:15" ht="19.95" customHeight="1" x14ac:dyDescent="0.25">
      <c r="A49" s="8" t="s">
        <v>9</v>
      </c>
      <c r="B49" s="10"/>
      <c r="C49" s="7">
        <v>92847551.290000007</v>
      </c>
      <c r="D49" s="7">
        <v>100998372.41000001</v>
      </c>
      <c r="E49" s="7">
        <v>87705719.400000006</v>
      </c>
      <c r="F49" s="7">
        <v>89334848.310000002</v>
      </c>
      <c r="G49" s="7">
        <v>84170938</v>
      </c>
      <c r="H49" s="7">
        <v>92644351.659999996</v>
      </c>
      <c r="I49" s="7">
        <v>90967629.700000003</v>
      </c>
      <c r="J49" s="7">
        <v>82140502.239999995</v>
      </c>
      <c r="K49" s="7"/>
      <c r="L49" s="7"/>
      <c r="M49" s="7"/>
      <c r="N49" s="7"/>
      <c r="O49" s="7">
        <v>720809913.01000011</v>
      </c>
    </row>
    <row r="50" spans="1:15" ht="19.95" customHeight="1" x14ac:dyDescent="0.25">
      <c r="A50" s="8" t="s">
        <v>10</v>
      </c>
      <c r="B50" s="10">
        <v>0.57130683999999998</v>
      </c>
      <c r="C50" s="7">
        <v>23815563.34</v>
      </c>
      <c r="D50" s="7">
        <v>23041779.829999998</v>
      </c>
      <c r="E50" s="7">
        <v>20000492.880000003</v>
      </c>
      <c r="F50" s="7">
        <v>19765103.790000003</v>
      </c>
      <c r="G50" s="7">
        <v>19298767.800000001</v>
      </c>
      <c r="H50" s="7">
        <v>21158056.329999998</v>
      </c>
      <c r="I50" s="7">
        <v>19622569.120000001</v>
      </c>
      <c r="J50" s="7">
        <v>19351175.670000002</v>
      </c>
      <c r="K50" s="7"/>
      <c r="L50" s="7"/>
      <c r="M50" s="7"/>
      <c r="N50" s="7"/>
      <c r="O50" s="7">
        <v>166053508.75999999</v>
      </c>
    </row>
    <row r="51" spans="1:15" ht="19.95" customHeight="1" x14ac:dyDescent="0.25">
      <c r="A51" s="17" t="s">
        <v>52</v>
      </c>
      <c r="B51" s="10"/>
      <c r="C51" s="7">
        <v>0</v>
      </c>
      <c r="D51" s="7">
        <v>0</v>
      </c>
      <c r="E51" s="7">
        <v>0</v>
      </c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9.95" customHeight="1" x14ac:dyDescent="0.25">
      <c r="A52" s="8" t="s">
        <v>13</v>
      </c>
      <c r="B52" s="10"/>
      <c r="C52" s="7">
        <v>265711778.36000001</v>
      </c>
      <c r="D52" s="7">
        <v>257078625.64999998</v>
      </c>
      <c r="E52" s="7">
        <v>223146790.65000001</v>
      </c>
      <c r="F52" s="7">
        <v>220520539.34</v>
      </c>
      <c r="G52" s="7">
        <v>215317598.68000001</v>
      </c>
      <c r="H52" s="7">
        <v>236061800.83999997</v>
      </c>
      <c r="I52" s="7">
        <v>218930270.92000002</v>
      </c>
      <c r="J52" s="7">
        <v>215902316.69999999</v>
      </c>
      <c r="K52" s="7"/>
      <c r="L52" s="7"/>
      <c r="M52" s="7"/>
      <c r="N52" s="7"/>
      <c r="O52" s="7">
        <v>1852669721.1400001</v>
      </c>
    </row>
    <row r="53" spans="1:15" ht="19.95" customHeight="1" x14ac:dyDescent="0.25">
      <c r="A53" s="18"/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46.8" x14ac:dyDescent="0.3">
      <c r="A54" s="14" t="s">
        <v>17</v>
      </c>
      <c r="B54" s="4" t="s">
        <v>32</v>
      </c>
      <c r="C54" s="4" t="s">
        <v>19</v>
      </c>
      <c r="D54" s="4" t="s">
        <v>20</v>
      </c>
      <c r="E54" s="4" t="s">
        <v>21</v>
      </c>
      <c r="F54" s="4" t="s">
        <v>22</v>
      </c>
      <c r="G54" s="4" t="s">
        <v>23</v>
      </c>
      <c r="H54" s="4" t="s">
        <v>24</v>
      </c>
      <c r="I54" s="4" t="s">
        <v>25</v>
      </c>
      <c r="J54" s="4" t="s">
        <v>26</v>
      </c>
      <c r="K54" s="4" t="s">
        <v>27</v>
      </c>
      <c r="L54" s="4" t="s">
        <v>28</v>
      </c>
      <c r="M54" s="4" t="s">
        <v>18</v>
      </c>
      <c r="N54" s="15" t="s">
        <v>31</v>
      </c>
    </row>
    <row r="55" spans="1:15" ht="19.95" customHeight="1" x14ac:dyDescent="0.25">
      <c r="A55" s="8" t="s">
        <v>43</v>
      </c>
      <c r="B55" s="7">
        <v>0</v>
      </c>
      <c r="C55" s="7">
        <v>12637211</v>
      </c>
      <c r="D55" s="7">
        <v>25313681.760000002</v>
      </c>
      <c r="E55" s="7">
        <v>0</v>
      </c>
      <c r="F55" s="7">
        <v>20871033</v>
      </c>
      <c r="G55" s="7">
        <v>9919201.9100000001</v>
      </c>
      <c r="H55" s="7">
        <v>11627795.5</v>
      </c>
      <c r="I55" s="7">
        <v>0</v>
      </c>
      <c r="J55" s="7"/>
      <c r="K55" s="7"/>
      <c r="L55" s="7"/>
      <c r="M55" s="7"/>
      <c r="N55" s="29">
        <v>80368923.170000002</v>
      </c>
    </row>
    <row r="56" spans="1:15" ht="19.95" customHeight="1" x14ac:dyDescent="0.25">
      <c r="A56" s="8" t="s">
        <v>16</v>
      </c>
      <c r="B56" s="7">
        <v>0</v>
      </c>
      <c r="C56" s="7">
        <v>0</v>
      </c>
      <c r="D56" s="7">
        <v>14000000</v>
      </c>
      <c r="E56" s="7">
        <v>0</v>
      </c>
      <c r="F56" s="7">
        <v>0</v>
      </c>
      <c r="G56" s="7"/>
      <c r="H56" s="7">
        <v>0</v>
      </c>
      <c r="I56" s="7">
        <v>0</v>
      </c>
      <c r="J56" s="7"/>
      <c r="K56" s="7"/>
      <c r="L56" s="7"/>
      <c r="M56" s="7"/>
      <c r="N56" s="29">
        <v>14000000</v>
      </c>
    </row>
    <row r="57" spans="1:15" ht="19.95" customHeight="1" x14ac:dyDescent="0.25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9"/>
    </row>
    <row r="58" spans="1:15" ht="19.95" customHeight="1" x14ac:dyDescent="0.25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9"/>
    </row>
    <row r="59" spans="1:15" ht="19.95" customHeight="1" x14ac:dyDescent="0.25">
      <c r="A59" s="8" t="s">
        <v>55</v>
      </c>
      <c r="B59" s="7">
        <v>0</v>
      </c>
      <c r="C59" s="7">
        <v>0</v>
      </c>
      <c r="D59" s="7">
        <v>23950892.760000002</v>
      </c>
      <c r="E59" s="7">
        <v>0</v>
      </c>
      <c r="F59" s="7">
        <v>20871033</v>
      </c>
      <c r="G59" s="7">
        <v>9919201.9100000001</v>
      </c>
      <c r="H59" s="7">
        <v>11627795.5</v>
      </c>
      <c r="I59" s="7">
        <v>0</v>
      </c>
      <c r="J59" s="7"/>
      <c r="K59" s="7"/>
      <c r="L59" s="7"/>
      <c r="M59" s="7"/>
      <c r="N59" s="29">
        <v>66368923.170000002</v>
      </c>
    </row>
    <row r="60" spans="1:15" ht="19.95" customHeight="1" x14ac:dyDescent="0.25">
      <c r="A60" s="19"/>
      <c r="B60" s="20"/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0"/>
    </row>
    <row r="61" spans="1:15" ht="19.95" customHeight="1" x14ac:dyDescent="0.25">
      <c r="A61" s="22" t="s">
        <v>51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0"/>
    </row>
    <row r="62" spans="1:15" ht="19.95" customHeight="1" x14ac:dyDescent="0.25">
      <c r="A62" s="8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0"/>
    </row>
    <row r="63" spans="1:15" ht="19.95" customHeight="1" x14ac:dyDescent="0.25">
      <c r="A63" s="22" t="s">
        <v>45</v>
      </c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0"/>
    </row>
    <row r="64" spans="1:15" ht="19.95" customHeight="1" x14ac:dyDescent="0.25">
      <c r="A64" s="22" t="s">
        <v>46</v>
      </c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0"/>
    </row>
    <row r="65" spans="1:14" ht="19.95" customHeight="1" x14ac:dyDescent="0.25">
      <c r="A65" s="23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4"/>
    </row>
    <row r="66" spans="1:14" ht="19.95" customHeight="1" x14ac:dyDescent="0.25"/>
  </sheetData>
  <printOptions horizontalCentered="1"/>
  <pageMargins left="0.25" right="0.25" top="0.75" bottom="0.75" header="0.3" footer="0.3"/>
  <pageSetup scale="37" fitToWidth="0" orientation="landscape" r:id="rId1"/>
  <ignoredErrors>
    <ignoredError sqref="O31 O32:O53" calculatedColumn="1"/>
  </ignoredError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25-26</vt:lpstr>
      <vt:lpstr>'25-26'!Print_Area</vt:lpstr>
      <vt:lpstr>'25-26'!Print_Titles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Reconciliation of the Local Health and Welfare Realignment Apportionments</dc:title>
  <dc:creator>State Controller's Office</dc:creator>
  <cp:lastModifiedBy>Bui, Huong</cp:lastModifiedBy>
  <cp:lastPrinted>2026-03-17T21:12:25Z</cp:lastPrinted>
  <dcterms:created xsi:type="dcterms:W3CDTF">2020-02-03T18:55:56Z</dcterms:created>
  <dcterms:modified xsi:type="dcterms:W3CDTF">2026-03-17T21:12:35Z</dcterms:modified>
</cp:coreProperties>
</file>