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Internet\Incoming\ACCTNG\realign\2324\Child Poverty VLF\"/>
    </mc:Choice>
  </mc:AlternateContent>
  <bookViews>
    <workbookView xWindow="0" yWindow="0" windowWidth="12450" windowHeight="4685"/>
  </bookViews>
  <sheets>
    <sheet name="September " sheetId="1" r:id="rId1"/>
  </sheets>
  <definedNames>
    <definedName name="_xlnm.Print_Area" localSheetId="0">'September '!$A$1:$D$76</definedName>
    <definedName name="_xlnm.Print_Titles" localSheetId="0">'September '!$17:$17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8" i="1" l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6" i="1"/>
  <c r="E15" i="1"/>
  <c r="E14" i="1"/>
</calcChain>
</file>

<file path=xl/sharedStrings.xml><?xml version="1.0" encoding="utf-8"?>
<sst xmlns="http://schemas.openxmlformats.org/spreadsheetml/2006/main" count="128" uniqueCount="79">
  <si>
    <t>State Controller's Office</t>
  </si>
  <si>
    <t>Remittance Advice</t>
  </si>
  <si>
    <t xml:space="preserve">Total </t>
  </si>
  <si>
    <t>More information at http://www.sco.ca.gov/ard_local_apportionments.html</t>
  </si>
  <si>
    <t>Alameda County Treasurer</t>
  </si>
  <si>
    <t>Alpine County Treasurer</t>
  </si>
  <si>
    <t>Amador County Treasurer</t>
  </si>
  <si>
    <t>Butte County Treasurer</t>
  </si>
  <si>
    <t>Calaveras County Treasurer</t>
  </si>
  <si>
    <t>Colusa County Treasurer</t>
  </si>
  <si>
    <t>Contra Costa County Treasurer</t>
  </si>
  <si>
    <t>Del Norte County Treasurer</t>
  </si>
  <si>
    <t>El Dorado County Treasurer</t>
  </si>
  <si>
    <t>Fresno County Treasurer</t>
  </si>
  <si>
    <t>Glenn County Treasurer</t>
  </si>
  <si>
    <t>Humboldt County Treasurer</t>
  </si>
  <si>
    <t>Imperial County Treasurer</t>
  </si>
  <si>
    <t>Inyo County Treasurer</t>
  </si>
  <si>
    <t>Kern County Treasurer</t>
  </si>
  <si>
    <t>Kings County Treasurer</t>
  </si>
  <si>
    <t>Lake County Treasurer</t>
  </si>
  <si>
    <t>Lassen County Treasurer</t>
  </si>
  <si>
    <t>Los Angeles County Treasurer</t>
  </si>
  <si>
    <t>Madera County Treasurer</t>
  </si>
  <si>
    <t>Marin County Treasurer</t>
  </si>
  <si>
    <t>Mariposa County Treasurer</t>
  </si>
  <si>
    <t>Mendocino County Treasurer</t>
  </si>
  <si>
    <t>Merced County Treasurer</t>
  </si>
  <si>
    <t>Modoc County Treasurer</t>
  </si>
  <si>
    <t>Mono County Treasurer</t>
  </si>
  <si>
    <t>Monterey County Treasurer</t>
  </si>
  <si>
    <t>Napa County Treasurer</t>
  </si>
  <si>
    <t>Nevada County Treasurer</t>
  </si>
  <si>
    <t>Orange County Treasurer</t>
  </si>
  <si>
    <t>Placer County Treasurer</t>
  </si>
  <si>
    <t>Plumas County Treasurer</t>
  </si>
  <si>
    <t>Riverside County Treasurer</t>
  </si>
  <si>
    <t>Sacramento County Treasurer</t>
  </si>
  <si>
    <t>San Benito County Treasurer</t>
  </si>
  <si>
    <t>San Bernardino County Treasurer</t>
  </si>
  <si>
    <t>San Francisco County Treasurer</t>
  </si>
  <si>
    <t>San Joaquin County Treasurer</t>
  </si>
  <si>
    <t>San Luis Obispo County Treasurer</t>
  </si>
  <si>
    <t>Santa Barbara County Treasurer</t>
  </si>
  <si>
    <t>Santa Cruz County Treasurer</t>
  </si>
  <si>
    <t>Shasta County Treasurer</t>
  </si>
  <si>
    <t>Sierra County Treasurer</t>
  </si>
  <si>
    <t>Siskiyou County Treasurer</t>
  </si>
  <si>
    <t>Sonoma County Treasurer</t>
  </si>
  <si>
    <t>Stanislaus County Treasurer</t>
  </si>
  <si>
    <t>Sutter County Treasurer</t>
  </si>
  <si>
    <t>Tehama County Treasurer</t>
  </si>
  <si>
    <t>Trinity County Treasurer</t>
  </si>
  <si>
    <t>Tulare County Treasurer</t>
  </si>
  <si>
    <t>Tuolumne County Treasurer</t>
  </si>
  <si>
    <t>Ventura County Treasurer</t>
  </si>
  <si>
    <t>Yolo County Treasurer</t>
  </si>
  <si>
    <t>San Diego County Treasurer</t>
  </si>
  <si>
    <t>Santa Clara County Treasurer</t>
  </si>
  <si>
    <t>Year To Date</t>
  </si>
  <si>
    <t>Rate</t>
  </si>
  <si>
    <t>County</t>
  </si>
  <si>
    <t>Yuba County Treasurer</t>
  </si>
  <si>
    <t>Program Allocation:</t>
  </si>
  <si>
    <t>Program Collection Rate:</t>
  </si>
  <si>
    <t>San Mateo County Treasurer Human Services Agency</t>
  </si>
  <si>
    <t>Solano County Treasurer Child Poverty</t>
  </si>
  <si>
    <t>Total Vehicle License Fees Collected:</t>
  </si>
  <si>
    <t>Payment Amount</t>
  </si>
  <si>
    <t>blank text</t>
  </si>
  <si>
    <t xml:space="preserve">Allocation of Local Health and Welfare Realignment, Child Poverty and Family Supplemental </t>
  </si>
  <si>
    <t>Support Vehicle License Fees</t>
  </si>
  <si>
    <t>Trust Fund-Family Support Account.</t>
  </si>
  <si>
    <t xml:space="preserve">Description: Welfare and Institutions Code section 17604(g)(4). To be deposited in Local Health and Welfare </t>
  </si>
  <si>
    <t>For assistance, please contact Mike Silvera at 916-323-0704 or at MSilvera@sco.ca.gov.</t>
  </si>
  <si>
    <t>Fiscal Year: 2023-2024</t>
  </si>
  <si>
    <t>Claim Schedule: 2300058A</t>
  </si>
  <si>
    <t>Issue Date: September 27, 2023</t>
  </si>
  <si>
    <t>Collection Period: August 16, 2023 - September 15,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</si>
</sst>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&quot;$&quot;#,##0.00"/>
    <numFmt numFmtId="165" formatCode="0.00000000"/>
    <numFmt numFmtId="166" formatCode="#,##0.00000000"/>
  </numFmts>
  <fonts count="11" x14ac:knownFonts="1">
    <font>
      <sz val="10"/>
      <color indexed="8"/>
      <name val="ARIAL"/>
      <charset val="1"/>
    </font>
    <font>
      <sz val="12"/>
      <color indexed="8"/>
      <name val="Times New Roman"/>
      <family val="1"/>
    </font>
    <font>
      <sz val="10"/>
      <name val="Arial"/>
      <family val="2"/>
    </font>
    <font>
      <sz val="12"/>
      <color theme="0"/>
      <name val="Verdana"/>
      <family val="2"/>
    </font>
    <font>
      <b/>
      <sz val="12"/>
      <color rgb="FF000000"/>
      <name val="Arial"/>
      <family val="2"/>
    </font>
    <font>
      <b/>
      <sz val="12"/>
      <color theme="0"/>
      <name val="Arial"/>
      <family val="2"/>
    </font>
    <font>
      <b/>
      <sz val="12"/>
      <color indexed="8"/>
      <name val="Arial"/>
      <family val="2"/>
    </font>
    <font>
      <b/>
      <sz val="12"/>
      <color theme="1"/>
      <name val="Arial"/>
      <family val="2"/>
    </font>
    <font>
      <sz val="12"/>
      <color indexed="8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top"/>
    </xf>
    <xf numFmtId="0" fontId="2" fillId="0" borderId="0"/>
    <xf numFmtId="0" fontId="2" fillId="0" borderId="0"/>
  </cellStyleXfs>
  <cellXfs count="19">
    <xf numFmtId="0" fontId="0" fillId="0" borderId="0" xfId="0">
      <alignment vertical="top"/>
    </xf>
    <xf numFmtId="0" fontId="1" fillId="0" borderId="0" xfId="0" applyFont="1" applyFill="1">
      <alignment vertical="top"/>
    </xf>
    <xf numFmtId="0" fontId="1" fillId="0" borderId="0" xfId="0" applyFont="1" applyFill="1" applyBorder="1">
      <alignment vertical="top"/>
    </xf>
    <xf numFmtId="0" fontId="3" fillId="0" borderId="0" xfId="0" applyFont="1" applyFill="1">
      <alignment vertical="top"/>
    </xf>
    <xf numFmtId="0" fontId="5" fillId="0" borderId="0" xfId="2" applyFont="1" applyFill="1" applyBorder="1" applyAlignment="1" applyProtection="1">
      <alignment horizontal="left"/>
      <protection locked="0"/>
    </xf>
    <xf numFmtId="0" fontId="4" fillId="0" borderId="0" xfId="0" applyFont="1" applyFill="1" applyBorder="1" applyAlignment="1" applyProtection="1">
      <alignment horizontal="left"/>
      <protection locked="0"/>
    </xf>
    <xf numFmtId="0" fontId="6" fillId="0" borderId="0" xfId="0" applyFont="1" applyFill="1">
      <alignment vertical="top"/>
    </xf>
    <xf numFmtId="0" fontId="7" fillId="0" borderId="0" xfId="0" applyFont="1" applyFill="1" applyBorder="1" applyAlignment="1" applyProtection="1">
      <alignment horizontal="left"/>
      <protection locked="0"/>
    </xf>
    <xf numFmtId="0" fontId="8" fillId="0" borderId="0" xfId="0" applyFont="1" applyFill="1">
      <alignment vertical="top"/>
    </xf>
    <xf numFmtId="164" fontId="9" fillId="0" borderId="0" xfId="1" applyNumberFormat="1" applyFont="1" applyFill="1" applyAlignment="1"/>
    <xf numFmtId="165" fontId="8" fillId="0" borderId="0" xfId="1" applyNumberFormat="1" applyFont="1" applyFill="1" applyAlignment="1"/>
    <xf numFmtId="0" fontId="7" fillId="0" borderId="1" xfId="0" applyFont="1" applyFill="1" applyBorder="1" applyAlignment="1">
      <alignment horizontal="center"/>
    </xf>
    <xf numFmtId="0" fontId="10" fillId="0" borderId="3" xfId="0" applyFont="1" applyFill="1" applyBorder="1" applyAlignment="1">
      <alignment horizontal="left"/>
    </xf>
    <xf numFmtId="166" fontId="9" fillId="0" borderId="5" xfId="0" applyNumberFormat="1" applyFont="1" applyFill="1" applyBorder="1" applyAlignment="1">
      <alignment horizontal="right"/>
    </xf>
    <xf numFmtId="164" fontId="9" fillId="0" borderId="5" xfId="0" applyNumberFormat="1" applyFont="1" applyFill="1" applyBorder="1" applyAlignment="1">
      <alignment horizontal="right"/>
    </xf>
    <xf numFmtId="0" fontId="10" fillId="0" borderId="4" xfId="0" applyFont="1" applyFill="1" applyBorder="1" applyAlignment="1">
      <alignment horizontal="left"/>
    </xf>
    <xf numFmtId="164" fontId="9" fillId="0" borderId="2" xfId="0" applyNumberFormat="1" applyFont="1" applyFill="1" applyBorder="1" applyAlignment="1">
      <alignment horizontal="right"/>
    </xf>
    <xf numFmtId="0" fontId="8" fillId="0" borderId="0" xfId="0" applyFont="1" applyFill="1" applyBorder="1">
      <alignment vertical="top"/>
    </xf>
    <xf numFmtId="164" fontId="3" fillId="0" borderId="0" xfId="0" applyNumberFormat="1" applyFont="1" applyFill="1">
      <alignment vertical="top"/>
    </xf>
  </cellXfs>
  <cellStyles count="3">
    <cellStyle name="Normal" xfId="0" builtinId="0"/>
    <cellStyle name="Normal 2" xfId="1"/>
    <cellStyle name="Normal 2 2" xfId="2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5" tint="0.39997558519241921"/>
        <name val="Arial"/>
        <scheme val="none"/>
      </font>
      <numFmt numFmtId="164" formatCode="&quot;$&quot;#,##0.0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&quot;$&quot;#,##0.0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5" tint="0.39997558519241921"/>
        <name val="Arial"/>
        <scheme val="none"/>
      </font>
      <numFmt numFmtId="166" formatCode="#,##0.0000000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  <fill>
        <patternFill patternType="none">
          <fgColor indexed="64"/>
          <bgColor auto="1"/>
        </patternFill>
      </fill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A17:D76" totalsRowShown="0" headerRowDxfId="8" dataDxfId="6" headerRowBorderDxfId="7" tableBorderDxfId="5" totalsRowBorderDxfId="4">
  <autoFilter ref="A17:D76"/>
  <tableColumns count="4">
    <tableColumn id="1" name="County" dataDxfId="3"/>
    <tableColumn id="3" name="Rate" dataDxfId="2"/>
    <tableColumn id="4" name="Payment Amount" dataDxfId="1"/>
    <tableColumn id="2" name="Year To Date" dataDxfId="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Allocation of Local Health and Welfare Realignment, Child Poverty and Family Supplemental Support Vehicle License Fees Table" altTextSummary="Allocation of Local Health and Welfare Realignment, Child Poverty and Family Supplemental Support Vehicle License Fees Table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79"/>
  <sheetViews>
    <sheetView tabSelected="1" zoomScaleNormal="100" zoomScaleSheetLayoutView="120" workbookViewId="0"/>
  </sheetViews>
  <sheetFormatPr defaultColWidth="9.1640625" defaultRowHeight="15.05" x14ac:dyDescent="0.3"/>
  <cols>
    <col min="1" max="1" width="56.4140625" style="1" customWidth="1"/>
    <col min="2" max="2" width="23.58203125" style="1" customWidth="1"/>
    <col min="3" max="3" width="23.75" style="1" bestFit="1" customWidth="1"/>
    <col min="4" max="4" width="18.75" style="1" bestFit="1" customWidth="1"/>
    <col min="5" max="5" width="19.08203125" style="1" bestFit="1" customWidth="1"/>
    <col min="6" max="16384" width="9.1640625" style="1"/>
  </cols>
  <sheetData>
    <row r="1" spans="1:5" ht="20.05" customHeight="1" x14ac:dyDescent="0.35">
      <c r="A1" s="5" t="s">
        <v>0</v>
      </c>
      <c r="B1" s="4" t="s">
        <v>69</v>
      </c>
      <c r="C1" s="4" t="s">
        <v>69</v>
      </c>
      <c r="D1" s="4" t="s">
        <v>69</v>
      </c>
      <c r="E1" s="3" t="s">
        <v>69</v>
      </c>
    </row>
    <row r="2" spans="1:5" ht="20.05" customHeight="1" x14ac:dyDescent="0.35">
      <c r="A2" s="5" t="s">
        <v>1</v>
      </c>
      <c r="B2" s="4" t="s">
        <v>69</v>
      </c>
      <c r="C2" s="4" t="s">
        <v>69</v>
      </c>
      <c r="D2" s="4" t="s">
        <v>69</v>
      </c>
      <c r="E2" s="3" t="s">
        <v>69</v>
      </c>
    </row>
    <row r="3" spans="1:5" ht="20.05" customHeight="1" x14ac:dyDescent="0.35">
      <c r="A3" s="5" t="s">
        <v>70</v>
      </c>
      <c r="B3" s="5"/>
      <c r="C3" s="5"/>
      <c r="D3" s="3" t="s">
        <v>69</v>
      </c>
      <c r="E3" s="3" t="s">
        <v>69</v>
      </c>
    </row>
    <row r="4" spans="1:5" ht="20.05" customHeight="1" x14ac:dyDescent="0.35">
      <c r="A4" s="5" t="s">
        <v>71</v>
      </c>
      <c r="B4" s="3" t="s">
        <v>69</v>
      </c>
      <c r="C4" s="3" t="s">
        <v>69</v>
      </c>
      <c r="D4" s="3" t="s">
        <v>69</v>
      </c>
      <c r="E4" s="3" t="s">
        <v>69</v>
      </c>
    </row>
    <row r="5" spans="1:5" ht="20.05" customHeight="1" x14ac:dyDescent="0.35">
      <c r="A5" s="5" t="s">
        <v>76</v>
      </c>
      <c r="B5" s="3" t="s">
        <v>69</v>
      </c>
      <c r="C5" s="3" t="s">
        <v>69</v>
      </c>
      <c r="D5" s="3" t="s">
        <v>69</v>
      </c>
      <c r="E5" s="3" t="s">
        <v>69</v>
      </c>
    </row>
    <row r="6" spans="1:5" ht="20.05" customHeight="1" x14ac:dyDescent="0.35">
      <c r="A6" s="7" t="s">
        <v>77</v>
      </c>
      <c r="B6" s="3" t="s">
        <v>69</v>
      </c>
      <c r="C6" s="3" t="s">
        <v>69</v>
      </c>
      <c r="D6" s="3" t="s">
        <v>69</v>
      </c>
      <c r="E6" s="3" t="s">
        <v>69</v>
      </c>
    </row>
    <row r="7" spans="1:5" ht="20.05" customHeight="1" x14ac:dyDescent="0.35">
      <c r="A7" s="7" t="s">
        <v>75</v>
      </c>
      <c r="B7" s="3" t="s">
        <v>69</v>
      </c>
      <c r="C7" s="3" t="s">
        <v>69</v>
      </c>
      <c r="D7" s="3" t="s">
        <v>69</v>
      </c>
      <c r="E7" s="3" t="s">
        <v>69</v>
      </c>
    </row>
    <row r="8" spans="1:5" ht="20.05" customHeight="1" x14ac:dyDescent="0.35">
      <c r="A8" s="7" t="s">
        <v>78</v>
      </c>
      <c r="B8" s="3"/>
      <c r="C8" s="4" t="s">
        <v>69</v>
      </c>
      <c r="D8" s="4" t="s">
        <v>69</v>
      </c>
      <c r="E8" s="3" t="s">
        <v>69</v>
      </c>
    </row>
    <row r="9" spans="1:5" ht="20.05" customHeight="1" x14ac:dyDescent="0.35">
      <c r="A9" s="5" t="s">
        <v>73</v>
      </c>
      <c r="B9" s="8"/>
      <c r="C9" s="8"/>
      <c r="D9" s="6"/>
      <c r="E9" s="3" t="s">
        <v>69</v>
      </c>
    </row>
    <row r="10" spans="1:5" ht="20.05" customHeight="1" x14ac:dyDescent="0.35">
      <c r="A10" s="5" t="s">
        <v>72</v>
      </c>
      <c r="B10" s="4" t="s">
        <v>69</v>
      </c>
      <c r="C10" s="4" t="s">
        <v>69</v>
      </c>
      <c r="D10" s="4" t="s">
        <v>69</v>
      </c>
      <c r="E10" s="3" t="s">
        <v>69</v>
      </c>
    </row>
    <row r="11" spans="1:5" ht="20.05" customHeight="1" x14ac:dyDescent="0.35">
      <c r="A11" s="7" t="s">
        <v>3</v>
      </c>
      <c r="B11" s="5"/>
      <c r="C11" s="4"/>
      <c r="D11" s="4" t="s">
        <v>69</v>
      </c>
      <c r="E11" s="3" t="s">
        <v>69</v>
      </c>
    </row>
    <row r="12" spans="1:5" ht="20.05" customHeight="1" x14ac:dyDescent="0.35">
      <c r="A12" s="5" t="s">
        <v>74</v>
      </c>
      <c r="B12" s="5"/>
      <c r="C12" s="5"/>
      <c r="D12" s="4" t="s">
        <v>69</v>
      </c>
      <c r="E12" s="3" t="s">
        <v>69</v>
      </c>
    </row>
    <row r="13" spans="1:5" ht="20.05" customHeight="1" x14ac:dyDescent="0.35">
      <c r="A13" s="4" t="s">
        <v>69</v>
      </c>
      <c r="B13" s="4" t="s">
        <v>69</v>
      </c>
      <c r="C13" s="4" t="s">
        <v>69</v>
      </c>
      <c r="D13" s="4" t="s">
        <v>69</v>
      </c>
      <c r="E13" s="3" t="s">
        <v>69</v>
      </c>
    </row>
    <row r="14" spans="1:5" ht="20.05" customHeight="1" x14ac:dyDescent="0.35">
      <c r="A14" s="5" t="s">
        <v>67</v>
      </c>
      <c r="B14" s="9">
        <v>256908166.76000002</v>
      </c>
      <c r="C14" s="4" t="s">
        <v>69</v>
      </c>
      <c r="D14" s="4" t="s">
        <v>69</v>
      </c>
      <c r="E14" s="18">
        <f>+B14</f>
        <v>256908166.76000002</v>
      </c>
    </row>
    <row r="15" spans="1:5" ht="20.05" customHeight="1" x14ac:dyDescent="0.35">
      <c r="A15" s="5" t="s">
        <v>64</v>
      </c>
      <c r="B15" s="10">
        <v>0.18584081999999999</v>
      </c>
      <c r="C15" s="4" t="s">
        <v>69</v>
      </c>
      <c r="D15" s="4" t="s">
        <v>69</v>
      </c>
      <c r="E15" s="18">
        <f t="shared" ref="E15:E16" si="0">+B15</f>
        <v>0.18584081999999999</v>
      </c>
    </row>
    <row r="16" spans="1:5" ht="20.05" customHeight="1" x14ac:dyDescent="0.35">
      <c r="A16" s="5" t="s">
        <v>63</v>
      </c>
      <c r="B16" s="9">
        <v>47744024.380000003</v>
      </c>
      <c r="C16" s="4" t="s">
        <v>69</v>
      </c>
      <c r="D16" s="4" t="s">
        <v>69</v>
      </c>
      <c r="E16" s="18">
        <f t="shared" si="0"/>
        <v>47744024.380000003</v>
      </c>
    </row>
    <row r="17" spans="1:5" ht="20.05" customHeight="1" x14ac:dyDescent="0.35">
      <c r="A17" s="11" t="s">
        <v>61</v>
      </c>
      <c r="B17" s="11" t="s">
        <v>60</v>
      </c>
      <c r="C17" s="11" t="s">
        <v>68</v>
      </c>
      <c r="D17" s="11" t="s">
        <v>59</v>
      </c>
      <c r="E17" s="3" t="s">
        <v>69</v>
      </c>
    </row>
    <row r="18" spans="1:5" ht="20.05" customHeight="1" x14ac:dyDescent="0.35">
      <c r="A18" s="12" t="s">
        <v>4</v>
      </c>
      <c r="B18" s="13">
        <v>1.398076E-2</v>
      </c>
      <c r="C18" s="14">
        <v>667497.79</v>
      </c>
      <c r="D18" s="14">
        <v>1223714.53</v>
      </c>
      <c r="E18" s="3">
        <f>SUM(Table1[[#This Row],[Rate]:[Year To Date]])</f>
        <v>1891212.3339807601</v>
      </c>
    </row>
    <row r="19" spans="1:5" ht="20.05" customHeight="1" x14ac:dyDescent="0.35">
      <c r="A19" s="12" t="s">
        <v>5</v>
      </c>
      <c r="B19" s="13">
        <v>3.0599999999999999E-6</v>
      </c>
      <c r="C19" s="14">
        <v>145.44999999999999</v>
      </c>
      <c r="D19" s="14">
        <v>326.07</v>
      </c>
      <c r="E19" s="3">
        <f>SUM(Table1[[#This Row],[Rate]:[Year To Date]])</f>
        <v>471.52000306000002</v>
      </c>
    </row>
    <row r="20" spans="1:5" ht="20.05" customHeight="1" x14ac:dyDescent="0.35">
      <c r="A20" s="12" t="s">
        <v>6</v>
      </c>
      <c r="B20" s="13">
        <v>3.6715000000000001E-4</v>
      </c>
      <c r="C20" s="14">
        <v>17529.25</v>
      </c>
      <c r="D20" s="14">
        <v>32136.129999999997</v>
      </c>
      <c r="E20" s="3">
        <f>SUM(Table1[[#This Row],[Rate]:[Year To Date]])</f>
        <v>49665.380367149999</v>
      </c>
    </row>
    <row r="21" spans="1:5" ht="20.05" customHeight="1" x14ac:dyDescent="0.35">
      <c r="A21" s="12" t="s">
        <v>7</v>
      </c>
      <c r="B21" s="13">
        <v>4.8425500000000002E-3</v>
      </c>
      <c r="C21" s="14">
        <v>231202.7</v>
      </c>
      <c r="D21" s="14">
        <v>423860.73</v>
      </c>
      <c r="E21" s="3">
        <f>SUM(Table1[[#This Row],[Rate]:[Year To Date]])</f>
        <v>655063.43484254996</v>
      </c>
    </row>
    <row r="22" spans="1:5" ht="20.05" customHeight="1" x14ac:dyDescent="0.35">
      <c r="A22" s="12" t="s">
        <v>8</v>
      </c>
      <c r="B22" s="13">
        <v>5.7949E-4</v>
      </c>
      <c r="C22" s="14">
        <v>27667.22</v>
      </c>
      <c r="D22" s="14">
        <v>50721.94</v>
      </c>
      <c r="E22" s="3">
        <f>SUM(Table1[[#This Row],[Rate]:[Year To Date]])</f>
        <v>78389.16057949001</v>
      </c>
    </row>
    <row r="23" spans="1:5" ht="20.05" customHeight="1" x14ac:dyDescent="0.35">
      <c r="A23" s="12" t="s">
        <v>9</v>
      </c>
      <c r="B23" s="13">
        <v>4.3054999999999998E-4</v>
      </c>
      <c r="C23" s="14">
        <v>20556.22</v>
      </c>
      <c r="D23" s="14">
        <v>37685.440000000002</v>
      </c>
      <c r="E23" s="3">
        <f>SUM(Table1[[#This Row],[Rate]:[Year To Date]])</f>
        <v>58241.660430550008</v>
      </c>
    </row>
    <row r="24" spans="1:5" ht="20.05" customHeight="1" x14ac:dyDescent="0.35">
      <c r="A24" s="12" t="s">
        <v>10</v>
      </c>
      <c r="B24" s="13">
        <v>2.056185E-2</v>
      </c>
      <c r="C24" s="14">
        <v>981705.51</v>
      </c>
      <c r="D24" s="14">
        <v>1799747.22</v>
      </c>
      <c r="E24" s="3">
        <f>SUM(Table1[[#This Row],[Rate]:[Year To Date]])</f>
        <v>2781452.7505618501</v>
      </c>
    </row>
    <row r="25" spans="1:5" ht="20.05" customHeight="1" x14ac:dyDescent="0.35">
      <c r="A25" s="12" t="s">
        <v>11</v>
      </c>
      <c r="B25" s="13">
        <v>1.62414E-3</v>
      </c>
      <c r="C25" s="14">
        <v>77543.100000000006</v>
      </c>
      <c r="D25" s="14">
        <v>142158.70000000001</v>
      </c>
      <c r="E25" s="3">
        <f>SUM(Table1[[#This Row],[Rate]:[Year To Date]])</f>
        <v>219701.80162414</v>
      </c>
    </row>
    <row r="26" spans="1:5" ht="20.05" customHeight="1" x14ac:dyDescent="0.35">
      <c r="A26" s="12" t="s">
        <v>12</v>
      </c>
      <c r="B26" s="13">
        <v>1.8296300000000001E-3</v>
      </c>
      <c r="C26" s="14">
        <v>87354.03</v>
      </c>
      <c r="D26" s="14">
        <v>160144.94</v>
      </c>
      <c r="E26" s="3">
        <f>SUM(Table1[[#This Row],[Rate]:[Year To Date]])</f>
        <v>247498.97182963</v>
      </c>
    </row>
    <row r="27" spans="1:5" ht="20.05" customHeight="1" x14ac:dyDescent="0.35">
      <c r="A27" s="12" t="s">
        <v>13</v>
      </c>
      <c r="B27" s="13">
        <v>6.1474149999999998E-2</v>
      </c>
      <c r="C27" s="14">
        <v>2935023.4</v>
      </c>
      <c r="D27" s="14">
        <v>5380738.0999999996</v>
      </c>
      <c r="E27" s="3">
        <f>SUM(Table1[[#This Row],[Rate]:[Year To Date]])</f>
        <v>8315761.56147415</v>
      </c>
    </row>
    <row r="28" spans="1:5" ht="20.05" customHeight="1" x14ac:dyDescent="0.35">
      <c r="A28" s="12" t="s">
        <v>14</v>
      </c>
      <c r="B28" s="13">
        <v>9.6756999999999995E-4</v>
      </c>
      <c r="C28" s="14">
        <v>46195.76</v>
      </c>
      <c r="D28" s="14">
        <v>84690.05</v>
      </c>
      <c r="E28" s="3">
        <f>SUM(Table1[[#This Row],[Rate]:[Year To Date]])</f>
        <v>130885.81096757</v>
      </c>
    </row>
    <row r="29" spans="1:5" ht="20.05" customHeight="1" x14ac:dyDescent="0.35">
      <c r="A29" s="12" t="s">
        <v>15</v>
      </c>
      <c r="B29" s="13">
        <v>3.4318700000000001E-3</v>
      </c>
      <c r="C29" s="14">
        <v>163851.51999999999</v>
      </c>
      <c r="D29" s="14">
        <v>300386.75</v>
      </c>
      <c r="E29" s="3">
        <f>SUM(Table1[[#This Row],[Rate]:[Year To Date]])</f>
        <v>464238.27343186998</v>
      </c>
    </row>
    <row r="30" spans="1:5" ht="20.05" customHeight="1" x14ac:dyDescent="0.35">
      <c r="A30" s="12" t="s">
        <v>16</v>
      </c>
      <c r="B30" s="13">
        <v>1.170149E-2</v>
      </c>
      <c r="C30" s="14">
        <v>558676.1</v>
      </c>
      <c r="D30" s="14">
        <v>1024213.23</v>
      </c>
      <c r="E30" s="3">
        <f>SUM(Table1[[#This Row],[Rate]:[Year To Date]])</f>
        <v>1582889.3417014899</v>
      </c>
    </row>
    <row r="31" spans="1:5" ht="20.05" customHeight="1" x14ac:dyDescent="0.35">
      <c r="A31" s="12" t="s">
        <v>17</v>
      </c>
      <c r="B31" s="13">
        <v>2.1695999999999998E-4</v>
      </c>
      <c r="C31" s="14">
        <v>10358.09</v>
      </c>
      <c r="D31" s="14">
        <v>18989.34</v>
      </c>
      <c r="E31" s="3">
        <f>SUM(Table1[[#This Row],[Rate]:[Year To Date]])</f>
        <v>29347.430216959998</v>
      </c>
    </row>
    <row r="32" spans="1:5" ht="20.05" customHeight="1" x14ac:dyDescent="0.35">
      <c r="A32" s="12" t="s">
        <v>18</v>
      </c>
      <c r="B32" s="13">
        <v>5.0156760000000002E-2</v>
      </c>
      <c r="C32" s="14">
        <v>2394685.81</v>
      </c>
      <c r="D32" s="14">
        <v>4390144.6100000003</v>
      </c>
      <c r="E32" s="3">
        <f>SUM(Table1[[#This Row],[Rate]:[Year To Date]])</f>
        <v>6784830.4701567609</v>
      </c>
    </row>
    <row r="33" spans="1:5" ht="20.05" customHeight="1" x14ac:dyDescent="0.35">
      <c r="A33" s="12" t="s">
        <v>19</v>
      </c>
      <c r="B33" s="13">
        <v>7.7119199999999997E-3</v>
      </c>
      <c r="C33" s="14">
        <v>368198.17</v>
      </c>
      <c r="D33" s="14">
        <v>675012.64999999991</v>
      </c>
      <c r="E33" s="3">
        <f>SUM(Table1[[#This Row],[Rate]:[Year To Date]])</f>
        <v>1043210.8277119199</v>
      </c>
    </row>
    <row r="34" spans="1:5" ht="20.05" customHeight="1" x14ac:dyDescent="0.35">
      <c r="A34" s="12" t="s">
        <v>20</v>
      </c>
      <c r="B34" s="13">
        <v>2.2284800000000001E-3</v>
      </c>
      <c r="C34" s="14">
        <v>106396.76</v>
      </c>
      <c r="D34" s="14">
        <v>195055.72</v>
      </c>
      <c r="E34" s="3">
        <f>SUM(Table1[[#This Row],[Rate]:[Year To Date]])</f>
        <v>301452.48222847999</v>
      </c>
    </row>
    <row r="35" spans="1:5" ht="20.05" customHeight="1" x14ac:dyDescent="0.35">
      <c r="A35" s="12" t="s">
        <v>21</v>
      </c>
      <c r="B35" s="13">
        <v>1.0872499999999999E-3</v>
      </c>
      <c r="C35" s="14">
        <v>51909.77</v>
      </c>
      <c r="D35" s="14">
        <v>95165.47</v>
      </c>
      <c r="E35" s="3">
        <f>SUM(Table1[[#This Row],[Rate]:[Year To Date]])</f>
        <v>147075.24108725</v>
      </c>
    </row>
    <row r="36" spans="1:5" ht="20.05" customHeight="1" x14ac:dyDescent="0.35">
      <c r="A36" s="12" t="s">
        <v>22</v>
      </c>
      <c r="B36" s="13">
        <v>0.36682443999999997</v>
      </c>
      <c r="C36" s="14">
        <v>17513674.899999999</v>
      </c>
      <c r="D36" s="14">
        <v>32107579.689999998</v>
      </c>
      <c r="E36" s="3">
        <f>SUM(Table1[[#This Row],[Rate]:[Year To Date]])</f>
        <v>49621254.956824437</v>
      </c>
    </row>
    <row r="37" spans="1:5" ht="20.05" customHeight="1" x14ac:dyDescent="0.35">
      <c r="A37" s="12" t="s">
        <v>23</v>
      </c>
      <c r="B37" s="13">
        <v>7.3619999999999996E-3</v>
      </c>
      <c r="C37" s="14">
        <v>351491.55</v>
      </c>
      <c r="D37" s="14">
        <v>644384.64</v>
      </c>
      <c r="E37" s="3">
        <f>SUM(Table1[[#This Row],[Rate]:[Year To Date]])</f>
        <v>995876.19736200001</v>
      </c>
    </row>
    <row r="38" spans="1:5" ht="20.05" customHeight="1" x14ac:dyDescent="0.35">
      <c r="A38" s="12" t="s">
        <v>24</v>
      </c>
      <c r="B38" s="13">
        <v>1.7870799999999999E-3</v>
      </c>
      <c r="C38" s="14">
        <v>85322.52</v>
      </c>
      <c r="D38" s="14">
        <v>156420.6</v>
      </c>
      <c r="E38" s="3">
        <f>SUM(Table1[[#This Row],[Rate]:[Year To Date]])</f>
        <v>241743.12178708002</v>
      </c>
    </row>
    <row r="39" spans="1:5" ht="20.05" customHeight="1" x14ac:dyDescent="0.35">
      <c r="A39" s="12" t="s">
        <v>25</v>
      </c>
      <c r="B39" s="13">
        <v>5.0790999999999998E-4</v>
      </c>
      <c r="C39" s="14">
        <v>24249.71</v>
      </c>
      <c r="D39" s="14">
        <v>44456.66</v>
      </c>
      <c r="E39" s="3">
        <f>SUM(Table1[[#This Row],[Rate]:[Year To Date]])</f>
        <v>68706.370507910004</v>
      </c>
    </row>
    <row r="40" spans="1:5" ht="20.05" customHeight="1" x14ac:dyDescent="0.35">
      <c r="A40" s="12" t="s">
        <v>26</v>
      </c>
      <c r="B40" s="13">
        <v>1.4609099999999999E-3</v>
      </c>
      <c r="C40" s="14">
        <v>69749.820000000007</v>
      </c>
      <c r="D40" s="14">
        <v>127871.39000000001</v>
      </c>
      <c r="E40" s="3">
        <f>SUM(Table1[[#This Row],[Rate]:[Year To Date]])</f>
        <v>197621.21146091004</v>
      </c>
    </row>
    <row r="41" spans="1:5" ht="20.05" customHeight="1" x14ac:dyDescent="0.35">
      <c r="A41" s="12" t="s">
        <v>27</v>
      </c>
      <c r="B41" s="13">
        <v>1.7878169999999999E-2</v>
      </c>
      <c r="C41" s="14">
        <v>853575.62</v>
      </c>
      <c r="D41" s="14">
        <v>1564848.47</v>
      </c>
      <c r="E41" s="3">
        <f>SUM(Table1[[#This Row],[Rate]:[Year To Date]])</f>
        <v>2418424.10787817</v>
      </c>
    </row>
    <row r="42" spans="1:5" ht="20.05" customHeight="1" x14ac:dyDescent="0.35">
      <c r="A42" s="12" t="s">
        <v>28</v>
      </c>
      <c r="B42" s="13">
        <v>4.7489E-4</v>
      </c>
      <c r="C42" s="14">
        <v>22673.19</v>
      </c>
      <c r="D42" s="14">
        <v>41566.449999999997</v>
      </c>
      <c r="E42" s="3">
        <f>SUM(Table1[[#This Row],[Rate]:[Year To Date]])</f>
        <v>64239.640474889995</v>
      </c>
    </row>
    <row r="43" spans="1:5" ht="20.05" customHeight="1" x14ac:dyDescent="0.35">
      <c r="A43" s="12" t="s">
        <v>29</v>
      </c>
      <c r="B43" s="13">
        <v>5.5670000000000001E-5</v>
      </c>
      <c r="C43" s="14">
        <v>2657.44</v>
      </c>
      <c r="D43" s="14">
        <v>4871.8500000000004</v>
      </c>
      <c r="E43" s="3">
        <f>SUM(Table1[[#This Row],[Rate]:[Year To Date]])</f>
        <v>7529.2900556700006</v>
      </c>
    </row>
    <row r="44" spans="1:5" ht="20.05" customHeight="1" x14ac:dyDescent="0.35">
      <c r="A44" s="12" t="s">
        <v>30</v>
      </c>
      <c r="B44" s="13">
        <v>4.2582699999999998E-3</v>
      </c>
      <c r="C44" s="14">
        <v>203306.77</v>
      </c>
      <c r="D44" s="14">
        <v>372719.51</v>
      </c>
      <c r="E44" s="3">
        <f>SUM(Table1[[#This Row],[Rate]:[Year To Date]])</f>
        <v>576026.28425826994</v>
      </c>
    </row>
    <row r="45" spans="1:5" ht="20.05" customHeight="1" x14ac:dyDescent="0.35">
      <c r="A45" s="12" t="s">
        <v>31</v>
      </c>
      <c r="B45" s="13">
        <v>6.1656000000000005E-4</v>
      </c>
      <c r="C45" s="14">
        <v>29437.1</v>
      </c>
      <c r="D45" s="14">
        <v>53966.63</v>
      </c>
      <c r="E45" s="3">
        <f>SUM(Table1[[#This Row],[Rate]:[Year To Date]])</f>
        <v>83403.730616560002</v>
      </c>
    </row>
    <row r="46" spans="1:5" ht="20.05" customHeight="1" x14ac:dyDescent="0.35">
      <c r="A46" s="12" t="s">
        <v>32</v>
      </c>
      <c r="B46" s="13">
        <v>8.6786000000000003E-4</v>
      </c>
      <c r="C46" s="14">
        <v>41435.19</v>
      </c>
      <c r="D46" s="14">
        <v>75962.570000000007</v>
      </c>
      <c r="E46" s="3">
        <f>SUM(Table1[[#This Row],[Rate]:[Year To Date]])</f>
        <v>117397.76086786001</v>
      </c>
    </row>
    <row r="47" spans="1:5" ht="20.05" customHeight="1" x14ac:dyDescent="0.35">
      <c r="A47" s="12" t="s">
        <v>33</v>
      </c>
      <c r="B47" s="13">
        <v>2.759267E-2</v>
      </c>
      <c r="C47" s="14">
        <v>1317385.17</v>
      </c>
      <c r="D47" s="14">
        <v>2415144.1399999997</v>
      </c>
      <c r="E47" s="3">
        <f>SUM(Table1[[#This Row],[Rate]:[Year To Date]])</f>
        <v>3732529.3375926698</v>
      </c>
    </row>
    <row r="48" spans="1:5" ht="20.05" customHeight="1" x14ac:dyDescent="0.35">
      <c r="A48" s="12" t="s">
        <v>34</v>
      </c>
      <c r="B48" s="13">
        <v>1.39806E-3</v>
      </c>
      <c r="C48" s="14">
        <v>66749.11</v>
      </c>
      <c r="D48" s="14">
        <v>122370.23000000001</v>
      </c>
      <c r="E48" s="3">
        <f>SUM(Table1[[#This Row],[Rate]:[Year To Date]])</f>
        <v>189119.34139806003</v>
      </c>
    </row>
    <row r="49" spans="1:5" ht="20.05" customHeight="1" x14ac:dyDescent="0.35">
      <c r="A49" s="12" t="s">
        <v>35</v>
      </c>
      <c r="B49" s="13">
        <v>3.6569E-4</v>
      </c>
      <c r="C49" s="14">
        <v>17459.54</v>
      </c>
      <c r="D49" s="14">
        <v>32008.33</v>
      </c>
      <c r="E49" s="3">
        <f>SUM(Table1[[#This Row],[Rate]:[Year To Date]])</f>
        <v>49467.870365690003</v>
      </c>
    </row>
    <row r="50" spans="1:5" ht="20.05" customHeight="1" x14ac:dyDescent="0.35">
      <c r="A50" s="12" t="s">
        <v>36</v>
      </c>
      <c r="B50" s="13">
        <v>4.0574270000000003E-2</v>
      </c>
      <c r="C50" s="14">
        <v>1937178.96</v>
      </c>
      <c r="D50" s="14">
        <v>3551403.59</v>
      </c>
      <c r="E50" s="3">
        <f>SUM(Table1[[#This Row],[Rate]:[Year To Date]])</f>
        <v>5488582.5905742701</v>
      </c>
    </row>
    <row r="51" spans="1:5" ht="20.05" customHeight="1" x14ac:dyDescent="0.35">
      <c r="A51" s="12" t="s">
        <v>37</v>
      </c>
      <c r="B51" s="13">
        <v>6.6825339999999997E-2</v>
      </c>
      <c r="C51" s="14">
        <v>3190510.66</v>
      </c>
      <c r="D51" s="14">
        <v>5849119.370000001</v>
      </c>
      <c r="E51" s="3">
        <f>SUM(Table1[[#This Row],[Rate]:[Year To Date]])</f>
        <v>9039630.0968253408</v>
      </c>
    </row>
    <row r="52" spans="1:5" ht="20.05" customHeight="1" x14ac:dyDescent="0.35">
      <c r="A52" s="12" t="s">
        <v>38</v>
      </c>
      <c r="B52" s="13">
        <v>8.7140000000000004E-4</v>
      </c>
      <c r="C52" s="14">
        <v>41604.199999999997</v>
      </c>
      <c r="D52" s="14">
        <v>76272.41</v>
      </c>
      <c r="E52" s="3">
        <f>SUM(Table1[[#This Row],[Rate]:[Year To Date]])</f>
        <v>117876.6108714</v>
      </c>
    </row>
    <row r="53" spans="1:5" ht="20.05" customHeight="1" x14ac:dyDescent="0.35">
      <c r="A53" s="12" t="s">
        <v>39</v>
      </c>
      <c r="B53" s="13">
        <v>8.3373039999999995E-2</v>
      </c>
      <c r="C53" s="14">
        <v>3980564.68</v>
      </c>
      <c r="D53" s="14">
        <v>7297514.5500000007</v>
      </c>
      <c r="E53" s="3">
        <f>SUM(Table1[[#This Row],[Rate]:[Year To Date]])</f>
        <v>11278079.31337304</v>
      </c>
    </row>
    <row r="54" spans="1:5" ht="20.05" customHeight="1" x14ac:dyDescent="0.35">
      <c r="A54" s="12" t="s">
        <v>57</v>
      </c>
      <c r="B54" s="13">
        <v>4.6640399999999999E-2</v>
      </c>
      <c r="C54" s="14">
        <v>2226800.38</v>
      </c>
      <c r="D54" s="14">
        <v>4082362.5599999996</v>
      </c>
      <c r="E54" s="3">
        <f>SUM(Table1[[#This Row],[Rate]:[Year To Date]])</f>
        <v>6309162.9866403993</v>
      </c>
    </row>
    <row r="55" spans="1:5" ht="20.05" customHeight="1" x14ac:dyDescent="0.35">
      <c r="A55" s="12" t="s">
        <v>40</v>
      </c>
      <c r="B55" s="13">
        <v>1.198277E-2</v>
      </c>
      <c r="C55" s="14">
        <v>572105.56000000006</v>
      </c>
      <c r="D55" s="14">
        <v>1048833.27</v>
      </c>
      <c r="E55" s="3">
        <f>SUM(Table1[[#This Row],[Rate]:[Year To Date]])</f>
        <v>1620938.8419827702</v>
      </c>
    </row>
    <row r="56" spans="1:5" ht="20.05" customHeight="1" x14ac:dyDescent="0.35">
      <c r="A56" s="12" t="s">
        <v>41</v>
      </c>
      <c r="B56" s="13">
        <v>2.878723E-2</v>
      </c>
      <c r="C56" s="14">
        <v>1374418.35</v>
      </c>
      <c r="D56" s="14">
        <v>2519702.29</v>
      </c>
      <c r="E56" s="3">
        <f>SUM(Table1[[#This Row],[Rate]:[Year To Date]])</f>
        <v>3894120.6687872298</v>
      </c>
    </row>
    <row r="57" spans="1:5" ht="20.05" customHeight="1" x14ac:dyDescent="0.35">
      <c r="A57" s="12" t="s">
        <v>42</v>
      </c>
      <c r="B57" s="13">
        <v>2.9545000000000001E-3</v>
      </c>
      <c r="C57" s="14">
        <v>141059.93</v>
      </c>
      <c r="D57" s="14">
        <v>258603.22999999998</v>
      </c>
      <c r="E57" s="3">
        <f>SUM(Table1[[#This Row],[Rate]:[Year To Date]])</f>
        <v>399663.16295449995</v>
      </c>
    </row>
    <row r="58" spans="1:5" ht="20.05" customHeight="1" x14ac:dyDescent="0.35">
      <c r="A58" s="12" t="s">
        <v>65</v>
      </c>
      <c r="B58" s="13">
        <v>0</v>
      </c>
      <c r="C58" s="14">
        <v>0</v>
      </c>
      <c r="D58" s="14">
        <v>0</v>
      </c>
      <c r="E58" s="3">
        <f>SUM(Table1[[#This Row],[Rate]:[Year To Date]])</f>
        <v>0</v>
      </c>
    </row>
    <row r="59" spans="1:5" ht="20.05" customHeight="1" x14ac:dyDescent="0.35">
      <c r="A59" s="12" t="s">
        <v>43</v>
      </c>
      <c r="B59" s="13">
        <v>7.1530600000000001E-3</v>
      </c>
      <c r="C59" s="14">
        <v>341515.9</v>
      </c>
      <c r="D59" s="14">
        <v>626096.41</v>
      </c>
      <c r="E59" s="3">
        <f>SUM(Table1[[#This Row],[Rate]:[Year To Date]])</f>
        <v>967612.31715306011</v>
      </c>
    </row>
    <row r="60" spans="1:5" ht="20.05" customHeight="1" x14ac:dyDescent="0.35">
      <c r="A60" s="12" t="s">
        <v>58</v>
      </c>
      <c r="B60" s="13">
        <v>5.8472100000000003E-3</v>
      </c>
      <c r="C60" s="14">
        <v>279169.28000000003</v>
      </c>
      <c r="D60" s="14">
        <v>511797.20000000007</v>
      </c>
      <c r="E60" s="3">
        <f>SUM(Table1[[#This Row],[Rate]:[Year To Date]])</f>
        <v>790966.48584721005</v>
      </c>
    </row>
    <row r="61" spans="1:5" ht="20.05" customHeight="1" x14ac:dyDescent="0.35">
      <c r="A61" s="12" t="s">
        <v>44</v>
      </c>
      <c r="B61" s="13">
        <v>3.7989E-3</v>
      </c>
      <c r="C61" s="14">
        <v>181374.57</v>
      </c>
      <c r="D61" s="14">
        <v>332511.51</v>
      </c>
      <c r="E61" s="3">
        <f>SUM(Table1[[#This Row],[Rate]:[Year To Date]])</f>
        <v>513886.08379890001</v>
      </c>
    </row>
    <row r="62" spans="1:5" ht="20.05" customHeight="1" x14ac:dyDescent="0.35">
      <c r="A62" s="12" t="s">
        <v>45</v>
      </c>
      <c r="B62" s="13">
        <v>3.4881600000000001E-3</v>
      </c>
      <c r="C62" s="14">
        <v>166538.57</v>
      </c>
      <c r="D62" s="14">
        <v>305312.87</v>
      </c>
      <c r="E62" s="3">
        <f>SUM(Table1[[#This Row],[Rate]:[Year To Date]])</f>
        <v>471851.44348816003</v>
      </c>
    </row>
    <row r="63" spans="1:5" ht="20.05" customHeight="1" x14ac:dyDescent="0.35">
      <c r="A63" s="12" t="s">
        <v>46</v>
      </c>
      <c r="B63" s="13">
        <v>7.162999999999999E-5</v>
      </c>
      <c r="C63" s="14">
        <v>3419.44</v>
      </c>
      <c r="D63" s="14">
        <v>6268.8099999999995</v>
      </c>
      <c r="E63" s="3">
        <f>SUM(Table1[[#This Row],[Rate]:[Year To Date]])</f>
        <v>9688.2500716300001</v>
      </c>
    </row>
    <row r="64" spans="1:5" ht="20.05" customHeight="1" x14ac:dyDescent="0.35">
      <c r="A64" s="12" t="s">
        <v>47</v>
      </c>
      <c r="B64" s="13">
        <v>1.4501200000000001E-3</v>
      </c>
      <c r="C64" s="14">
        <v>69234.66</v>
      </c>
      <c r="D64" s="14">
        <v>126926.96</v>
      </c>
      <c r="E64" s="3">
        <f>SUM(Table1[[#This Row],[Rate]:[Year To Date]])</f>
        <v>196161.62145012</v>
      </c>
    </row>
    <row r="65" spans="1:5" ht="20.05" customHeight="1" x14ac:dyDescent="0.35">
      <c r="A65" s="12" t="s">
        <v>66</v>
      </c>
      <c r="B65" s="13">
        <v>9.0695099999999994E-3</v>
      </c>
      <c r="C65" s="14">
        <v>433015.08</v>
      </c>
      <c r="D65" s="14">
        <v>793840.60000000009</v>
      </c>
      <c r="E65" s="3">
        <f>SUM(Table1[[#This Row],[Rate]:[Year To Date]])</f>
        <v>1226855.68906951</v>
      </c>
    </row>
    <row r="66" spans="1:5" ht="20.05" customHeight="1" x14ac:dyDescent="0.35">
      <c r="A66" s="12" t="s">
        <v>48</v>
      </c>
      <c r="B66" s="13">
        <v>2.3137700000000001E-3</v>
      </c>
      <c r="C66" s="14">
        <v>110468.85</v>
      </c>
      <c r="D66" s="14">
        <v>202521.03</v>
      </c>
      <c r="E66" s="3">
        <f>SUM(Table1[[#This Row],[Rate]:[Year To Date]])</f>
        <v>312989.88231377001</v>
      </c>
    </row>
    <row r="67" spans="1:5" ht="20.05" customHeight="1" x14ac:dyDescent="0.35">
      <c r="A67" s="12" t="s">
        <v>49</v>
      </c>
      <c r="B67" s="13">
        <v>1.6282540000000002E-2</v>
      </c>
      <c r="C67" s="14">
        <v>777394.19</v>
      </c>
      <c r="D67" s="14">
        <v>1425186.1</v>
      </c>
      <c r="E67" s="3">
        <f>SUM(Table1[[#This Row],[Rate]:[Year To Date]])</f>
        <v>2202580.3062825399</v>
      </c>
    </row>
    <row r="68" spans="1:5" ht="20.05" customHeight="1" x14ac:dyDescent="0.35">
      <c r="A68" s="12" t="s">
        <v>50</v>
      </c>
      <c r="B68" s="13">
        <v>3.6650300000000001E-3</v>
      </c>
      <c r="C68" s="14">
        <v>174983.06</v>
      </c>
      <c r="D68" s="14">
        <v>320794.05</v>
      </c>
      <c r="E68" s="3">
        <f>SUM(Table1[[#This Row],[Rate]:[Year To Date]])</f>
        <v>495777.11366502999</v>
      </c>
    </row>
    <row r="69" spans="1:5" ht="20.05" customHeight="1" x14ac:dyDescent="0.35">
      <c r="A69" s="12" t="s">
        <v>51</v>
      </c>
      <c r="B69" s="13">
        <v>1.6180400000000001E-3</v>
      </c>
      <c r="C69" s="14">
        <v>77251.86</v>
      </c>
      <c r="D69" s="14">
        <v>141624.77000000002</v>
      </c>
      <c r="E69" s="3">
        <f>SUM(Table1[[#This Row],[Rate]:[Year To Date]])</f>
        <v>218876.63161804003</v>
      </c>
    </row>
    <row r="70" spans="1:5" ht="20.05" customHeight="1" x14ac:dyDescent="0.35">
      <c r="A70" s="12" t="s">
        <v>52</v>
      </c>
      <c r="B70" s="13">
        <v>4.8588E-4</v>
      </c>
      <c r="C70" s="14">
        <v>23197.9</v>
      </c>
      <c r="D70" s="14">
        <v>42528.39</v>
      </c>
      <c r="E70" s="3">
        <f>SUM(Table1[[#This Row],[Rate]:[Year To Date]])</f>
        <v>65726.290485880003</v>
      </c>
    </row>
    <row r="71" spans="1:5" ht="20.05" customHeight="1" x14ac:dyDescent="0.35">
      <c r="A71" s="12" t="s">
        <v>53</v>
      </c>
      <c r="B71" s="13">
        <v>3.3018859999999997E-2</v>
      </c>
      <c r="C71" s="14">
        <v>1576453.22</v>
      </c>
      <c r="D71" s="14">
        <v>2890090.04</v>
      </c>
      <c r="E71" s="3">
        <f>SUM(Table1[[#This Row],[Rate]:[Year To Date]])</f>
        <v>4466543.2930188598</v>
      </c>
    </row>
    <row r="72" spans="1:5" ht="20.05" customHeight="1" x14ac:dyDescent="0.35">
      <c r="A72" s="12" t="s">
        <v>54</v>
      </c>
      <c r="B72" s="13">
        <v>3.1885000000000003E-4</v>
      </c>
      <c r="C72" s="14">
        <v>15223.2</v>
      </c>
      <c r="D72" s="14">
        <v>27908.49</v>
      </c>
      <c r="E72" s="3">
        <f>SUM(Table1[[#This Row],[Rate]:[Year To Date]])</f>
        <v>43131.69031885</v>
      </c>
    </row>
    <row r="73" spans="1:5" ht="20.05" customHeight="1" x14ac:dyDescent="0.35">
      <c r="A73" s="12" t="s">
        <v>55</v>
      </c>
      <c r="B73" s="13">
        <v>6.9803E-3</v>
      </c>
      <c r="C73" s="14">
        <v>333267.64</v>
      </c>
      <c r="D73" s="14">
        <v>610974.98</v>
      </c>
      <c r="E73" s="3">
        <f>SUM(Table1[[#This Row],[Rate]:[Year To Date]])</f>
        <v>944242.62698030006</v>
      </c>
    </row>
    <row r="74" spans="1:5" ht="20.05" customHeight="1" x14ac:dyDescent="0.35">
      <c r="A74" s="12" t="s">
        <v>56</v>
      </c>
      <c r="B74" s="13">
        <v>2.9931799999999998E-3</v>
      </c>
      <c r="C74" s="14">
        <v>142906.67000000001</v>
      </c>
      <c r="D74" s="14">
        <v>261988.84000000003</v>
      </c>
      <c r="E74" s="3">
        <f>SUM(Table1[[#This Row],[Rate]:[Year To Date]])</f>
        <v>404895.51299318008</v>
      </c>
    </row>
    <row r="75" spans="1:5" ht="20.05" customHeight="1" x14ac:dyDescent="0.35">
      <c r="A75" s="12" t="s">
        <v>62</v>
      </c>
      <c r="B75" s="13">
        <v>4.7901999999999997E-3</v>
      </c>
      <c r="C75" s="14">
        <v>228703.29</v>
      </c>
      <c r="D75" s="14">
        <v>419278.6</v>
      </c>
      <c r="E75" s="3">
        <f>SUM(Table1[[#This Row],[Rate]:[Year To Date]])</f>
        <v>647981.89479020005</v>
      </c>
    </row>
    <row r="76" spans="1:5" ht="20.05" customHeight="1" x14ac:dyDescent="0.35">
      <c r="A76" s="15" t="s">
        <v>2</v>
      </c>
      <c r="B76" s="13">
        <v>1</v>
      </c>
      <c r="C76" s="14">
        <v>47744024.38000001</v>
      </c>
      <c r="D76" s="16">
        <v>87528523.700000003</v>
      </c>
      <c r="E76" s="3">
        <f>SUM(Table1[[#This Row],[Rate]:[Year To Date]])</f>
        <v>135272549.08000001</v>
      </c>
    </row>
    <row r="77" spans="1:5" ht="15.5" x14ac:dyDescent="0.3">
      <c r="A77" s="17"/>
      <c r="B77" s="17"/>
      <c r="C77" s="17"/>
      <c r="D77" s="17"/>
      <c r="E77" s="3" t="e">
        <f>SUM(Table1[[#This Row],[Rate]:[Year To Date]])</f>
        <v>#VALUE!</v>
      </c>
    </row>
    <row r="78" spans="1:5" ht="15.5" x14ac:dyDescent="0.3">
      <c r="A78" s="17"/>
      <c r="B78" s="17"/>
      <c r="C78" s="17"/>
      <c r="D78" s="17"/>
      <c r="E78" s="3" t="e">
        <f>SUM(Table1[[#This Row],[Rate]:[Year To Date]])</f>
        <v>#VALUE!</v>
      </c>
    </row>
    <row r="79" spans="1:5" x14ac:dyDescent="0.3">
      <c r="A79" s="2"/>
      <c r="B79" s="2"/>
      <c r="C79" s="2"/>
      <c r="D79" s="2"/>
    </row>
  </sheetData>
  <printOptions horizontalCentered="1"/>
  <pageMargins left="0.25" right="0.25" top="0.75" bottom="0.75" header="0.3" footer="0.3"/>
  <pageSetup fitToHeight="0" orientation="landscape" r:id="rId1"/>
  <headerFooter alignWithMargins="0">
    <oddFooter>&amp;R&amp;P of 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September </vt:lpstr>
      <vt:lpstr>'September '!Print_Area</vt:lpstr>
      <vt:lpstr>'September '!Print_Titles</vt:lpstr>
    </vt:vector>
  </TitlesOfParts>
  <Company>State Controller's Office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Allocation of Local Health and Welfare Realignment, Child Poverty and Family Supplemental Support Vehicle License Fees September 2023</dc:title>
  <dc:creator>State Controller's Office</dc:creator>
  <cp:lastModifiedBy>Silvera, Michael</cp:lastModifiedBy>
  <cp:lastPrinted>2020-07-23T20:54:14Z</cp:lastPrinted>
  <dcterms:created xsi:type="dcterms:W3CDTF">2020-02-03T18:55:56Z</dcterms:created>
  <dcterms:modified xsi:type="dcterms:W3CDTF">2023-09-25T21:07:54Z</dcterms:modified>
</cp:coreProperties>
</file>