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e_Gov_Reporting\ADMIN - BUDGETARY\PUBLICATIONS\Budgetary Supplement 2020\Revenues Supplement\Supporting Doc\"/>
    </mc:Choice>
  </mc:AlternateContent>
  <bookViews>
    <workbookView xWindow="120" yWindow="90" windowWidth="23895" windowHeight="14535" firstSheet="7"/>
  </bookViews>
  <sheets>
    <sheet name="INTRODUCTION" sheetId="17" r:id="rId1"/>
    <sheet name="REVENUES LEGEND" sheetId="18" r:id="rId2"/>
    <sheet name="CONTENTS" sheetId="20" r:id="rId3"/>
    <sheet name="FUND SOURCE GENERAL" sheetId="2" r:id="rId4"/>
    <sheet name="FUND SOURCE GENERAL SPECIAL" sheetId="4" r:id="rId5"/>
    <sheet name="FUND SOURCE FEEDER" sheetId="3" r:id="rId6"/>
    <sheet name="FUND SOURCE TRANSPORTATION" sheetId="5" r:id="rId7"/>
    <sheet name="FUND SOURCE OTHER GOVT COST FD" sheetId="6" r:id="rId8"/>
    <sheet name="BY AGENCY AND SOURCE" sheetId="13" r:id="rId9"/>
    <sheet name="RECEIPT FROM FEDERAL GOVT" sheetId="11" r:id="rId10"/>
    <sheet name="INVESTMENTS" sheetId="16" r:id="rId11"/>
  </sheets>
  <definedNames>
    <definedName name="_xlnm._FilterDatabase" localSheetId="8" hidden="1">'BY AGENCY AND SOURCE'!$A$1:$L$709</definedName>
    <definedName name="_xlnm._FilterDatabase" localSheetId="5" hidden="1">'FUND SOURCE FEEDER'!$A$1:$F$8</definedName>
    <definedName name="_xlnm._FilterDatabase" localSheetId="3" hidden="1">'FUND SOURCE GENERAL'!$A$1:$K$260</definedName>
    <definedName name="_xlnm._FilterDatabase" localSheetId="4" hidden="1">'FUND SOURCE GENERAL SPECIAL'!$1:$143</definedName>
    <definedName name="_xlnm._FilterDatabase" localSheetId="7" hidden="1">'FUND SOURCE OTHER GOVT COST FD'!$A$1:$F$1</definedName>
    <definedName name="_xlnm._FilterDatabase" localSheetId="6" hidden="1">'FUND SOURCE TRANSPORTATION'!$1:$89</definedName>
    <definedName name="_xlnm._FilterDatabase" localSheetId="10" hidden="1">INVESTMENTS!$A$1:$K$53</definedName>
    <definedName name="_xlnm._FilterDatabase" localSheetId="9" hidden="1">'RECEIPT FROM FEDERAL GOVT'!$A$1:$D$417</definedName>
    <definedName name="abC">#REF!</definedName>
    <definedName name="_xlnm.Print_Area" localSheetId="0">INTRODUCTION!$A$1:$R$8</definedName>
    <definedName name="_xlnm.Print_Area" localSheetId="10">INVESTMENTS!$A$1:$K$50</definedName>
    <definedName name="tblNonMajor" localSheetId="0">#REF!</definedName>
    <definedName name="tblNonMajor" localSheetId="1">#REF!</definedName>
    <definedName name="tblNonMajor">#REF!</definedName>
  </definedNames>
  <calcPr calcId="162913"/>
</workbook>
</file>

<file path=xl/calcChain.xml><?xml version="1.0" encoding="utf-8"?>
<calcChain xmlns="http://schemas.openxmlformats.org/spreadsheetml/2006/main">
  <c r="K616" i="13" l="1"/>
  <c r="J616" i="13"/>
  <c r="I616" i="13"/>
  <c r="C15" i="20"/>
  <c r="C16" i="20" l="1"/>
  <c r="C17" i="20" s="1"/>
  <c r="C20" i="20" l="1"/>
  <c r="C19" i="20" l="1"/>
  <c r="C11" i="20"/>
  <c r="C10" i="20"/>
  <c r="C9" i="20"/>
  <c r="C8" i="20"/>
  <c r="C7" i="20"/>
  <c r="C12" i="20" l="1"/>
</calcChain>
</file>

<file path=xl/sharedStrings.xml><?xml version="1.0" encoding="utf-8"?>
<sst xmlns="http://schemas.openxmlformats.org/spreadsheetml/2006/main" count="15210" uniqueCount="1773">
  <si>
    <t>Amount</t>
  </si>
  <si>
    <t>0020</t>
  </si>
  <si>
    <t>0110</t>
  </si>
  <si>
    <t>0120</t>
  </si>
  <si>
    <t>0160</t>
  </si>
  <si>
    <t>0250</t>
  </si>
  <si>
    <t>0280</t>
  </si>
  <si>
    <t>0509</t>
  </si>
  <si>
    <t>0511</t>
  </si>
  <si>
    <t>0530</t>
  </si>
  <si>
    <t>0552</t>
  </si>
  <si>
    <t>0650</t>
  </si>
  <si>
    <t>0690</t>
  </si>
  <si>
    <t>0750</t>
  </si>
  <si>
    <t>0820</t>
  </si>
  <si>
    <t>0840</t>
  </si>
  <si>
    <t>0845</t>
  </si>
  <si>
    <t>0855</t>
  </si>
  <si>
    <t>0860</t>
  </si>
  <si>
    <t>0870</t>
  </si>
  <si>
    <t>0890</t>
  </si>
  <si>
    <t>0950</t>
  </si>
  <si>
    <t>1700</t>
  </si>
  <si>
    <t>1750</t>
  </si>
  <si>
    <t>2100</t>
  </si>
  <si>
    <t>2240</t>
  </si>
  <si>
    <t>2740</t>
  </si>
  <si>
    <t>3100</t>
  </si>
  <si>
    <t>3340</t>
  </si>
  <si>
    <t>3540</t>
  </si>
  <si>
    <t>3560</t>
  </si>
  <si>
    <t>3720</t>
  </si>
  <si>
    <t>3760</t>
  </si>
  <si>
    <t>3780</t>
  </si>
  <si>
    <t>3790</t>
  </si>
  <si>
    <t>3820</t>
  </si>
  <si>
    <t>3860</t>
  </si>
  <si>
    <t>3885</t>
  </si>
  <si>
    <t>3900</t>
  </si>
  <si>
    <t>3940</t>
  </si>
  <si>
    <t>3960</t>
  </si>
  <si>
    <t>3970</t>
  </si>
  <si>
    <t>4120</t>
  </si>
  <si>
    <t>4140</t>
  </si>
  <si>
    <t>4170</t>
  </si>
  <si>
    <t>4185</t>
  </si>
  <si>
    <t>4260</t>
  </si>
  <si>
    <t>4265</t>
  </si>
  <si>
    <t>4300</t>
  </si>
  <si>
    <t>4440</t>
  </si>
  <si>
    <t>5160</t>
  </si>
  <si>
    <t>5170</t>
  </si>
  <si>
    <t>5175</t>
  </si>
  <si>
    <t>5180</t>
  </si>
  <si>
    <t>5225</t>
  </si>
  <si>
    <t>5227</t>
  </si>
  <si>
    <t>6100</t>
  </si>
  <si>
    <t>6120</t>
  </si>
  <si>
    <t>6610</t>
  </si>
  <si>
    <t>6870</t>
  </si>
  <si>
    <t>6980</t>
  </si>
  <si>
    <t>7300</t>
  </si>
  <si>
    <t>7320</t>
  </si>
  <si>
    <t>7350</t>
  </si>
  <si>
    <t>7501</t>
  </si>
  <si>
    <t>7503</t>
  </si>
  <si>
    <t>7600</t>
  </si>
  <si>
    <t>7730</t>
  </si>
  <si>
    <t>7760</t>
  </si>
  <si>
    <t>7910</t>
  </si>
  <si>
    <t>8120</t>
  </si>
  <si>
    <t>8140</t>
  </si>
  <si>
    <t>8260</t>
  </si>
  <si>
    <t>8570</t>
  </si>
  <si>
    <t>8620</t>
  </si>
  <si>
    <t>8660</t>
  </si>
  <si>
    <t>8780</t>
  </si>
  <si>
    <t>8860</t>
  </si>
  <si>
    <t>8885</t>
  </si>
  <si>
    <t>8940</t>
  </si>
  <si>
    <t>8955</t>
  </si>
  <si>
    <t>9350</t>
  </si>
  <si>
    <t>9410</t>
  </si>
  <si>
    <t>9650</t>
  </si>
  <si>
    <t>9896</t>
  </si>
  <si>
    <t>9990</t>
  </si>
  <si>
    <t>3360</t>
  </si>
  <si>
    <t>3180</t>
  </si>
  <si>
    <t>1111</t>
  </si>
  <si>
    <t>3480</t>
  </si>
  <si>
    <t>0555</t>
  </si>
  <si>
    <t>2720</t>
  </si>
  <si>
    <t>2660</t>
  </si>
  <si>
    <t>0521</t>
  </si>
  <si>
    <t>9670</t>
  </si>
  <si>
    <t>2120</t>
  </si>
  <si>
    <t>2670</t>
  </si>
  <si>
    <t>3930</t>
  </si>
  <si>
    <t>4250</t>
  </si>
  <si>
    <t>0956</t>
  </si>
  <si>
    <t>0959</t>
  </si>
  <si>
    <t>0540</t>
  </si>
  <si>
    <t>3825</t>
  </si>
  <si>
    <t>3830</t>
  </si>
  <si>
    <t>3835</t>
  </si>
  <si>
    <t>3845</t>
  </si>
  <si>
    <t>3850</t>
  </si>
  <si>
    <t>3855</t>
  </si>
  <si>
    <t>3125</t>
  </si>
  <si>
    <t>3210</t>
  </si>
  <si>
    <t>0954</t>
  </si>
  <si>
    <t>7120</t>
  </si>
  <si>
    <t>0989</t>
  </si>
  <si>
    <t>1701</t>
  </si>
  <si>
    <t>7100</t>
  </si>
  <si>
    <t>3600</t>
  </si>
  <si>
    <t>2665</t>
  </si>
  <si>
    <t>3640</t>
  </si>
  <si>
    <t>6440</t>
  </si>
  <si>
    <t>1690</t>
  </si>
  <si>
    <t>5195</t>
  </si>
  <si>
    <t>4150</t>
  </si>
  <si>
    <t>0977</t>
  </si>
  <si>
    <t>0130</t>
  </si>
  <si>
    <t>2320</t>
  </si>
  <si>
    <t>7870</t>
  </si>
  <si>
    <t>3980</t>
  </si>
  <si>
    <t>6350</t>
  </si>
  <si>
    <t>9100</t>
  </si>
  <si>
    <t>8855</t>
  </si>
  <si>
    <t>0968</t>
  </si>
  <si>
    <t>6360</t>
  </si>
  <si>
    <t xml:space="preserve">Education and Research Account </t>
  </si>
  <si>
    <t>General Government</t>
  </si>
  <si>
    <t>Major Revenue</t>
  </si>
  <si>
    <t>California State Controller’s Office</t>
  </si>
  <si>
    <t>Legislative, Judicial, and Executive</t>
  </si>
  <si>
    <t>Legislative</t>
  </si>
  <si>
    <t>Senate</t>
  </si>
  <si>
    <t>0001</t>
  </si>
  <si>
    <t>General Fund</t>
  </si>
  <si>
    <t>Assembly</t>
  </si>
  <si>
    <t>Legislative Counsel Bureau</t>
  </si>
  <si>
    <t>Judicial</t>
  </si>
  <si>
    <t>Judicial Branch</t>
  </si>
  <si>
    <t>Miscellaneous Revenue</t>
  </si>
  <si>
    <t>Commission on Judicial Performance</t>
  </si>
  <si>
    <t>Executive/Governor</t>
  </si>
  <si>
    <t>Governor's Office of Business and Economic Development</t>
  </si>
  <si>
    <t>Secretary for Government Operations Agency</t>
  </si>
  <si>
    <t>Secretary for California Health and Human Services Agency</t>
  </si>
  <si>
    <t>Office of the Inspector General</t>
  </si>
  <si>
    <t>Office of Planning and Research</t>
  </si>
  <si>
    <t>Governor’s Office of Emergency Services</t>
  </si>
  <si>
    <t>Rquirements of Governor Elect and Outgoing Governor</t>
  </si>
  <si>
    <t>Office of the Lieutenant Governor</t>
  </si>
  <si>
    <t>Department of Justice</t>
  </si>
  <si>
    <t>Narcotic Fines</t>
  </si>
  <si>
    <t>Penalty Assessments</t>
  </si>
  <si>
    <t>California State Controller's Office</t>
  </si>
  <si>
    <t>Insurance Tax</t>
  </si>
  <si>
    <t>Surplus Line Brokers Tax</t>
  </si>
  <si>
    <t>Department of Insurance</t>
  </si>
  <si>
    <t>California Gambling Control Commission</t>
  </si>
  <si>
    <t>Tribal Gaming Revenues</t>
  </si>
  <si>
    <t>State Board of Equalization</t>
  </si>
  <si>
    <t>Private Rail Car Tax</t>
  </si>
  <si>
    <t>Office of Tax Appeals</t>
  </si>
  <si>
    <t>Secretary of State</t>
  </si>
  <si>
    <t>Candidate Filing Fee</t>
  </si>
  <si>
    <t>Citizens Redistricting Commission</t>
  </si>
  <si>
    <t>California State Treasurer's Office</t>
  </si>
  <si>
    <t>California State Treasurer’s Office</t>
  </si>
  <si>
    <t>Business, Consumer Services, and Housing</t>
  </si>
  <si>
    <t xml:space="preserve">Department of Fair Employment and Housing </t>
  </si>
  <si>
    <t>California Horse Racing Board</t>
  </si>
  <si>
    <t>Horse Racing (Parimutuel) Licenses</t>
  </si>
  <si>
    <t>Horse Racing Miscellaneous</t>
  </si>
  <si>
    <t>Department of Alcoholic Beverage Control</t>
  </si>
  <si>
    <t>Department of Housing and Community Development</t>
  </si>
  <si>
    <t>Mobilehome In-Lieu Tax</t>
  </si>
  <si>
    <t>Transportation</t>
  </si>
  <si>
    <t>Department of Motor Vehicles</t>
  </si>
  <si>
    <t>Trailer Coach License (In-Lieu) Fees</t>
  </si>
  <si>
    <t>Motor Vehicle License (In-Lieu) Fees</t>
  </si>
  <si>
    <t>Natural Resources</t>
  </si>
  <si>
    <t>Exposition Park</t>
  </si>
  <si>
    <t>California African-American Museum</t>
  </si>
  <si>
    <t>California Conservation Corps</t>
  </si>
  <si>
    <t>Department of Forestry and Fire Protection</t>
  </si>
  <si>
    <t>Renewal Fees</t>
  </si>
  <si>
    <t>State Lands Commission</t>
  </si>
  <si>
    <t>State Lands Royalties</t>
  </si>
  <si>
    <t>California Coastal Commission</t>
  </si>
  <si>
    <t>State Coastal Conservancy</t>
  </si>
  <si>
    <t>Native American Heritage Commission</t>
  </si>
  <si>
    <t>Department of Parks and Recreation</t>
  </si>
  <si>
    <t>San Francisco Bay Conservation and Development Commission</t>
  </si>
  <si>
    <t>Department of Water Resources</t>
  </si>
  <si>
    <t>Delta Stewardship Council</t>
  </si>
  <si>
    <t>Environmental Protection</t>
  </si>
  <si>
    <t>State Water Resources Control Board</t>
  </si>
  <si>
    <t>Department of Toxic Substances Control</t>
  </si>
  <si>
    <t>Department of Resources Recycling and Recovery</t>
  </si>
  <si>
    <t>Health and Human Services</t>
  </si>
  <si>
    <t>Emergency Medical Services Authority</t>
  </si>
  <si>
    <t>Office of Statewide Health Planning and Development</t>
  </si>
  <si>
    <t>Department of Aging</t>
  </si>
  <si>
    <t>California Senior Legislature</t>
  </si>
  <si>
    <t>State Department of Health Care Services</t>
  </si>
  <si>
    <t>Processing Fees</t>
  </si>
  <si>
    <t>Other Regulatory Fees</t>
  </si>
  <si>
    <t>Uninsured Motorist Fees</t>
  </si>
  <si>
    <t>Department of Public Health</t>
  </si>
  <si>
    <t>Department of Developmental Services</t>
  </si>
  <si>
    <t>Pay Patients Board Charges</t>
  </si>
  <si>
    <t>Parental Fees</t>
  </si>
  <si>
    <t>Unclaimed Contributions</t>
  </si>
  <si>
    <t>Department of State Hospitals</t>
  </si>
  <si>
    <t>Parking Violations</t>
  </si>
  <si>
    <t>Department of Rehabilitation</t>
  </si>
  <si>
    <t>State Independent Living Council</t>
  </si>
  <si>
    <t>Department of Child Support Services</t>
  </si>
  <si>
    <t>Department of Social Services</t>
  </si>
  <si>
    <t>Personalized License Plates</t>
  </si>
  <si>
    <t>Corrections and Rehabilitation</t>
  </si>
  <si>
    <t>Department of Corrections and Rehabilitation</t>
  </si>
  <si>
    <t>Board of State and Community Corrections</t>
  </si>
  <si>
    <t>Education</t>
  </si>
  <si>
    <t>Education K – 12</t>
  </si>
  <si>
    <t>Department of Education</t>
  </si>
  <si>
    <t>Special Schools</t>
  </si>
  <si>
    <t>California School for the Blind</t>
  </si>
  <si>
    <t>California School for the Deaf – Fremont</t>
  </si>
  <si>
    <t>California School for the Deaf – Riverside</t>
  </si>
  <si>
    <t>Diagnostic Centers</t>
  </si>
  <si>
    <t>California State Library</t>
  </si>
  <si>
    <t>Total California State University</t>
  </si>
  <si>
    <t>CSU Statewide Programs</t>
  </si>
  <si>
    <t>CSU, Channel Islands</t>
  </si>
  <si>
    <t>Board of Governors of the California Community Colleges</t>
  </si>
  <si>
    <t>California Student Aid Commission</t>
  </si>
  <si>
    <t>Labor and Workforce Development</t>
  </si>
  <si>
    <t>Agricultural Labor Relations Board</t>
  </si>
  <si>
    <t>Public Employment Relations Board</t>
  </si>
  <si>
    <t>Department of Industrial Relations</t>
  </si>
  <si>
    <t>Government Operations</t>
  </si>
  <si>
    <t>Department of Human Resources</t>
  </si>
  <si>
    <t>State Personnel Board</t>
  </si>
  <si>
    <t>California Department of Tax and Fee Administration</t>
  </si>
  <si>
    <t>Cigarette Tax</t>
  </si>
  <si>
    <t>Franchise Tax Board</t>
  </si>
  <si>
    <t>Corporation Tax</t>
  </si>
  <si>
    <t>Personal Income Tax</t>
  </si>
  <si>
    <t>Department of General Services</t>
  </si>
  <si>
    <t>Office of Administrative Law</t>
  </si>
  <si>
    <t>General Administration</t>
  </si>
  <si>
    <t>Commission on Peace Officer Standards and Training</t>
  </si>
  <si>
    <t>State Public Defender</t>
  </si>
  <si>
    <t>California Arts Council</t>
  </si>
  <si>
    <t>Department of Food and Agriculture</t>
  </si>
  <si>
    <t>Fair Political Practices Commission</t>
  </si>
  <si>
    <t>Public Utilities Commission</t>
  </si>
  <si>
    <t>Milton Marks “Little Hoover” Commission on CA State Govt Org &amp; Economy Commission</t>
  </si>
  <si>
    <t>Milton Marks “Little Hoover” Commission on CA State Govt Org &amp; Economy</t>
  </si>
  <si>
    <t>Department of Finance</t>
  </si>
  <si>
    <t>Financial Information System for California</t>
  </si>
  <si>
    <t>Commission on State Mandates</t>
  </si>
  <si>
    <t>Military Department</t>
  </si>
  <si>
    <t>Department of Veterans Affairs</t>
  </si>
  <si>
    <t>Tax Relief</t>
  </si>
  <si>
    <t>Shared Revenue</t>
  </si>
  <si>
    <t>Apportionment of Federal Receipts for Grazing Land</t>
  </si>
  <si>
    <t>Statewide Expenditures</t>
  </si>
  <si>
    <t>Health and Dental Benefits for Annuitants</t>
  </si>
  <si>
    <t>Outer Continental Shelf Land Act. Section 8 (G)</t>
  </si>
  <si>
    <t xml:space="preserve">Miscellaneous Control Account </t>
  </si>
  <si>
    <t>Miscellaneous Control Accounts</t>
  </si>
  <si>
    <t>HIER A</t>
  </si>
  <si>
    <t>HIER B</t>
  </si>
  <si>
    <t>HIER 1</t>
  </si>
  <si>
    <t>HIER 2</t>
  </si>
  <si>
    <t>HIER 3</t>
  </si>
  <si>
    <t>FUND NUMBER</t>
  </si>
  <si>
    <t>FUND NAME</t>
  </si>
  <si>
    <t>AGENCY CODE</t>
  </si>
  <si>
    <t>AGENCY NAME</t>
  </si>
  <si>
    <t>REVENUE SOURCE</t>
  </si>
  <si>
    <t>Total</t>
  </si>
  <si>
    <t>GENERAL FUND</t>
  </si>
  <si>
    <t>OTHER GOVERNMENTAL COST FUNDS</t>
  </si>
  <si>
    <t>Joint Expenses</t>
  </si>
  <si>
    <t>Traffic Violations</t>
  </si>
  <si>
    <t>Secretary for Transportation Agency</t>
  </si>
  <si>
    <t>Secretary of the Natural Resources Agency</t>
  </si>
  <si>
    <t>Secretary for Environmental Protection</t>
  </si>
  <si>
    <t>Fingerprint Identification Card Fees</t>
  </si>
  <si>
    <t>Motor Vehicle Fuel Tax (Gasoline)</t>
  </si>
  <si>
    <t>Jet Fuel Tax</t>
  </si>
  <si>
    <t>Insurance Company Examination Fees</t>
  </si>
  <si>
    <t>Insurance Department Fees</t>
  </si>
  <si>
    <t>Domestic Corporation Fees</t>
  </si>
  <si>
    <t>Foreign Corporation Fees</t>
  </si>
  <si>
    <t>Notary Public License Fees</t>
  </si>
  <si>
    <t>Filing Financing Statements</t>
  </si>
  <si>
    <t>Scholarshare Investment Board</t>
  </si>
  <si>
    <t>California Debt and Investment Advisory Commission</t>
  </si>
  <si>
    <t>California Debt Limit Allocation Committee</t>
  </si>
  <si>
    <t>California Tax Credit Allocation Committee</t>
  </si>
  <si>
    <t>California Health Facilities Financing Authority</t>
  </si>
  <si>
    <t>California Educational Facilities Authority</t>
  </si>
  <si>
    <t>Department of Consumer Affairs</t>
  </si>
  <si>
    <t>Other Motor Vehicle Fees</t>
  </si>
  <si>
    <t>Cannabis Licensing Fees</t>
  </si>
  <si>
    <t>Delinquent Fees</t>
  </si>
  <si>
    <t>Alfred E. Alquist Seismic Safety Commission</t>
  </si>
  <si>
    <t>Department of Business Oversight</t>
  </si>
  <si>
    <t>Liquor License Fees</t>
  </si>
  <si>
    <t>Alcoholic Beverage Control Appeals Board</t>
  </si>
  <si>
    <t>Subdivision Filing Fees</t>
  </si>
  <si>
    <t>Department of Transportation</t>
  </si>
  <si>
    <t>Motor Vehicle Registration</t>
  </si>
  <si>
    <t>High-Speed Rail Authority</t>
  </si>
  <si>
    <t>Bd of Pilot Commissioners for the Bays of San Francisco, San Pablo, and Suisun</t>
  </si>
  <si>
    <t>Department of the California Highway Patrol</t>
  </si>
  <si>
    <t>Identification Card Fees</t>
  </si>
  <si>
    <t>Lien Sale Application Fees</t>
  </si>
  <si>
    <t>Off-Highway Vehicle Fees</t>
  </si>
  <si>
    <t>New Motor Vehicle Dealer License Fee</t>
  </si>
  <si>
    <t>Parking Lot Revenues</t>
  </si>
  <si>
    <t>California Tahoe Conservancy</t>
  </si>
  <si>
    <t>Geothermal Resources Development Program</t>
  </si>
  <si>
    <t>Geothermal Resources Well Fees</t>
  </si>
  <si>
    <t>Environmental Protection Program</t>
  </si>
  <si>
    <t>Energy Resources Conservation and Development Commission</t>
  </si>
  <si>
    <t>Department of Conservation</t>
  </si>
  <si>
    <t>Other Regulatory Taxes</t>
  </si>
  <si>
    <t>Open Space Cancellation Fee Deferred Taxes</t>
  </si>
  <si>
    <t>Federal Lands Royalties</t>
  </si>
  <si>
    <t>Duck Stamps</t>
  </si>
  <si>
    <t>Explosive Permit Fees</t>
  </si>
  <si>
    <t>Department of Fish and Wildlife</t>
  </si>
  <si>
    <t>Trial Court Revenues</t>
  </si>
  <si>
    <t>Wildlife Conservation Board</t>
  </si>
  <si>
    <t>San Gabriel &amp; Lower Los Angeles Rivers and Mountains Conservancy</t>
  </si>
  <si>
    <t>San Joaquin River Conservancy</t>
  </si>
  <si>
    <t>Baldwin Hills Conservancy</t>
  </si>
  <si>
    <t>San Diego River Conservancy</t>
  </si>
  <si>
    <t>Coachella Valley Mountains Conservancy</t>
  </si>
  <si>
    <t>Sierra Nevada Conservancy</t>
  </si>
  <si>
    <t>State Air Resources Board</t>
  </si>
  <si>
    <t>Department of Pesticide Regulation</t>
  </si>
  <si>
    <t>Beverage Container Redemption Fees</t>
  </si>
  <si>
    <t>Office of Environmental Health Hazard Assessment</t>
  </si>
  <si>
    <t>Department of Managed Health Care</t>
  </si>
  <si>
    <t xml:space="preserve">California Children and Families Commission </t>
  </si>
  <si>
    <t>Miscellaneous Tax Revenue-Mco Tax</t>
  </si>
  <si>
    <t>Genetic Disease Testing Fees</t>
  </si>
  <si>
    <t>State-Local Realignment, 1991</t>
  </si>
  <si>
    <t>School Facilities Aid Program</t>
  </si>
  <si>
    <t>Commission on Teacher Credentialing</t>
  </si>
  <si>
    <t>Teacher Credential Fees</t>
  </si>
  <si>
    <t>Teacher Examination Fees</t>
  </si>
  <si>
    <t>University of California</t>
  </si>
  <si>
    <t>Employment Development Department</t>
  </si>
  <si>
    <t>California Workforce Development Board</t>
  </si>
  <si>
    <t>Industrial Homework Fees</t>
  </si>
  <si>
    <t>Employment Agency License Fees</t>
  </si>
  <si>
    <t>Employment Agency Filing Fees</t>
  </si>
  <si>
    <t>Refinery Fees</t>
  </si>
  <si>
    <t>Cannabis Excise &amp; Cultivation Tax</t>
  </si>
  <si>
    <t>Motor Vehicle Fuel Tax (Diesel)</t>
  </si>
  <si>
    <t>Electrical Energy Tax</t>
  </si>
  <si>
    <t>Building Construction Filing Fees (Physically Handicapped)</t>
  </si>
  <si>
    <t>Architecture Public Building Fees</t>
  </si>
  <si>
    <t>California Victim Compensation Board</t>
  </si>
  <si>
    <t>Quarterly Public Utilities Commission Fees</t>
  </si>
  <si>
    <t>California State Auditor’s Office</t>
  </si>
  <si>
    <t>Equity Claims of CA Victim Comp &amp; Govt Claims Bd &amp; Settlements &amp; Judgments by DOJ</t>
  </si>
  <si>
    <t>Equity Claims by Victim Compensation Board and Department of General Services</t>
  </si>
  <si>
    <t xml:space="preserve">AGENCY NUMBER </t>
  </si>
  <si>
    <t>9520</t>
  </si>
  <si>
    <t>9400</t>
  </si>
  <si>
    <t>9390</t>
  </si>
  <si>
    <t>8960</t>
  </si>
  <si>
    <t>5990</t>
  </si>
  <si>
    <t>4700</t>
  </si>
  <si>
    <t>4180</t>
  </si>
  <si>
    <t>4100</t>
  </si>
  <si>
    <t>3875</t>
  </si>
  <si>
    <t>0985</t>
  </si>
  <si>
    <t>DESCRIPTION</t>
  </si>
  <si>
    <t>AMOUNT</t>
  </si>
  <si>
    <t>Drug Court Discretionary Grant Program</t>
  </si>
  <si>
    <t>State Court Improvement Program</t>
  </si>
  <si>
    <t>National Priority Safety Programs</t>
  </si>
  <si>
    <t>State Commission</t>
  </si>
  <si>
    <t>Americorps</t>
  </si>
  <si>
    <t>Volunteer Generation Fund</t>
  </si>
  <si>
    <t>Cooperative Forestry Assistance</t>
  </si>
  <si>
    <t>Sexual Assault Services Formula Program</t>
  </si>
  <si>
    <t>Crime Victim Assistance</t>
  </si>
  <si>
    <t>Crime Victim Assistance/Discretionary</t>
  </si>
  <si>
    <t>Violence Against Women Formula Grants</t>
  </si>
  <si>
    <t>Project Safe Neighborhoods</t>
  </si>
  <si>
    <t>Stop School Violence</t>
  </si>
  <si>
    <t>Non-Profit Security Program</t>
  </si>
  <si>
    <t>Flood Mitigation Assistance</t>
  </si>
  <si>
    <t>Crisis Counseling</t>
  </si>
  <si>
    <t>Hazard Mitigation Grant</t>
  </si>
  <si>
    <t>Emergency Management Performance Grants</t>
  </si>
  <si>
    <t>Fire Management Assistance Grant</t>
  </si>
  <si>
    <t>Pre-Disaster Mitigation</t>
  </si>
  <si>
    <t>Homeland Security Grant Program</t>
  </si>
  <si>
    <t>Earthquake Consortium</t>
  </si>
  <si>
    <t>State Medicaid Fraud Control Units</t>
  </si>
  <si>
    <t>Federal Oil &amp; Gas Royalty Management</t>
  </si>
  <si>
    <t>Marijuana Eradication Drug Enforcement</t>
  </si>
  <si>
    <t>Special Deposit Fund</t>
  </si>
  <si>
    <t>Charter Schools</t>
  </si>
  <si>
    <t>Miscellaneous Uncleared Collections</t>
  </si>
  <si>
    <t>Manufactured Home Dispute Resolution</t>
  </si>
  <si>
    <t>Emergency Solutions Grant Program</t>
  </si>
  <si>
    <t>Home Investment Partnerships Program</t>
  </si>
  <si>
    <t>National Disaster Resilience Competition</t>
  </si>
  <si>
    <t>Housing Trust Fund</t>
  </si>
  <si>
    <t>Airport Improvement Program</t>
  </si>
  <si>
    <t>Metropolitan Transportation Planning</t>
  </si>
  <si>
    <t>National Motor Carrier Safety</t>
  </si>
  <si>
    <t>Motor Carrier Safety Asist High Priority</t>
  </si>
  <si>
    <t>Forest Service</t>
  </si>
  <si>
    <t>Southern Nevada Public Land Management</t>
  </si>
  <si>
    <t>Lake Tahoe Regional Wetlands Development</t>
  </si>
  <si>
    <t>State Energy Program</t>
  </si>
  <si>
    <t>Earthquake Hazards Reduction Program</t>
  </si>
  <si>
    <t>Cooperating Technical Partners</t>
  </si>
  <si>
    <t>Forest Legacy Program</t>
  </si>
  <si>
    <t>Forest Stewardship Program</t>
  </si>
  <si>
    <t>Forest Health Protection</t>
  </si>
  <si>
    <t>Gas Pipeline Safety</t>
  </si>
  <si>
    <t>Unallied Management Projects</t>
  </si>
  <si>
    <t>Unallied Science Program</t>
  </si>
  <si>
    <t>Wildlife Resource Management</t>
  </si>
  <si>
    <t>San Juan Unit, Central Valley Project</t>
  </si>
  <si>
    <t>Central Valley Project, Trinity River</t>
  </si>
  <si>
    <t>Sport Fish Restoration Program</t>
  </si>
  <si>
    <t>Wildlife Restoration</t>
  </si>
  <si>
    <t>Landowner Incentive Program</t>
  </si>
  <si>
    <t>State Wildlife Grants</t>
  </si>
  <si>
    <t>Endangered Species Conservation</t>
  </si>
  <si>
    <t>Natural Resource Stewardship</t>
  </si>
  <si>
    <t>Marijuana Eradication Land Management</t>
  </si>
  <si>
    <t>Coastal Zone Management Administration</t>
  </si>
  <si>
    <t>Coastal Zone Management Estuarine</t>
  </si>
  <si>
    <t>Coastal Wetlands Planning, Protection</t>
  </si>
  <si>
    <t>Recreation Resources Management</t>
  </si>
  <si>
    <t>Clean Vessel Act</t>
  </si>
  <si>
    <t>Coastal Program</t>
  </si>
  <si>
    <t>National Maritime Heritage Grants</t>
  </si>
  <si>
    <t>Redwood National Park Cooperative</t>
  </si>
  <si>
    <t>Boating Safety Financial Assistance</t>
  </si>
  <si>
    <t>President Declared Disaster Assistance</t>
  </si>
  <si>
    <t>National Dam Safety Program</t>
  </si>
  <si>
    <t>Air Pollution Control Program Support</t>
  </si>
  <si>
    <t>State Clean Diesel Grant Program</t>
  </si>
  <si>
    <t>Performance Partnership Grants</t>
  </si>
  <si>
    <t>State Public Water System Supervision</t>
  </si>
  <si>
    <t>Water Quality Management Planning</t>
  </si>
  <si>
    <t>Nonpoint Source Implementation Grants</t>
  </si>
  <si>
    <t>Nuclear Waste Disposal Siting</t>
  </si>
  <si>
    <t>Preventive Health &amp; Health Services</t>
  </si>
  <si>
    <t>Senior Community Service Employment</t>
  </si>
  <si>
    <t>Nutrition Services Incentive Program</t>
  </si>
  <si>
    <t>State Health Insurance Assistance</t>
  </si>
  <si>
    <t>State Rural Hospital Flexibility Program</t>
  </si>
  <si>
    <t>Small Rural Hospital Improvement</t>
  </si>
  <si>
    <t>Medical Assistance Program</t>
  </si>
  <si>
    <t>Cancer Prev&amp;Cntl Prg St Terr&amp;Tribl Org</t>
  </si>
  <si>
    <t>Mental Health Disaster Assistance</t>
  </si>
  <si>
    <t>Special Supplemental Nutrition Program</t>
  </si>
  <si>
    <t>State Indoor Radon Grants</t>
  </si>
  <si>
    <t>Project Grants &amp; Cooperative Agreements</t>
  </si>
  <si>
    <t>Acquired Immunodeficiency Syndrome</t>
  </si>
  <si>
    <t>State Capacity Building</t>
  </si>
  <si>
    <t>Immunization Cooperative Agreements</t>
  </si>
  <si>
    <t>Preventing Maternal Deaths: Supporting</t>
  </si>
  <si>
    <t>Pregnancy Assistance Fund Program</t>
  </si>
  <si>
    <t>Childhood Home Visiting Grant</t>
  </si>
  <si>
    <t>National Bioterrorism Hospital</t>
  </si>
  <si>
    <t>Preventive Health Services-Sexually</t>
  </si>
  <si>
    <t>Foster Grandparent Program</t>
  </si>
  <si>
    <t>Low-Income Home Energy Assistance</t>
  </si>
  <si>
    <t>Community Services Block Grant</t>
  </si>
  <si>
    <t>Traumatic Brain Injury State</t>
  </si>
  <si>
    <t>Grants</t>
  </si>
  <si>
    <t>Child Support Enforcement</t>
  </si>
  <si>
    <t>Child Support Enforcement Research</t>
  </si>
  <si>
    <t>Agricultural Market Service</t>
  </si>
  <si>
    <t>Supplemental Nutrition Assistance Pgm</t>
  </si>
  <si>
    <t>Commodity Supplemental Food Program</t>
  </si>
  <si>
    <t>Emergency Food Assistance Program</t>
  </si>
  <si>
    <t>Guardianship Assistance</t>
  </si>
  <si>
    <t>U.S. Repatriation</t>
  </si>
  <si>
    <t>Community-Based Child Abuse Prevention</t>
  </si>
  <si>
    <t>Adoption Incentive Payments</t>
  </si>
  <si>
    <t>Adoption Assistance</t>
  </si>
  <si>
    <t>Social Services Block Grant</t>
  </si>
  <si>
    <t>Chafee Foster Care Independence Program</t>
  </si>
  <si>
    <t>Elder Abuse Prevention Interventions</t>
  </si>
  <si>
    <t>Federal Emergency Management Agency</t>
  </si>
  <si>
    <t>Residential Substance Abuse Treatment</t>
  </si>
  <si>
    <t>Edward Byrne Memorial Justice Assistance</t>
  </si>
  <si>
    <t>State Criminal Alien Assistance Program</t>
  </si>
  <si>
    <t>School Breakfast Program</t>
  </si>
  <si>
    <t>National School Lunch Program</t>
  </si>
  <si>
    <t>Child Nutrition Discretionary Grants</t>
  </si>
  <si>
    <t>Rural Education</t>
  </si>
  <si>
    <t>Improving Teacher Quality State Grants</t>
  </si>
  <si>
    <t>School Improvement Grants</t>
  </si>
  <si>
    <t>Hurricane Education Recovery</t>
  </si>
  <si>
    <t>Every Student Succeeds Act/Preschool</t>
  </si>
  <si>
    <t>Head Start</t>
  </si>
  <si>
    <t>State Library Program</t>
  </si>
  <si>
    <t>Labor Force Statistics</t>
  </si>
  <si>
    <t>Trade Adjustment Assistance Workers</t>
  </si>
  <si>
    <t>Work Opportunity Tax Credit Program</t>
  </si>
  <si>
    <t>Consultation Agreements</t>
  </si>
  <si>
    <t>Fuel Tax Evasion-Intergovernmental</t>
  </si>
  <si>
    <t>Antiterrorism Emergency Reserve</t>
  </si>
  <si>
    <t>Crime Victim Compensation</t>
  </si>
  <si>
    <t>Federal-State Marketing Improvement</t>
  </si>
  <si>
    <t>Organic Certification Cost Share</t>
  </si>
  <si>
    <t>Food Insecurity Nutrition Incentive</t>
  </si>
  <si>
    <t>Senior Farmers Market Nutrition Program</t>
  </si>
  <si>
    <t>St Trade And Export Promo Pilot Grnt Pgm</t>
  </si>
  <si>
    <t>Rail Fixed Guideway Public Trans Sys</t>
  </si>
  <si>
    <t>National Guard Civilian Youth Programs</t>
  </si>
  <si>
    <t>All-Volunteer Force Educational</t>
  </si>
  <si>
    <t>Bus and Bus Facilities Formula Program</t>
  </si>
  <si>
    <t>Congressionally Mandated Projects</t>
  </si>
  <si>
    <t>Adult Medicaid Quality: Improving Maternal and Infant Health Outcomes in Medicaid and CHIP</t>
  </si>
  <si>
    <t>State Targeted Response to the Opioid Crisis Grants</t>
  </si>
  <si>
    <t>Organized Approaches to Increase Colorectal Cancer Screening</t>
  </si>
  <si>
    <t>ACL Assistive Technology</t>
  </si>
  <si>
    <t>ACA –  Support for Demo Ombudsman Programs Serving Beneficiaries of State Demos</t>
  </si>
  <si>
    <t>Apprenticeship USA Grants</t>
  </si>
  <si>
    <t>Adult Education – Basic Grants to States Programs</t>
  </si>
  <si>
    <t>California Water Security and Environmental Enhancement</t>
  </si>
  <si>
    <t>Adult Viral Hepatitis Prevention and Control</t>
  </si>
  <si>
    <t>Affordable Care Act (ACA) – Personal Responsibility Education Program</t>
  </si>
  <si>
    <t>Veteran's Home of California – Yountville</t>
  </si>
  <si>
    <t>Grants to States for Construction of State Home Facilities</t>
  </si>
  <si>
    <t>Transit in the Parks</t>
  </si>
  <si>
    <t>Department of Real Estate</t>
  </si>
  <si>
    <t>9999</t>
  </si>
  <si>
    <t>Higher Education – UC, CSU, and Other</t>
  </si>
  <si>
    <t>Grants to States for Access</t>
  </si>
  <si>
    <t>State and Community Highway Safety</t>
  </si>
  <si>
    <t>Agricultural Research – Basic and Applied Research</t>
  </si>
  <si>
    <t>Basic and Applied Scientific Research</t>
  </si>
  <si>
    <t>Air Force Defense Research Sciences Program</t>
  </si>
  <si>
    <t>Block Grants for Community Mental Health</t>
  </si>
  <si>
    <t>Block Grants for Prevention and Treatment of Substance Abuse</t>
  </si>
  <si>
    <t>Brownfields Assessment and Cleanup Cooperative Agreement</t>
  </si>
  <si>
    <t xml:space="preserve">Brownfields Assessment and Cleanup </t>
  </si>
  <si>
    <t>Burial Expenses Allowance for Veterans</t>
  </si>
  <si>
    <t>Beach Monitoring and Notification</t>
  </si>
  <si>
    <t>Capital Assistance Program for Elderly Persons and Persons with Disabilities</t>
  </si>
  <si>
    <t>Capital Assistance to States – Intercity Passenger Rail Service</t>
  </si>
  <si>
    <t>Capitalization Grants for Clean Water</t>
  </si>
  <si>
    <t>Capitalization Grants for Drinking</t>
  </si>
  <si>
    <t>Career and Technical Education-Basic</t>
  </si>
  <si>
    <t>Central Valley Project Improvement Act, Title XXXIV</t>
  </si>
  <si>
    <t>Central Valley Proj Improvement (CVPI) Anadromous Fish Restoration Program (AFRP)</t>
  </si>
  <si>
    <t>Center for Sponsored Coastal Ocean Research – Coastal Ocean Program</t>
  </si>
  <si>
    <t>Chafee Education and Training Vouchers</t>
  </si>
  <si>
    <t>Child Abuse and Neglect State Grants</t>
  </si>
  <si>
    <t>Child Abuse and Neglect Discretionary</t>
  </si>
  <si>
    <t>Child and Adult Care Food Program</t>
  </si>
  <si>
    <t>Child Care and Development Block Grant</t>
  </si>
  <si>
    <t>Child Care Mandatory and Matching Funds</t>
  </si>
  <si>
    <t>0094</t>
  </si>
  <si>
    <t>Retail Sales Tax Fund</t>
  </si>
  <si>
    <t>Agency Code</t>
  </si>
  <si>
    <t>Retail Sales and Use Tax</t>
  </si>
  <si>
    <t>0374</t>
  </si>
  <si>
    <t>Special Fund for Economic Uncertainties</t>
  </si>
  <si>
    <t>Sale of Fixed Assets</t>
  </si>
  <si>
    <t>Escheat of Unclaimed Checks, Warrants, Bonds, and Coupons</t>
  </si>
  <si>
    <t>0434</t>
  </si>
  <si>
    <t>Air Toxics Inventory and Assessment Account</t>
  </si>
  <si>
    <t>0485</t>
  </si>
  <si>
    <t>Armory Discretionary Improvement Account</t>
  </si>
  <si>
    <t>0012</t>
  </si>
  <si>
    <t>Attorney General Antitrust Account</t>
  </si>
  <si>
    <t>California Mexican American Veterans’ Memorial Beautification and Enhancement Account</t>
  </si>
  <si>
    <t>0442</t>
  </si>
  <si>
    <t>California Olympic Training Account</t>
  </si>
  <si>
    <t>California State Law Library Special Account</t>
  </si>
  <si>
    <t>0318</t>
  </si>
  <si>
    <t>Collins-Dugan California Conservation Corps Reimbursement Account</t>
  </si>
  <si>
    <t>1030</t>
  </si>
  <si>
    <t>Consumer Privacy Fund</t>
  </si>
  <si>
    <t>0242</t>
  </si>
  <si>
    <t>Court Collection Account</t>
  </si>
  <si>
    <t>0460</t>
  </si>
  <si>
    <t>Dealers’ Record of Sale Special Account</t>
  </si>
  <si>
    <t>0566</t>
  </si>
  <si>
    <t>Department of Justice Child Abuse Fund</t>
  </si>
  <si>
    <t>0142</t>
  </si>
  <si>
    <t>Department of Justice Sexual Habitual Offender Fund</t>
  </si>
  <si>
    <t>0496</t>
  </si>
  <si>
    <t>Developmental Disabilities Services Account</t>
  </si>
  <si>
    <t>0006</t>
  </si>
  <si>
    <t>Disability Access Account</t>
  </si>
  <si>
    <t>0465</t>
  </si>
  <si>
    <t>Energy Resources Programs Account</t>
  </si>
  <si>
    <t>0479</t>
  </si>
  <si>
    <t>Energy Technologies Research, Development, and Demonstration Account</t>
  </si>
  <si>
    <t>0082</t>
  </si>
  <si>
    <t>Export Document Program Fund</t>
  </si>
  <si>
    <t>0558</t>
  </si>
  <si>
    <t>Farm and Ranch Solid Waste Cleanup and Abatement Account</t>
  </si>
  <si>
    <t>0487</t>
  </si>
  <si>
    <t>Financial Responsibility Penalty Account</t>
  </si>
  <si>
    <t>0017</t>
  </si>
  <si>
    <t>Fingerprint Fees Account</t>
  </si>
  <si>
    <t>0032</t>
  </si>
  <si>
    <t>Firearm Safety Account</t>
  </si>
  <si>
    <t>0569</t>
  </si>
  <si>
    <t>Gambling Control Fines and Penalties Account</t>
  </si>
  <si>
    <t>0567</t>
  </si>
  <si>
    <t>Gambling Control Fund</t>
  </si>
  <si>
    <t>0481</t>
  </si>
  <si>
    <t>Garment Manufacturers Special Account</t>
  </si>
  <si>
    <t>0497</t>
  </si>
  <si>
    <t>Local Government Geothermal Resources Revolving Subaccount</t>
  </si>
  <si>
    <t>0078</t>
  </si>
  <si>
    <t>Graphic Design License Plate Account</t>
  </si>
  <si>
    <t>0014</t>
  </si>
  <si>
    <t>Hazardous Waste Control Account</t>
  </si>
  <si>
    <t>0065</t>
  </si>
  <si>
    <t>Illegal Drug Lab Cleanup Account</t>
  </si>
  <si>
    <t>1018</t>
  </si>
  <si>
    <t>Lake Tahoe Science and Lake Improvement Account</t>
  </si>
  <si>
    <t>0429</t>
  </si>
  <si>
    <t>Local Jurisdiction Energy Assistance Account</t>
  </si>
  <si>
    <t>0003</t>
  </si>
  <si>
    <t>Motor Vehicle Parking Facilities Money Account</t>
  </si>
  <si>
    <t>0029</t>
  </si>
  <si>
    <t>Nuclear Planning Assessment Special Account</t>
  </si>
  <si>
    <t>0070</t>
  </si>
  <si>
    <t>Occupational Lead Poisoning Prevention Account</t>
  </si>
  <si>
    <t>0002</t>
  </si>
  <si>
    <t>Property Acquisition Law Money Account</t>
  </si>
  <si>
    <t>0461</t>
  </si>
  <si>
    <t>Public Utilities Commission Transportation Reimbursement Account</t>
  </si>
  <si>
    <t>0462</t>
  </si>
  <si>
    <t>Public Utilities Commission Utilities Reimbursement Account</t>
  </si>
  <si>
    <t>0458</t>
  </si>
  <si>
    <t>Site Operation and Maintenance Account</t>
  </si>
  <si>
    <t>0018</t>
  </si>
  <si>
    <t>Site Remediation Account</t>
  </si>
  <si>
    <t>0437</t>
  </si>
  <si>
    <t>State Assistance for Fire Equipment Account</t>
  </si>
  <si>
    <t>0492</t>
  </si>
  <si>
    <t>State Athletic Commission Neurological Examination Account</t>
  </si>
  <si>
    <t>3084</t>
  </si>
  <si>
    <t>State Certified Unified Program Agency Account</t>
  </si>
  <si>
    <t>0022</t>
  </si>
  <si>
    <t>State Emergency Telephone Number Account</t>
  </si>
  <si>
    <t>0033</t>
  </si>
  <si>
    <t>State Energy Conservation Assistance Account</t>
  </si>
  <si>
    <t>0026</t>
  </si>
  <si>
    <t>State Motor Vehicle Insurance Account</t>
  </si>
  <si>
    <t>0035</t>
  </si>
  <si>
    <t>Surface Mining and Reclamation Account</t>
  </si>
  <si>
    <t>0557</t>
  </si>
  <si>
    <t>Toxic Substances Control Account</t>
  </si>
  <si>
    <t>0475</t>
  </si>
  <si>
    <t>Underground Storage Tank Fund</t>
  </si>
  <si>
    <t>0436</t>
  </si>
  <si>
    <t>Underground Storage Tank Tester Account</t>
  </si>
  <si>
    <t>0028</t>
  </si>
  <si>
    <t>Unified Program Account</t>
  </si>
  <si>
    <t>0293</t>
  </si>
  <si>
    <t>Motor Carriers Safety Improvement Fund</t>
  </si>
  <si>
    <t>2503</t>
  </si>
  <si>
    <t>SR-710 Rehabilitation Account</t>
  </si>
  <si>
    <t>3291</t>
  </si>
  <si>
    <t>Trade Corridor Enhancement Account</t>
  </si>
  <si>
    <t>0041</t>
  </si>
  <si>
    <t>Aeronautics Account</t>
  </si>
  <si>
    <t>0052</t>
  </si>
  <si>
    <t>Local Airport Loan Account</t>
  </si>
  <si>
    <t>0044</t>
  </si>
  <si>
    <t>Motor Vehicle Account</t>
  </si>
  <si>
    <t>Equity Claims and Settlements and Judgements</t>
  </si>
  <si>
    <t>0054</t>
  </si>
  <si>
    <t>New Motor Vehicle Board Account</t>
  </si>
  <si>
    <t>0046</t>
  </si>
  <si>
    <t>Public Transportation Account</t>
  </si>
  <si>
    <t>3290</t>
  </si>
  <si>
    <t>Road Maintenance and Rehabilitation Account</t>
  </si>
  <si>
    <t>0042</t>
  </si>
  <si>
    <t>State Highway Account</t>
  </si>
  <si>
    <t>2501</t>
  </si>
  <si>
    <t>Local Transportation Loan Account</t>
  </si>
  <si>
    <t>0061</t>
  </si>
  <si>
    <t>Motor Vehicle Fuel Account</t>
  </si>
  <si>
    <t>0064</t>
  </si>
  <si>
    <t>Motor Vehicle License Fee Account</t>
  </si>
  <si>
    <t>0009</t>
  </si>
  <si>
    <t>0007</t>
  </si>
  <si>
    <t>0133</t>
  </si>
  <si>
    <t>0277</t>
  </si>
  <si>
    <t>0269</t>
  </si>
  <si>
    <t>0276</t>
  </si>
  <si>
    <t>0278</t>
  </si>
  <si>
    <t>3352</t>
  </si>
  <si>
    <t>0638</t>
  </si>
  <si>
    <t>0636</t>
  </si>
  <si>
    <t>0585</t>
  </si>
  <si>
    <t>0634</t>
  </si>
  <si>
    <t>0631</t>
  </si>
  <si>
    <t>0637</t>
  </si>
  <si>
    <t>0639</t>
  </si>
  <si>
    <t>0371</t>
  </si>
  <si>
    <t>0286</t>
  </si>
  <si>
    <t>3138</t>
  </si>
  <si>
    <t>3320</t>
  </si>
  <si>
    <t>3309</t>
  </si>
  <si>
    <t>0231</t>
  </si>
  <si>
    <t>0232</t>
  </si>
  <si>
    <t>0233</t>
  </si>
  <si>
    <t>0234</t>
  </si>
  <si>
    <t>0235</t>
  </si>
  <si>
    <t>0236</t>
  </si>
  <si>
    <t>3101</t>
  </si>
  <si>
    <t>0124</t>
  </si>
  <si>
    <t>0111</t>
  </si>
  <si>
    <t>3010</t>
  </si>
  <si>
    <t>0191</t>
  </si>
  <si>
    <t>0735</t>
  </si>
  <si>
    <t>3122</t>
  </si>
  <si>
    <t>0770</t>
  </si>
  <si>
    <t>0376</t>
  </si>
  <si>
    <t>0741</t>
  </si>
  <si>
    <t>0093</t>
  </si>
  <si>
    <t>3039</t>
  </si>
  <si>
    <t>0457</t>
  </si>
  <si>
    <t>0448</t>
  </si>
  <si>
    <t>0230</t>
  </si>
  <si>
    <t>3065</t>
  </si>
  <si>
    <t>0387</t>
  </si>
  <si>
    <t>3357</t>
  </si>
  <si>
    <t>3139</t>
  </si>
  <si>
    <t>0336</t>
  </si>
  <si>
    <t>0381</t>
  </si>
  <si>
    <t>0325</t>
  </si>
  <si>
    <t>3299</t>
  </si>
  <si>
    <t>3109</t>
  </si>
  <si>
    <t>0263</t>
  </si>
  <si>
    <t>3238</t>
  </si>
  <si>
    <t>0058</t>
  </si>
  <si>
    <t>0207</t>
  </si>
  <si>
    <t>0211</t>
  </si>
  <si>
    <t>0213</t>
  </si>
  <si>
    <t>3134</t>
  </si>
  <si>
    <t>0266</t>
  </si>
  <si>
    <t>3195</t>
  </si>
  <si>
    <t>0281</t>
  </si>
  <si>
    <t>3258</t>
  </si>
  <si>
    <t>Mattress Recycling Penalty Account</t>
  </si>
  <si>
    <t>0407</t>
  </si>
  <si>
    <t>0408</t>
  </si>
  <si>
    <t>3327</t>
  </si>
  <si>
    <t>3085</t>
  </si>
  <si>
    <t>0329</t>
  </si>
  <si>
    <t>0332</t>
  </si>
  <si>
    <t>0334</t>
  </si>
  <si>
    <t>0351</t>
  </si>
  <si>
    <t>0577</t>
  </si>
  <si>
    <t>Abandoned Watercraft Abatement Fund</t>
  </si>
  <si>
    <t>0704</t>
  </si>
  <si>
    <t>Accountancy Fund</t>
  </si>
  <si>
    <t>0108</t>
  </si>
  <si>
    <t>Acupuncture Fund</t>
  </si>
  <si>
    <t>3080</t>
  </si>
  <si>
    <t>AIDS Drug Assistance Program Rebate Fund</t>
  </si>
  <si>
    <t>3237</t>
  </si>
  <si>
    <t>Cost of Implementation Account</t>
  </si>
  <si>
    <t>3119</t>
  </si>
  <si>
    <t>Air Quality Improvement Fund</t>
  </si>
  <si>
    <t>3036</t>
  </si>
  <si>
    <t>Alcohol Beverage Control Fund</t>
  </si>
  <si>
    <t>0117</t>
  </si>
  <si>
    <t>Alcoholic Beverage Control Appeals Fund</t>
  </si>
  <si>
    <t>3117</t>
  </si>
  <si>
    <t>Alternative and Renewable Fuel and Vehicle Technology Fund</t>
  </si>
  <si>
    <t>3303</t>
  </si>
  <si>
    <t>Ammunition Safety and Enforcement Special Fund</t>
  </si>
  <si>
    <t>3034</t>
  </si>
  <si>
    <t>Antiterrorism Fund</t>
  </si>
  <si>
    <t>3060</t>
  </si>
  <si>
    <t>Appellate Court Trust Fund</t>
  </si>
  <si>
    <t>3205</t>
  </si>
  <si>
    <t>Appliance Efficiency Enforcement Subaccount</t>
  </si>
  <si>
    <t>3022</t>
  </si>
  <si>
    <t>Apprenticeship Training Contribution Fund</t>
  </si>
  <si>
    <t>0125</t>
  </si>
  <si>
    <t>Assembly Operating Fund</t>
  </si>
  <si>
    <t>0326</t>
  </si>
  <si>
    <t>Athletic Commission Fund</t>
  </si>
  <si>
    <t>0069</t>
  </si>
  <si>
    <t>Barbering and Cosmetology Contingent Fund</t>
  </si>
  <si>
    <t>0773</t>
  </si>
  <si>
    <t>Behavioral Science Examiners Fund</t>
  </si>
  <si>
    <t>3114</t>
  </si>
  <si>
    <t>Birth Defects Monitoring Program Fund</t>
  </si>
  <si>
    <t>0290</t>
  </si>
  <si>
    <t>Board of Pilot Commissioners’ Special Fund</t>
  </si>
  <si>
    <t>0295</t>
  </si>
  <si>
    <t>Board of Podiatric Medicine Fund</t>
  </si>
  <si>
    <t>0761</t>
  </si>
  <si>
    <t>Board of Registered Nursing Fund</t>
  </si>
  <si>
    <t>Breast Cancer Control Account</t>
  </si>
  <si>
    <t>Breast Cancer Research Account</t>
  </si>
  <si>
    <t>3144</t>
  </si>
  <si>
    <t>Building Standards Administration Special Revolving Fund</t>
  </si>
  <si>
    <t>3254</t>
  </si>
  <si>
    <t>Business Programs Modernization Fund</t>
  </si>
  <si>
    <t>3141</t>
  </si>
  <si>
    <t>California Advanced Services Fund</t>
  </si>
  <si>
    <t>0706</t>
  </si>
  <si>
    <t>California Architects Board Fund</t>
  </si>
  <si>
    <t>California Beverage Container Recycling Fund</t>
  </si>
  <si>
    <t>Bimetal Processing Fee Account</t>
  </si>
  <si>
    <t>Glass Processing Fee Account</t>
  </si>
  <si>
    <t>Penalty Account</t>
  </si>
  <si>
    <t>PET Processing Fee Account</t>
  </si>
  <si>
    <t>0757</t>
  </si>
  <si>
    <t>California Board of Architectural Examiners – Landscape Architects Fund</t>
  </si>
  <si>
    <t>3314</t>
  </si>
  <si>
    <t>California Cannabis Tax Fund</t>
  </si>
  <si>
    <t>Administration Account</t>
  </si>
  <si>
    <t>Child Care Account</t>
  </si>
  <si>
    <t>Counties Children and Families Account</t>
  </si>
  <si>
    <t>Education Account</t>
  </si>
  <si>
    <t>Mass Media Communications Account</t>
  </si>
  <si>
    <t>Research and Development Account</t>
  </si>
  <si>
    <t>Unallocated Account</t>
  </si>
  <si>
    <t>0072</t>
  </si>
  <si>
    <t>California Collegiate License Plate Fund</t>
  </si>
  <si>
    <t>0171</t>
  </si>
  <si>
    <t>California Debt and Investment Advisory Commission Fund</t>
  </si>
  <si>
    <t>0169</t>
  </si>
  <si>
    <t>California Debt Limit Allocation Committee Fund</t>
  </si>
  <si>
    <t>California Beach and Coastal Enhancement Account</t>
  </si>
  <si>
    <t>Lake Tahoe Conservancy Account</t>
  </si>
  <si>
    <t>Davis-Dolwig Account</t>
  </si>
  <si>
    <t>0198</t>
  </si>
  <si>
    <t>California Fire and Arson Training Fund</t>
  </si>
  <si>
    <t>0209</t>
  </si>
  <si>
    <t>California Hazardous Liquid Pipeline Safety Fund</t>
  </si>
  <si>
    <t>0143</t>
  </si>
  <si>
    <t>California Health Data and Planning Fund</t>
  </si>
  <si>
    <t>3310</t>
  </si>
  <si>
    <t>Medical Research Program Account</t>
  </si>
  <si>
    <t>Department of Justice Subaccount, Tobacco Law Enforcement Account</t>
  </si>
  <si>
    <t>Tobacco Prevention and Control Programs Account</t>
  </si>
  <si>
    <t>0156</t>
  </si>
  <si>
    <t>California Heritage Fund</t>
  </si>
  <si>
    <t>0464</t>
  </si>
  <si>
    <t>California High-Cost Fund-A Administrative Committee Fund</t>
  </si>
  <si>
    <t>0470</t>
  </si>
  <si>
    <t>California High-Cost Fund-B Administrative Committee Fund</t>
  </si>
  <si>
    <t>3033</t>
  </si>
  <si>
    <t>California Memorial Scholarship Fund</t>
  </si>
  <si>
    <t>0493</t>
  </si>
  <si>
    <t>California Teleconnect Fund Administrative Committee Fund</t>
  </si>
  <si>
    <t>0226</t>
  </si>
  <si>
    <t>California Tire Recycling Management Fund</t>
  </si>
  <si>
    <t>0100</t>
  </si>
  <si>
    <t>California Used Oil Recycling Fund</t>
  </si>
  <si>
    <t>3081</t>
  </si>
  <si>
    <t>Cannery Inspection Fund</t>
  </si>
  <si>
    <t>3072</t>
  </si>
  <si>
    <t>Car Wash Worker Fund</t>
  </si>
  <si>
    <t>3071</t>
  </si>
  <si>
    <t>Car Wash Worker Restitution Fund</t>
  </si>
  <si>
    <t>0717</t>
  </si>
  <si>
    <t>Cemetery and Funeral Fund</t>
  </si>
  <si>
    <t>0166</t>
  </si>
  <si>
    <t>Certification Account</t>
  </si>
  <si>
    <t>0271</t>
  </si>
  <si>
    <t>Certification Fund</t>
  </si>
  <si>
    <t>3091</t>
  </si>
  <si>
    <t>Certified Access Specialist Fund</t>
  </si>
  <si>
    <t>0279</t>
  </si>
  <si>
    <t>Child Health and Safety Fund</t>
  </si>
  <si>
    <t>0080</t>
  </si>
  <si>
    <t>Childhood Lead Poisoning Prevention Fund</t>
  </si>
  <si>
    <t>3156</t>
  </si>
  <si>
    <t>Children’s Health and Human Services Special Fund</t>
  </si>
  <si>
    <t>3079</t>
  </si>
  <si>
    <t>Children’s Medical Services Rebate Fund</t>
  </si>
  <si>
    <t>3067</t>
  </si>
  <si>
    <t>Cigarette and Tobacco Products Compliance Fund</t>
  </si>
  <si>
    <t>Cigarette and Tobacco Products Surtax Fund</t>
  </si>
  <si>
    <t>Health Education Account</t>
  </si>
  <si>
    <t>Hospital Services Account</t>
  </si>
  <si>
    <t>Physician Services Account</t>
  </si>
  <si>
    <t>Public Resources Account</t>
  </si>
  <si>
    <t>Research Account</t>
  </si>
  <si>
    <t>0174</t>
  </si>
  <si>
    <t>Clandestine Drug Lab Clean-Up Account</t>
  </si>
  <si>
    <t>8080</t>
  </si>
  <si>
    <t>Clean Energy Job Creation Fund</t>
  </si>
  <si>
    <t>0098</t>
  </si>
  <si>
    <t>Clinical Laboratory Improvement Fund</t>
  </si>
  <si>
    <t>0593</t>
  </si>
  <si>
    <t>Coastal Access Account</t>
  </si>
  <si>
    <t>3123</t>
  </si>
  <si>
    <t>Coastal Act Services Fund</t>
  </si>
  <si>
    <t>3263</t>
  </si>
  <si>
    <t>College Access Tax Credit Fund</t>
  </si>
  <si>
    <t>0758</t>
  </si>
  <si>
    <t>Contingent Fund of the Medical Board of California</t>
  </si>
  <si>
    <t>0163</t>
  </si>
  <si>
    <t>Continuing Care Provider Fee Fund</t>
  </si>
  <si>
    <t>Contractors’ License Fund</t>
  </si>
  <si>
    <t>Construction Management Education Account</t>
  </si>
  <si>
    <t>0170</t>
  </si>
  <si>
    <t>Corrections Training Fund</t>
  </si>
  <si>
    <t>3066</t>
  </si>
  <si>
    <t>Court Facilities Trust Fund</t>
  </si>
  <si>
    <t>0327</t>
  </si>
  <si>
    <t>Court Interpreters’ Fund</t>
  </si>
  <si>
    <t>0771</t>
  </si>
  <si>
    <t>Court Reporters Fund</t>
  </si>
  <si>
    <t>0299</t>
  </si>
  <si>
    <t>Credit Union Fund</t>
  </si>
  <si>
    <t>3252</t>
  </si>
  <si>
    <t>CURES Fund</t>
  </si>
  <si>
    <t>3057</t>
  </si>
  <si>
    <t>Dam Safety Fund</t>
  </si>
  <si>
    <t>0483</t>
  </si>
  <si>
    <t>Deaf and Disabled Telecommunications Program Administrative Committee Fund</t>
  </si>
  <si>
    <t>Analytical Laboratory Account</t>
  </si>
  <si>
    <t>California Agricultural Export Promotion Account</t>
  </si>
  <si>
    <t>Department of Agriculture Account</t>
  </si>
  <si>
    <t>Pierce’s Disease Management Account</t>
  </si>
  <si>
    <t>0106</t>
  </si>
  <si>
    <t>Department of Pesticide Regulation Fund</t>
  </si>
  <si>
    <t>0172</t>
  </si>
  <si>
    <t>Developmental Disabilities Program Development Fund</t>
  </si>
  <si>
    <t>0314</t>
  </si>
  <si>
    <t>Diesel Emission Reduction Fund</t>
  </si>
  <si>
    <t>3245</t>
  </si>
  <si>
    <t>Disability Access and Education Revolving Fund</t>
  </si>
  <si>
    <t>0175</t>
  </si>
  <si>
    <t>Dispensing Opticians Fund</t>
  </si>
  <si>
    <t>3086</t>
  </si>
  <si>
    <t>DNA Identification Fund</t>
  </si>
  <si>
    <t>0642</t>
  </si>
  <si>
    <t>Domestic Violence Training and Education Fund</t>
  </si>
  <si>
    <t>0247</t>
  </si>
  <si>
    <t>Drinking Water Operator Certification Special Account</t>
  </si>
  <si>
    <t>0139</t>
  </si>
  <si>
    <t>Driving-Under-the-Influence Program Licensing Trust Fund</t>
  </si>
  <si>
    <t>3018</t>
  </si>
  <si>
    <t>Drug and Device Safety Fund</t>
  </si>
  <si>
    <t>3211</t>
  </si>
  <si>
    <t>Electric Program Investment Charge Fund</t>
  </si>
  <si>
    <t>3002</t>
  </si>
  <si>
    <t>Electrician Certification Fund</t>
  </si>
  <si>
    <t>Electronic and Appliance Repair Fund</t>
  </si>
  <si>
    <t>3285</t>
  </si>
  <si>
    <t>Electronic Recording Authorization Fund</t>
  </si>
  <si>
    <t>0452</t>
  </si>
  <si>
    <t>Elevator Safety Account</t>
  </si>
  <si>
    <t>0122</t>
  </si>
  <si>
    <t>Emergency Food Assistance Program Fund</t>
  </si>
  <si>
    <t>3168</t>
  </si>
  <si>
    <t>Emergency Medical Air Transportation and Children’s Coverage Fund</t>
  </si>
  <si>
    <t>0312</t>
  </si>
  <si>
    <t>Emergency Medical Services Personnel Fund</t>
  </si>
  <si>
    <t>0194</t>
  </si>
  <si>
    <t>Emergency Medical Services Training Program Approval Fund</t>
  </si>
  <si>
    <t>3137</t>
  </si>
  <si>
    <t>Emergency Medical Technician Certification Fund</t>
  </si>
  <si>
    <t>0184</t>
  </si>
  <si>
    <t>Employment Development Department Benefit Audit Fund</t>
  </si>
  <si>
    <t>0185</t>
  </si>
  <si>
    <t>Employment Development Department Contingent Fund</t>
  </si>
  <si>
    <t>3062</t>
  </si>
  <si>
    <t>Energy Facility License and Compliance Fund</t>
  </si>
  <si>
    <t>0186</t>
  </si>
  <si>
    <t>Energy Resources Surcharge Fund</t>
  </si>
  <si>
    <t>3165</t>
  </si>
  <si>
    <t>Enterprise Zone Fund</t>
  </si>
  <si>
    <t>0183</t>
  </si>
  <si>
    <t>Environmental Enhancement and Mitigation Program Fund</t>
  </si>
  <si>
    <t>0322</t>
  </si>
  <si>
    <t>Environmental Enhancement Fund</t>
  </si>
  <si>
    <t>0179</t>
  </si>
  <si>
    <t>Environmental Laboratory Improvement Fund</t>
  </si>
  <si>
    <t>3035</t>
  </si>
  <si>
    <t>Environmental Quality Assessment Fund</t>
  </si>
  <si>
    <t>3112</t>
  </si>
  <si>
    <t>Equality in Prevention and Services for Domestic Abuse Fund</t>
  </si>
  <si>
    <t>0456</t>
  </si>
  <si>
    <t>Expedited Site Remediation Trust Fund</t>
  </si>
  <si>
    <t>0267</t>
  </si>
  <si>
    <t>Exposition Park Improvement Fund</t>
  </si>
  <si>
    <t>Fair and Exposition Fund</t>
  </si>
  <si>
    <t>3246</t>
  </si>
  <si>
    <t>Fair Employment and Housing Enforcement and Litigation Fund</t>
  </si>
  <si>
    <t>0378</t>
  </si>
  <si>
    <t>False Claims Act Fund</t>
  </si>
  <si>
    <t>0587</t>
  </si>
  <si>
    <t>Family Law Trust Fund</t>
  </si>
  <si>
    <t>0023</t>
  </si>
  <si>
    <t>Farmworker Remedial Account</t>
  </si>
  <si>
    <t>3095</t>
  </si>
  <si>
    <t>Film Promotion and Marketing Fund</t>
  </si>
  <si>
    <t>0298</t>
  </si>
  <si>
    <t>Financial Institutions Fund</t>
  </si>
  <si>
    <t>1008</t>
  </si>
  <si>
    <t>Firearms Safety and Enforcement Special Fund</t>
  </si>
  <si>
    <t>California Waterfowl Habitat Preservation Account</t>
  </si>
  <si>
    <t>Fish and Wildlife Pollution Account</t>
  </si>
  <si>
    <t>Native Species Conservation and Enhancement Account</t>
  </si>
  <si>
    <t>3296</t>
  </si>
  <si>
    <t>0177</t>
  </si>
  <si>
    <t>Food Safety Fund</t>
  </si>
  <si>
    <t>3136</t>
  </si>
  <si>
    <t>Foreclosure Consultant Regulation Fund</t>
  </si>
  <si>
    <t>3110</t>
  </si>
  <si>
    <t>Gambling Addiction Program Fund</t>
  </si>
  <si>
    <t>3004</t>
  </si>
  <si>
    <t>Garment Industry Regulations Fund</t>
  </si>
  <si>
    <t>3015</t>
  </si>
  <si>
    <t>Gas Consumption Surcharge Fund</t>
  </si>
  <si>
    <t>0203</t>
  </si>
  <si>
    <t>Genetic Disease Testing Fund</t>
  </si>
  <si>
    <t>3228</t>
  </si>
  <si>
    <t>Greenhouse Gas Reduction Fund</t>
  </si>
  <si>
    <t>0024</t>
  </si>
  <si>
    <t>Guide Dogs for the Blind Fund</t>
  </si>
  <si>
    <t>0262</t>
  </si>
  <si>
    <t>Habitat Conservation Fund</t>
  </si>
  <si>
    <t>3103</t>
  </si>
  <si>
    <t>Hatchery and Inland Fisheries Fund</t>
  </si>
  <si>
    <t>0275</t>
  </si>
  <si>
    <t>Hazardous and Idle-Deserted Well Abatement Fund</t>
  </si>
  <si>
    <t>3293</t>
  </si>
  <si>
    <t>Health and Human Services Special Fund</t>
  </si>
  <si>
    <t>3054</t>
  </si>
  <si>
    <t>Health Care Benefits Fund</t>
  </si>
  <si>
    <t>0099</t>
  </si>
  <si>
    <t>Health Statistics Special Fund</t>
  </si>
  <si>
    <t>3170</t>
  </si>
  <si>
    <t>Heritage Enrichment Resource Fund</t>
  </si>
  <si>
    <t>Enhanced Fleet Modernization Subaccount</t>
  </si>
  <si>
    <t>0365</t>
  </si>
  <si>
    <t>Historic Property Maintenance Fund</t>
  </si>
  <si>
    <t>3255</t>
  </si>
  <si>
    <t>Home Care Fund</t>
  </si>
  <si>
    <t>0752</t>
  </si>
  <si>
    <t>Home Furnishings and Thermal Insulation Fund</t>
  </si>
  <si>
    <t>3153</t>
  </si>
  <si>
    <t>Horse Racing Fund</t>
  </si>
  <si>
    <t>0121</t>
  </si>
  <si>
    <t>Hospital Building Fund</t>
  </si>
  <si>
    <t>3158</t>
  </si>
  <si>
    <t>Hospital Quality Assurance Revenue Fund</t>
  </si>
  <si>
    <t>3315</t>
  </si>
  <si>
    <t>Household Movers Fund</t>
  </si>
  <si>
    <t>0367</t>
  </si>
  <si>
    <t>Indian Gaming Special Distribution Fund</t>
  </si>
  <si>
    <t>0272</t>
  </si>
  <si>
    <t>Infant Botulism Treatment and Prevention Fund</t>
  </si>
  <si>
    <t>0217</t>
  </si>
  <si>
    <t>Insurance Fund</t>
  </si>
  <si>
    <t>Recycling Market Development Revolving Loan Subaccount</t>
  </si>
  <si>
    <t>Carpet Stewardship Account</t>
  </si>
  <si>
    <t>Electronic Waste Recovery and Recycling Account</t>
  </si>
  <si>
    <t>Integrated Waste Management Account</t>
  </si>
  <si>
    <t>3151</t>
  </si>
  <si>
    <t>Internal Health Information Integrity Quality Improvement Account</t>
  </si>
  <si>
    <t>3078</t>
  </si>
  <si>
    <t>Labor and Workforce Development Fund</t>
  </si>
  <si>
    <t>3152</t>
  </si>
  <si>
    <t>Labor Enforcement and Compliance Fund</t>
  </si>
  <si>
    <t>3301</t>
  </si>
  <si>
    <t>Lead-Acid Battery Cleanup Fund</t>
  </si>
  <si>
    <t>3155</t>
  </si>
  <si>
    <t>Lead-Related Construction Fund</t>
  </si>
  <si>
    <t>0755</t>
  </si>
  <si>
    <t>Licensed Midwifery Fund</t>
  </si>
  <si>
    <t>0240</t>
  </si>
  <si>
    <t>Local Agency Deposit Security Fund</t>
  </si>
  <si>
    <t>3270</t>
  </si>
  <si>
    <t>Local Charges for Prepaid Mobile Telephony Services Fund</t>
  </si>
  <si>
    <t>0241</t>
  </si>
  <si>
    <t>Local Public Prosecutors and Public Defenders Training Fund</t>
  </si>
  <si>
    <t>3200</t>
  </si>
  <si>
    <t>CalWORKs Maintenance of Effort Subaccount</t>
  </si>
  <si>
    <t>0354</t>
  </si>
  <si>
    <t>Caseload Subaccount</t>
  </si>
  <si>
    <t>Mental Health Subaccount</t>
  </si>
  <si>
    <t>Vehicle License Collection Account</t>
  </si>
  <si>
    <t>Vehicle License Fee Account</t>
  </si>
  <si>
    <t>Vehicle License Fee Growth Account</t>
  </si>
  <si>
    <t>3213</t>
  </si>
  <si>
    <t>Long-Term Care Quality Assurance Fund</t>
  </si>
  <si>
    <t>3201</t>
  </si>
  <si>
    <t>Low Income Health Program MCE Out-of-Network Emergency Care Services Fund</t>
  </si>
  <si>
    <t>3297</t>
  </si>
  <si>
    <t>Major League Sporting Event Raffle Fund</t>
  </si>
  <si>
    <t>3133</t>
  </si>
  <si>
    <t>Managed Care Administrative Fines and Penalties Fund</t>
  </si>
  <si>
    <t>0933</t>
  </si>
  <si>
    <t>Managed Care Fund</t>
  </si>
  <si>
    <t>3288</t>
  </si>
  <si>
    <t>Cannabis Control Fund</t>
  </si>
  <si>
    <t>0212</t>
  </si>
  <si>
    <t>Marine Invasive Species Control Fund</t>
  </si>
  <si>
    <t>3323</t>
  </si>
  <si>
    <t>Medi-Cal Emergency Medical Transport Fund</t>
  </si>
  <si>
    <t>3074</t>
  </si>
  <si>
    <t>Medical Marijuana Program Fund</t>
  </si>
  <si>
    <t>0074</t>
  </si>
  <si>
    <t>Medical Waste Management Fund</t>
  </si>
  <si>
    <t>3099</t>
  </si>
  <si>
    <t>Mental Health Facility Licensing Fund</t>
  </si>
  <si>
    <t>3064</t>
  </si>
  <si>
    <t>Mental Health Practitioner Education Fund</t>
  </si>
  <si>
    <t>Mental Health Services Fund</t>
  </si>
  <si>
    <t>Reversion Account Subaccount, Mental Health Services Fund</t>
  </si>
  <si>
    <t>The Supportive Housing Program Subaccount, Mental Health Services Fund</t>
  </si>
  <si>
    <t>Mine Reclamation Account</t>
  </si>
  <si>
    <t>3016</t>
  </si>
  <si>
    <t>Missing Persons DNA Database Fund</t>
  </si>
  <si>
    <t>3329</t>
  </si>
  <si>
    <t>Mobilehome Dispute Resolution Fund</t>
  </si>
  <si>
    <t>0648</t>
  </si>
  <si>
    <t>Mobilehome-Manufactured Home Revolving Fund</t>
  </si>
  <si>
    <t>0245</t>
  </si>
  <si>
    <t>Mobilehome Parks and Special Occupancy Parks Revolving Fund</t>
  </si>
  <si>
    <t>0243</t>
  </si>
  <si>
    <t>Narcotic Treatment Program Licensing Trust Fund</t>
  </si>
  <si>
    <t>3069</t>
  </si>
  <si>
    <t>Naturopathic Doctor’s Fund</t>
  </si>
  <si>
    <t>3096</t>
  </si>
  <si>
    <t>Nondesignated Public Hospital Supplemental Fund</t>
  </si>
  <si>
    <t>3070</t>
  </si>
  <si>
    <t>Nontoxic Dry Cleaning Incentive Trust Fund</t>
  </si>
  <si>
    <t>0238</t>
  </si>
  <si>
    <t>Northern California Veterans Cemetery Perpetual Maintenance Fund</t>
  </si>
  <si>
    <t>3121</t>
  </si>
  <si>
    <t>Occupational Safety and Health Fund</t>
  </si>
  <si>
    <t>3017</t>
  </si>
  <si>
    <t>Occupational Therapy Fund</t>
  </si>
  <si>
    <t>0261</t>
  </si>
  <si>
    <t>Off-Highway License Fee Fund</t>
  </si>
  <si>
    <t>Off-Highway Vehicle Trust Fund</t>
  </si>
  <si>
    <t>3209</t>
  </si>
  <si>
    <t>Office of Patient Advocate Trust Fund</t>
  </si>
  <si>
    <t>3102</t>
  </si>
  <si>
    <t>Acute Orphan Well Account</t>
  </si>
  <si>
    <t>Oil and Gas Environmental Remediation Account</t>
  </si>
  <si>
    <t>0320</t>
  </si>
  <si>
    <t>Oil Spill Prevention and Administration Fund</t>
  </si>
  <si>
    <t>0321</t>
  </si>
  <si>
    <t>Oil Spill Response Trust Fund</t>
  </si>
  <si>
    <t>Operating Funds of the Assembly and Senate</t>
  </si>
  <si>
    <t>0264</t>
  </si>
  <si>
    <t>Osteopathic Medical Board of California Contingent Fund</t>
  </si>
  <si>
    <t>0210</t>
  </si>
  <si>
    <t>Outpatient Setting Fund of the Medical Board of California</t>
  </si>
  <si>
    <t>0268</t>
  </si>
  <si>
    <t>Peace Officers’ Training Fund</t>
  </si>
  <si>
    <t>0309</t>
  </si>
  <si>
    <t>Perinatal Insurance Fund</t>
  </si>
  <si>
    <t>0767</t>
  </si>
  <si>
    <t>Pharmacy Board Contingent Fund</t>
  </si>
  <si>
    <t>0759</t>
  </si>
  <si>
    <t>Physical Therapy Fund</t>
  </si>
  <si>
    <t>Physician Assistant Fund</t>
  </si>
  <si>
    <t>3244</t>
  </si>
  <si>
    <t>Political Disclosure, Accountability, Transparency, and Access Fund</t>
  </si>
  <si>
    <t>3266</t>
  </si>
  <si>
    <t>Prepaid MTS 911 Account</t>
  </si>
  <si>
    <t>0453</t>
  </si>
  <si>
    <t>Pressure Vessel Account</t>
  </si>
  <si>
    <t>3097</t>
  </si>
  <si>
    <t>Private Hospital Supplemental Fund</t>
  </si>
  <si>
    <t>0769</t>
  </si>
  <si>
    <t>Private Investigator Fund</t>
  </si>
  <si>
    <t>0305</t>
  </si>
  <si>
    <t>Private Postsecondary Education Administration Fund</t>
  </si>
  <si>
    <t>0239</t>
  </si>
  <si>
    <t>Private Security Services Fund</t>
  </si>
  <si>
    <t>Professional Engineer’s, Land Surveyor’s, and Geologist’s Fund</t>
  </si>
  <si>
    <t>3108</t>
  </si>
  <si>
    <t>Professional Fiduciary Fund</t>
  </si>
  <si>
    <t>0300</t>
  </si>
  <si>
    <t>Professional Forester Registration Fund</t>
  </si>
  <si>
    <t>0310</t>
  </si>
  <si>
    <t>Psychology Fund</t>
  </si>
  <si>
    <t>3172</t>
  </si>
  <si>
    <t>Public Hospital Investment, Improvement, and Incentive Fund</t>
  </si>
  <si>
    <t>Public Interest Research, Development, and Demonstration Fund</t>
  </si>
  <si>
    <t>Natural Gas Subaccount</t>
  </si>
  <si>
    <t>3053</t>
  </si>
  <si>
    <t>Public Rights Law Enforcement Special Fund</t>
  </si>
  <si>
    <t>0328</t>
  </si>
  <si>
    <t>Public School Planning, Design and Construction Review Revolving Fund</t>
  </si>
  <si>
    <t>3089</t>
  </si>
  <si>
    <t>Public Utilities Commission Public Advocate's Office Account</t>
  </si>
  <si>
    <t>0075</t>
  </si>
  <si>
    <t>Radiation Control Fund</t>
  </si>
  <si>
    <t>Rail Accident Prevention and Response Fund</t>
  </si>
  <si>
    <t>0400</t>
  </si>
  <si>
    <t>Real Estate Appraisers Regulation Fund</t>
  </si>
  <si>
    <t>0317</t>
  </si>
  <si>
    <t>Real Estate Fund</t>
  </si>
  <si>
    <t>3294</t>
  </si>
  <si>
    <t>Consumer Recovery Account</t>
  </si>
  <si>
    <t>3295</t>
  </si>
  <si>
    <t>3157</t>
  </si>
  <si>
    <t>Recreational Health Fund</t>
  </si>
  <si>
    <t>0335</t>
  </si>
  <si>
    <t>Registered Environmental Health Specialist Fund</t>
  </si>
  <si>
    <t>0181</t>
  </si>
  <si>
    <t>Registered Nurse Education Fund</t>
  </si>
  <si>
    <t>3088</t>
  </si>
  <si>
    <t>Registry of Charitable Trusts Fund</t>
  </si>
  <si>
    <t>0288</t>
  </si>
  <si>
    <t>Registry of International Student Exchange Visitor Placement Organizations Fund</t>
  </si>
  <si>
    <t>0294</t>
  </si>
  <si>
    <t>Removal and Remedial Action Subaccount</t>
  </si>
  <si>
    <t>3164</t>
  </si>
  <si>
    <t>Renewable Energy Resources Development Fee Trust Fund</t>
  </si>
  <si>
    <t>0382</t>
  </si>
  <si>
    <t>Renewable Resource Trust Fund</t>
  </si>
  <si>
    <t>3113</t>
  </si>
  <si>
    <t>Residential and Outpatient Program Licensing Fund</t>
  </si>
  <si>
    <t>0319</t>
  </si>
  <si>
    <t>Respiratory Care Fund</t>
  </si>
  <si>
    <t>0214</t>
  </si>
  <si>
    <t>Restitution Fund</t>
  </si>
  <si>
    <t>3111</t>
  </si>
  <si>
    <t>Retail Food Safety and Defense Fund</t>
  </si>
  <si>
    <t>3267</t>
  </si>
  <si>
    <t>0306</t>
  </si>
  <si>
    <t>Safe Drinking Water Account</t>
  </si>
  <si>
    <t>3056</t>
  </si>
  <si>
    <t>Safe Drinking Water and Toxic Enforcement Fund</t>
  </si>
  <si>
    <t>3302</t>
  </si>
  <si>
    <t>Safe Energy Infrastructure and Excavation Fund</t>
  </si>
  <si>
    <t>0066</t>
  </si>
  <si>
    <t>Sale of Tobacco to Minors Control Account</t>
  </si>
  <si>
    <t>0104</t>
  </si>
  <si>
    <t>San Joaquin River Conservancy Fund</t>
  </si>
  <si>
    <t>3082</t>
  </si>
  <si>
    <t>School Facilities Emergency Repair Account</t>
  </si>
  <si>
    <t>0347</t>
  </si>
  <si>
    <t>School Land Bank Fund</t>
  </si>
  <si>
    <t>3240</t>
  </si>
  <si>
    <t>Secondhand Dealer and Pawnbroker Fund</t>
  </si>
  <si>
    <t>0228</t>
  </si>
  <si>
    <t>Secretary of State’s Business Fees Fund</t>
  </si>
  <si>
    <t>0396</t>
  </si>
  <si>
    <t>Self-Insurance Plans Fund</t>
  </si>
  <si>
    <t>0348</t>
  </si>
  <si>
    <t>Senate Operating Fund</t>
  </si>
  <si>
    <t>3268</t>
  </si>
  <si>
    <t>Senior Citizens and Disabled Citizens Property Tax Postponement Fund</t>
  </si>
  <si>
    <t>0256</t>
  </si>
  <si>
    <t>Sexual Predator Public Information Account</t>
  </si>
  <si>
    <t>3167</t>
  </si>
  <si>
    <t>Skilled Nursing Facility Quality and Accountability Special Fund</t>
  </si>
  <si>
    <t>0141</t>
  </si>
  <si>
    <t>Soil Conservation Fund</t>
  </si>
  <si>
    <t>0386</t>
  </si>
  <si>
    <t>Solid Waste Disposal Site Cleanup Trust Fund</t>
  </si>
  <si>
    <t>3256</t>
  </si>
  <si>
    <t>Specialized First Aid Training Program Approval Fund</t>
  </si>
  <si>
    <t>Specialized License Plate Fund</t>
  </si>
  <si>
    <t>Speech-Language Pathology and Audiology and Hearing Aid Dispensers Fund</t>
  </si>
  <si>
    <t>0126</t>
  </si>
  <si>
    <t>State Audit Fund</t>
  </si>
  <si>
    <t>0152</t>
  </si>
  <si>
    <t>State Board of Chiropractic Examiners Fund</t>
  </si>
  <si>
    <t>0067</t>
  </si>
  <si>
    <t>State Corporations Fund</t>
  </si>
  <si>
    <t>Immediate and Critical Needs Account</t>
  </si>
  <si>
    <t>3142</t>
  </si>
  <si>
    <t>State Dental Assistant Fund</t>
  </si>
  <si>
    <t>3140</t>
  </si>
  <si>
    <t>State Dental Hygiene Fund</t>
  </si>
  <si>
    <t>State Dentistry Fund</t>
  </si>
  <si>
    <t>Dentally Underserved Account</t>
  </si>
  <si>
    <t>3098</t>
  </si>
  <si>
    <t>State Department of Public Health Licensing and Certification Program Fund</t>
  </si>
  <si>
    <t>3120</t>
  </si>
  <si>
    <t>State Fire Marshal Fireworks Enforcement and Disposal Fund</t>
  </si>
  <si>
    <t>0102</t>
  </si>
  <si>
    <t>State Fire Marshal Licensing and Certification Fund</t>
  </si>
  <si>
    <t>0289</t>
  </si>
  <si>
    <t>State HICAP Fund</t>
  </si>
  <si>
    <t>0763</t>
  </si>
  <si>
    <t>Optometry Fund</t>
  </si>
  <si>
    <t>State Parks Revenue Incentive Subaccount</t>
  </si>
  <si>
    <t>3292</t>
  </si>
  <si>
    <t>State Project Infrastructure Fund</t>
  </si>
  <si>
    <t>3150</t>
  </si>
  <si>
    <t>State Public Works Enforcement Fund</t>
  </si>
  <si>
    <t>3063</t>
  </si>
  <si>
    <t>State Responsibility Area Fire Prevention Fund</t>
  </si>
  <si>
    <t>0342</t>
  </si>
  <si>
    <t>State School Fund</t>
  </si>
  <si>
    <t>0159</t>
  </si>
  <si>
    <t>State Trial Court Improvement and Modernization Fund</t>
  </si>
  <si>
    <t>3147</t>
  </si>
  <si>
    <t>State Water Pollution Control Revolving Fund Small Community Grant Fund</t>
  </si>
  <si>
    <t>0338</t>
  </si>
  <si>
    <t>Strong-Motion Instrumentation and Seismic Hazards Mapping Fund</t>
  </si>
  <si>
    <t>0399</t>
  </si>
  <si>
    <t>Structural Pest Control Education and Enforcement Fund</t>
  </si>
  <si>
    <t>0775</t>
  </si>
  <si>
    <t>Structural Pest Control Fund</t>
  </si>
  <si>
    <t>0168</t>
  </si>
  <si>
    <t>Structural Pest Control Research Fund</t>
  </si>
  <si>
    <t>Tax Credit Allocation Fee Account</t>
  </si>
  <si>
    <t>Occupancy Compliance Monitoring Account</t>
  </si>
  <si>
    <t>Teacher Credentials Fund</t>
  </si>
  <si>
    <t>Test Development and Administration Account</t>
  </si>
  <si>
    <t>0270</t>
  </si>
  <si>
    <t>Technical Assistance Fund</t>
  </si>
  <si>
    <t>0459</t>
  </si>
  <si>
    <t>Telephone Medical Advice Services Fund</t>
  </si>
  <si>
    <t>3212</t>
  </si>
  <si>
    <t>Timber Regulation and Forest Restoration Fund</t>
  </si>
  <si>
    <t>0076</t>
  </si>
  <si>
    <t>Tissue Bank License Fund</t>
  </si>
  <si>
    <t>3330</t>
  </si>
  <si>
    <t>TNC Access for All Fund</t>
  </si>
  <si>
    <t>0410</t>
  </si>
  <si>
    <t>Transcript Reimbursement Fund</t>
  </si>
  <si>
    <t>0412</t>
  </si>
  <si>
    <t>Transportation Rate Fund</t>
  </si>
  <si>
    <t>0158</t>
  </si>
  <si>
    <t>Travel Seller Fund</t>
  </si>
  <si>
    <t>0932</t>
  </si>
  <si>
    <t>Trial Court Trust Fund</t>
  </si>
  <si>
    <t>1017</t>
  </si>
  <si>
    <t>Umbilical Cord Blood Collection Program Fund</t>
  </si>
  <si>
    <t>3262</t>
  </si>
  <si>
    <t>Expedited Claim Account</t>
  </si>
  <si>
    <t>School District Account</t>
  </si>
  <si>
    <t>3145</t>
  </si>
  <si>
    <t>Underground Storage Tank Petroleum Contamination Orphan Site Cleanup Fund</t>
  </si>
  <si>
    <t>3087</t>
  </si>
  <si>
    <t>Unfair Competition Law Fund</t>
  </si>
  <si>
    <t>0471</t>
  </si>
  <si>
    <t>Universal Lifeline Telephone Service Trust Administrative Committee Fund</t>
  </si>
  <si>
    <t>0478</t>
  </si>
  <si>
    <t>Vectorborne Disease Account</t>
  </si>
  <si>
    <t>0421</t>
  </si>
  <si>
    <t>Vehicle Inspection and Repair Fund</t>
  </si>
  <si>
    <t>3261</t>
  </si>
  <si>
    <t>Vessel Operator Certification Account</t>
  </si>
  <si>
    <t>0083</t>
  </si>
  <si>
    <t>Veterans Service Office Fund</t>
  </si>
  <si>
    <t>0777</t>
  </si>
  <si>
    <t>Veterinary Medical Board Contingent Fund</t>
  </si>
  <si>
    <t>0425</t>
  </si>
  <si>
    <t>Victim-Witness Assistance Fund</t>
  </si>
  <si>
    <t>3042</t>
  </si>
  <si>
    <t>Victims of Corporate Fraud Compensation Fund</t>
  </si>
  <si>
    <t>3068</t>
  </si>
  <si>
    <t>Vocational Nurse Education Fund</t>
  </si>
  <si>
    <t>0780</t>
  </si>
  <si>
    <t>Psychiatric Technicians Account</t>
  </si>
  <si>
    <t>0193</t>
  </si>
  <si>
    <t>Waste Discharge Permit Fund</t>
  </si>
  <si>
    <t>3160</t>
  </si>
  <si>
    <t>Wastewater Operator Certification Fund</t>
  </si>
  <si>
    <t>0129</t>
  </si>
  <si>
    <t>Water Device Certification Special Account</t>
  </si>
  <si>
    <t>3058</t>
  </si>
  <si>
    <t>Water Rights Fund</t>
  </si>
  <si>
    <t>3083</t>
  </si>
  <si>
    <t>Welcome Center Fund</t>
  </si>
  <si>
    <t>Inland Wetlands Conservation Fund</t>
  </si>
  <si>
    <t>0449</t>
  </si>
  <si>
    <t>Winter Recreation Fund</t>
  </si>
  <si>
    <t>0223</t>
  </si>
  <si>
    <t>Workers’ Compensation Administration Revolving Fund</t>
  </si>
  <si>
    <t>0132</t>
  </si>
  <si>
    <t>Workers’ Compensation Managed Care Fund</t>
  </si>
  <si>
    <t>3030</t>
  </si>
  <si>
    <t>Workers’ Occupational Safety and Health Education Fund</t>
  </si>
  <si>
    <t>Civil and Criminal Violation Assessment</t>
  </si>
  <si>
    <t>Court Filing Fees and Surcharges</t>
  </si>
  <si>
    <t>Delinquent Receivables Cost – Recovery GC 16583.1</t>
  </si>
  <si>
    <t>Donations to Offset General Fund Deficit</t>
  </si>
  <si>
    <t>Fines – Crimes on Public Offense</t>
  </si>
  <si>
    <t>Escheat of Unclaimed Property</t>
  </si>
  <si>
    <t>Fines and Forfeitures</t>
  </si>
  <si>
    <t>Fire Prevention and Suppression</t>
  </si>
  <si>
    <t>Excise Tax on Beer and Wine</t>
  </si>
  <si>
    <t>Excise Tax on Distilled Spirits</t>
  </si>
  <si>
    <t>General Fees – Secretary of State</t>
  </si>
  <si>
    <t>Miscellaneous Revenue from Local Agencies</t>
  </si>
  <si>
    <t>Miscellaneous Services to the Public</t>
  </si>
  <si>
    <t>Interest Income from Loans</t>
  </si>
  <si>
    <t>Horse Racing Fines and Penalties</t>
  </si>
  <si>
    <t>Income from Condemnation Deposits Fundinvestments</t>
  </si>
  <si>
    <t>Income from Pooled Money Investments</t>
  </si>
  <si>
    <t>Income from Surplus Money Investments</t>
  </si>
  <si>
    <t>Interest on Loans to Local Agencies</t>
  </si>
  <si>
    <t>Medicare Receipts from Federal Government</t>
  </si>
  <si>
    <t>Miscellaneous Revenue from Use of Property and Money</t>
  </si>
  <si>
    <t>Other Regulatory Licenses and Permits</t>
  </si>
  <si>
    <t>Oil and Gas Leases – 1 Percent Revenue, Cities, and Counties</t>
  </si>
  <si>
    <t>Other Revenue – Cost Recoveries</t>
  </si>
  <si>
    <t>Penalties on Felony Convictions</t>
  </si>
  <si>
    <t>Proceeds from Estates of Deceased Persons</t>
  </si>
  <si>
    <t>Rentals of State Property</t>
  </si>
  <si>
    <t>Revenue from Abandoned Property</t>
  </si>
  <si>
    <t>Revenue from Local Government Agencies Cost Recovery</t>
  </si>
  <si>
    <t>Sale of Confiscated Property</t>
  </si>
  <si>
    <t>Sale of State’s Public Lands</t>
  </si>
  <si>
    <t>Sales of Documents</t>
  </si>
  <si>
    <t>Settlements and Judgments</t>
  </si>
  <si>
    <t>Attorney General Proceeds of Anti Trustactions</t>
  </si>
  <si>
    <t>Delinquent Receivables – Cost Recovery GC 16583.1</t>
  </si>
  <si>
    <t>Emergency Telephone User’s Surcharge</t>
  </si>
  <si>
    <t>Environmental and Hazardous Waste Fees</t>
  </si>
  <si>
    <t>Income from Condemnation Deposits Fund Investments</t>
  </si>
  <si>
    <t>Interest Income from Interfund Loans</t>
  </si>
  <si>
    <t>Penalties on Public Utilities Commission Quarterly Fees</t>
  </si>
  <si>
    <t>Driver’s License Fees</t>
  </si>
  <si>
    <t>Revenue from Local Government Agencies – Cost Recovery</t>
  </si>
  <si>
    <t>Transportation Improvement Fee</t>
  </si>
  <si>
    <t>Additional Assessments on Fish and Game Fines</t>
  </si>
  <si>
    <t>Auction Proceeds from Carbon Allowance</t>
  </si>
  <si>
    <t>Division of Real Estate Examination Fees</t>
  </si>
  <si>
    <t>Division of Real Estate License Fees</t>
  </si>
  <si>
    <t>Elevator and Boiler Inspection Fees</t>
  </si>
  <si>
    <t>Fish and Game Violation Fines</t>
  </si>
  <si>
    <t>General Fish and Game Licenses, Tags and Permits</t>
  </si>
  <si>
    <t>General Fish and Game Taxes</t>
  </si>
  <si>
    <t>Insurance Company License Fees and Penalties</t>
  </si>
  <si>
    <t>Insurance Department Fees – General</t>
  </si>
  <si>
    <t>Insurance Fraud Assessment – Auto</t>
  </si>
  <si>
    <t>Insurance Fraud Assessment – General</t>
  </si>
  <si>
    <t>Insurance Fraud Assessment – Worker Comp</t>
  </si>
  <si>
    <t>Miscellaneous Tax Revenue – MCO Tax</t>
  </si>
  <si>
    <t>Penalties and Interest on Personal Income Tax</t>
  </si>
  <si>
    <t>Penalties and Interest on Unemployment and Disability Insurance Contributions</t>
  </si>
  <si>
    <t>Penalties on Traffic Violations</t>
  </si>
  <si>
    <t>Penalty Assessments on Criminal Fines</t>
  </si>
  <si>
    <t>Penalty Assessments on Fish and Game Fines</t>
  </si>
  <si>
    <t>Sale of State's Public Lands</t>
  </si>
  <si>
    <t>Sales of Forest Products</t>
  </si>
  <si>
    <t>State Beach and Park Service Fees</t>
  </si>
  <si>
    <t>Driver's License Fees</t>
  </si>
  <si>
    <t>Emergency Telephone User's Surcharge</t>
  </si>
  <si>
    <t>Fines-Crimes on Public Offense</t>
  </si>
  <si>
    <t>General Fish and Game Licenses, Tags  and Permits</t>
  </si>
  <si>
    <t>Penalties and Interest On Personal Income Tax</t>
  </si>
  <si>
    <t>Children's Health Insurance Program</t>
  </si>
  <si>
    <t>Children's Justice Grants to States</t>
  </si>
  <si>
    <t>Commercial Driver's License Program</t>
  </si>
  <si>
    <t>Community Develop Block Grants/State Program and Non-Entitlement Grants in Hawaii</t>
  </si>
  <si>
    <t>Community Assistance Program State Support Services Element (CAP-SSSE)</t>
  </si>
  <si>
    <t>Compensation and Working Conditions Data</t>
  </si>
  <si>
    <t>Construction Work – United States Navy</t>
  </si>
  <si>
    <t>Co-op Agreements to States/Territories for the Coord and Develop Primary Care Offices</t>
  </si>
  <si>
    <t>Cooperative Endangered Species Conservation Fund</t>
  </si>
  <si>
    <t>Department of Agriculture Forest Service – Partnership Agreements</t>
  </si>
  <si>
    <t>Developmental Disabilities Basic Support and Advocacy Grants</t>
  </si>
  <si>
    <t xml:space="preserve">Disability Innovation Fund (DIF) </t>
  </si>
  <si>
    <t>Disabled Veterans’ Outreach Program (DVOP)</t>
  </si>
  <si>
    <t>Disaster Grants – Public Assistance for Presidentially Declared Disasters</t>
  </si>
  <si>
    <t>DNA Backlog Reduction Program</t>
  </si>
  <si>
    <t>Economic Adjustment Assistance for State Governments</t>
  </si>
  <si>
    <t>Economic High-Tech and Cyber Crime Prevention</t>
  </si>
  <si>
    <t>Education for Homeless Children and Youth</t>
  </si>
  <si>
    <t>Edward Byrne Memorial Competitive Grant Program</t>
  </si>
  <si>
    <t>Emergency Medical Services for Children</t>
  </si>
  <si>
    <t>Employment Programs for People</t>
  </si>
  <si>
    <t>Employment Service/Wagner-Peyser Funded Activities</t>
  </si>
  <si>
    <t>Endangered Species Conservation Recovery Implementation Funds</t>
  </si>
  <si>
    <t>English Language Acquisition State Grants</t>
  </si>
  <si>
    <t>Enhanced Hunter Education and Safety Program</t>
  </si>
  <si>
    <t>Environ Monitoring and Cleanup, Cultural and Resource Management</t>
  </si>
  <si>
    <t>Environmental Info Exchange Network Grant Program and Related Assistance</t>
  </si>
  <si>
    <t>Environmental Public Health and Emergency Response</t>
  </si>
  <si>
    <t>Equal Opportunity in Housing</t>
  </si>
  <si>
    <t>Environmental Quality and Protection</t>
  </si>
  <si>
    <t>Family Violence Prev &amp; Srvcs/Grants for Battered Women’s Shelters/States/Tribes</t>
  </si>
  <si>
    <t>Fish and Wildlife Coordination Act</t>
  </si>
  <si>
    <t>Fish and Wildlife Management Assistance</t>
  </si>
  <si>
    <t>Flex Fund Model-Infrast Dev &amp; Maint for State Manufactured Food Regulatory Programs</t>
  </si>
  <si>
    <t>Food and Drug Administration–Research</t>
  </si>
  <si>
    <t xml:space="preserve">Food and Drug Administration–Research </t>
  </si>
  <si>
    <t>Food Safety and Security Monitoring</t>
  </si>
  <si>
    <t>Formula Grants for other than Urbanized</t>
  </si>
  <si>
    <t xml:space="preserve">Foster Care-Title IV-E </t>
  </si>
  <si>
    <t>Fresh Fruit and Vegetable Program</t>
  </si>
  <si>
    <t>Grants for State Assessments and Related Activities</t>
  </si>
  <si>
    <t>Grants to States for Loan Repayment</t>
  </si>
  <si>
    <t>Grants to States for Operation of Offices of Rural Health</t>
  </si>
  <si>
    <t>Grants to States to Support Oral Health</t>
  </si>
  <si>
    <t>Harold Rogers Prescription Drug Monitoring Program</t>
  </si>
  <si>
    <t>Hazardous Waste Management State Program Support</t>
  </si>
  <si>
    <t>High-Speed Rail Corridors and Intercity</t>
  </si>
  <si>
    <t>Highway Planning and Construction</t>
  </si>
  <si>
    <t>Historic Preservation Fund Grants-in-Aid</t>
  </si>
  <si>
    <t>HIV Care Formula Grants</t>
  </si>
  <si>
    <t xml:space="preserve">HIV Prevention Activities </t>
  </si>
  <si>
    <t xml:space="preserve">HIV/AIDS Surveillance </t>
  </si>
  <si>
    <t>Housing Opportunities for Persons with AIDS</t>
  </si>
  <si>
    <t>HPP Ebola Preparedness and Response Activities</t>
  </si>
  <si>
    <t>Imprv Hlth of Americans through Prevent</t>
  </si>
  <si>
    <t>Injury Prevention and Control Research and State/Community Based Programs</t>
  </si>
  <si>
    <t>Inspection Grading and Standardization</t>
  </si>
  <si>
    <t>Interagency Hazardous Materials Public Sector Training and Planning Grants</t>
  </si>
  <si>
    <t>Interjurisdictional Fisheries Act of 1986</t>
  </si>
  <si>
    <t>International Research and Studies</t>
  </si>
  <si>
    <t>Juvenile Justice Delinquency Prevention – Allocation to States</t>
  </si>
  <si>
    <t xml:space="preserve">Law Enforcement Assistance-Narcotics </t>
  </si>
  <si>
    <t>Leaking Underground Storage Tank Trust Fund Corrective Action Program</t>
  </si>
  <si>
    <t>Long-Term Surveillance and Maintenance U.S. Department of Energy</t>
  </si>
  <si>
    <t>Market Protection and Promotion</t>
  </si>
  <si>
    <t>Maternal and Child Health Federal Consolidated Programs</t>
  </si>
  <si>
    <t>Maternal and Child Health Services Block Grant to the States</t>
  </si>
  <si>
    <t>Mathematics and Science Partnerships</t>
  </si>
  <si>
    <t>Medicare Enrollment Assistance Program Provider</t>
  </si>
  <si>
    <t>Meteorologic and Hydrologic Modernization Development</t>
  </si>
  <si>
    <t>Migrant Education – State Grant Program State Grant Program</t>
  </si>
  <si>
    <t>Mine Health and Safety Grants</t>
  </si>
  <si>
    <t>Minimum Penalties for Repeat Offenders for Driving While Intoxicated</t>
  </si>
  <si>
    <t>Money Follows the Person Rebalancing</t>
  </si>
  <si>
    <t>Multipurpose Grants to States and Tribes</t>
  </si>
  <si>
    <t>National Cooperative Geologic Mapping Program</t>
  </si>
  <si>
    <t>National Criminal History Improvement Program (NCHIP)</t>
  </si>
  <si>
    <t>National Family Caregiver Support, Title III, Part E</t>
  </si>
  <si>
    <t>National Guard Military Operations and Maintenance Projects</t>
  </si>
  <si>
    <t>National Highway Safety Administration – Discretionary Safety Grants</t>
  </si>
  <si>
    <t>National Park Service Conservation, Protection, Outreach, and Education</t>
  </si>
  <si>
    <t>National State Based Tobacco Control Programs</t>
  </si>
  <si>
    <t>North American Wetlands Conservation Fund</t>
  </si>
  <si>
    <t>Occupational Safety and Health-State</t>
  </si>
  <si>
    <t>Outdoor Recreation – Acquisition, Development, and Planning</t>
  </si>
  <si>
    <t>Pacific Coast Salmon Recovery – Pacific Salmon Treaty Program</t>
  </si>
  <si>
    <t>Paul Coverdell Forensic Sciences Improvement Grant Program</t>
  </si>
  <si>
    <t>PHMSA Pipeline Safety Underground</t>
  </si>
  <si>
    <t>Pilot Projects to Reduce Dependency and Increase Work Requirements and Work Effort</t>
  </si>
  <si>
    <t>Plant and Animal Disease, Pest Control, and Animal Care</t>
  </si>
  <si>
    <t>Planning Assistance to States</t>
  </si>
  <si>
    <t>Postconviction Testing of DNA Evidence to Exonerate the Innocent</t>
  </si>
  <si>
    <t>Prevent &amp; Ctrl Diabetes/Obesity and Risk</t>
  </si>
  <si>
    <t>Projects for Assistance in Transition from Homelessness</t>
  </si>
  <si>
    <t>Promoting Readiness of Minors In Supplemental Secruity Income</t>
  </si>
  <si>
    <t>Promoting Safe and Stable Families</t>
  </si>
  <si>
    <t>Promotion of the Arts – Partnership Agreements</t>
  </si>
  <si>
    <t>Public Health Emergency Preparedness and Emergency Response</t>
  </si>
  <si>
    <t>Public Hlth Emgcy Resp: Coop Agreement for Emergency Response</t>
  </si>
  <si>
    <t>Public Safety Partnership and Community Policing Grants</t>
  </si>
  <si>
    <t>Racial &amp; Ethnic Apprch to Comm Hlth Pgm</t>
  </si>
  <si>
    <t>Refugee and Entrant Assistance – Discretionary Grants</t>
  </si>
  <si>
    <t>Refugee and Entrant Assistance – State Administered Programs</t>
  </si>
  <si>
    <t>Refugee and Entrant Assistance – Targeted Assistance Grants</t>
  </si>
  <si>
    <t>Regional Wetland Program Development Grants</t>
  </si>
  <si>
    <t>Rehab Services – Independent Living Services for Older Blind Individuals</t>
  </si>
  <si>
    <t>Rehabilitation Services – Vocational Rehabilitation Grants to States</t>
  </si>
  <si>
    <t>School-Based HIV/STD Prevention and School-Based Surveillance</t>
  </si>
  <si>
    <t>Services for Trafficking Victims</t>
  </si>
  <si>
    <t xml:space="preserve">Shared Revenue – Flood Control </t>
  </si>
  <si>
    <t xml:space="preserve">Shared Revenue – Forest Resources </t>
  </si>
  <si>
    <t xml:space="preserve">Shared Revenue – Grazing Land </t>
  </si>
  <si>
    <t xml:space="preserve">Shared Revenue – Potash and Sodium Lease </t>
  </si>
  <si>
    <t xml:space="preserve">Social Security – Disability Insurance </t>
  </si>
  <si>
    <t>Special Data Collections &amp; Statistical Studies</t>
  </si>
  <si>
    <t>Special Education – Grants for Infants and Families</t>
  </si>
  <si>
    <t>Special Education – Grants to States</t>
  </si>
  <si>
    <t>Special Education – Preschool Grants</t>
  </si>
  <si>
    <t>Special Education – State Personnel</t>
  </si>
  <si>
    <t>Special Milk Program for Children</t>
  </si>
  <si>
    <t>Special Programs for the Aging – Title VII Ch 2 – Long-Term Care for Older Individual</t>
  </si>
  <si>
    <t>Special Programs for the Aging – Title VII Ch 3 – Prevention of Elder Abuse/Neglect</t>
  </si>
  <si>
    <t>Special Programs for the Aging – Title III Grants for Supportive Serv and Senior Center</t>
  </si>
  <si>
    <t>Special Programs for the Aging – Title III Grants for Supportive Services and Senior Ctr</t>
  </si>
  <si>
    <t>Special Programs for the Aging – Title III Nutrition Services</t>
  </si>
  <si>
    <t>Special Programs for the Aging – Title III Part D – Disease Prev and Health Promo Serv</t>
  </si>
  <si>
    <t>Specialty Crop Block Grant Program</t>
  </si>
  <si>
    <t>Sportfishing and Boating Safety Act</t>
  </si>
  <si>
    <t>State Admin Matching Grants for the Supplemental Nutrition Assistance Program</t>
  </si>
  <si>
    <t>State Administrative Expenses for Child Nutrition</t>
  </si>
  <si>
    <t>State and Local Implementation Grant Program</t>
  </si>
  <si>
    <t>State and Tribal Response Program Grants</t>
  </si>
  <si>
    <t>State Memo of Agreement Program for The Reimbursement of Technical Services</t>
  </si>
  <si>
    <t>State Physical Activity and Nutrition</t>
  </si>
  <si>
    <t>State Public Health Approaches for Ensuring Quitline Capacity (PPHF-2012)</t>
  </si>
  <si>
    <t>State Underground Water Source Protection</t>
  </si>
  <si>
    <t>Stephanie Tubbs Jones Child Welfare Services Program</t>
  </si>
  <si>
    <t>Stroke Program National Center for Chronic Disease Prevention and Health Promotion</t>
  </si>
  <si>
    <t>Student Support and Academic Enrichment</t>
  </si>
  <si>
    <t>Substance Abuse &amp; Mental Health Services Projects – Regional and Natl Significance</t>
  </si>
  <si>
    <t>Summer Food Service Program for Children</t>
  </si>
  <si>
    <t>Superfund State, Political Subdivision, and Indian Tribe Site – Specific Co-op Agrmts</t>
  </si>
  <si>
    <t>Supported Employment Srvcs for Individuals with the Most Significant Disabilities</t>
  </si>
  <si>
    <t>Surveys, Studies, Research, Investigations, Demonstrations, and Special Purpose Activities – Clean Air Act</t>
  </si>
  <si>
    <t>Technical Assistance for Specialty Crops</t>
  </si>
  <si>
    <t>Technology Development for Environmental Management</t>
  </si>
  <si>
    <t>Temporary Assistance for Needy Families</t>
  </si>
  <si>
    <t>Temporary Labor Certification for Foreign Workers</t>
  </si>
  <si>
    <t>The Health Insurance Enforcement and Consumer Protections Grant Program</t>
  </si>
  <si>
    <t>The San Francisco Bay Water Quality Improvement Fund</t>
  </si>
  <si>
    <t>Title I Grants to Local Educational Agencies</t>
  </si>
  <si>
    <t>Title I State Agency Program for Neglected, Delinquent Children, and Youth</t>
  </si>
  <si>
    <t>Training and Technical Assistance</t>
  </si>
  <si>
    <t>TSCA Title IV State Lead Grants Certification of Lead-Based Paint Professionals</t>
  </si>
  <si>
    <t>Tuberculosis Demonstration, Research, Public and Professional Education</t>
  </si>
  <si>
    <t>Twenty-First Century Community Learning Centers</t>
  </si>
  <si>
    <t>U.S. Fish and Wildlife Service</t>
  </si>
  <si>
    <t>Underground Storage Tank Prevention, Detection and Compliance Program</t>
  </si>
  <si>
    <t>Unemployment Insurance – States</t>
  </si>
  <si>
    <t>Universal Newborn Hearing Screening U.S. Department of Health and Human Servs</t>
  </si>
  <si>
    <t xml:space="preserve">USBR San Joaquin River Restoration </t>
  </si>
  <si>
    <t>Various Grants for Health and Human</t>
  </si>
  <si>
    <t>Water Pollution Control State, Interstate, and Tribal Program Support</t>
  </si>
  <si>
    <t>Watershed Restoration and Enhancement Agreement Authority</t>
  </si>
  <si>
    <t>Weatherization Assistance for Low-Income Persons</t>
  </si>
  <si>
    <t>WIA: Adult Program</t>
  </si>
  <si>
    <t>WIA: Dislocated Worker Formula Grants</t>
  </si>
  <si>
    <t>WIA: National Emergency Grants</t>
  </si>
  <si>
    <t>WIA: Youth Activities</t>
  </si>
  <si>
    <t>WIC Farmers’ Market Nutrition Program (FMNP)</t>
  </si>
  <si>
    <t>WIC Grants to States (WGS)</t>
  </si>
  <si>
    <t xml:space="preserve">Community Economic Adjustment Assist for Compatible Use and Joint Land Use Studies </t>
  </si>
  <si>
    <t>Emergency System for Advance Registration of Volunteer Health Professionals</t>
  </si>
  <si>
    <t>Health Care Surveillance/Health Statistics</t>
  </si>
  <si>
    <t>Hurricanes and Wildfires of 2017 Supplemental</t>
  </si>
  <si>
    <t>Preventive Health and Health Services</t>
  </si>
  <si>
    <t>Preventive Medicine Recidency Program</t>
  </si>
  <si>
    <t>State Survey and Cert Of Health Care</t>
  </si>
  <si>
    <t>Environmental Remediation and Waste Processing and Disposal</t>
  </si>
  <si>
    <t>Cooperative Agreements with States for Intrastate Meat and Poultry Inspection</t>
  </si>
  <si>
    <t>Sacramento-San Joaquin Delta Conservancy</t>
  </si>
  <si>
    <t>California School Finance Authority</t>
  </si>
  <si>
    <t>Department of Community Services and Development</t>
  </si>
  <si>
    <t>State Council on Developmental Disabilities</t>
  </si>
  <si>
    <t>Apportionment of Federal Receipts for Flood Control Lands</t>
  </si>
  <si>
    <t>Apportionment of Federal Receipts for Forest Reserves</t>
  </si>
  <si>
    <t>Apportionment of Geothermal Resources Development</t>
  </si>
  <si>
    <t>Commission on Aging</t>
  </si>
  <si>
    <t>Federal Immigration Funding – Incarceration</t>
  </si>
  <si>
    <t xml:space="preserve">              INVESTMENTS</t>
  </si>
  <si>
    <t xml:space="preserve">                ALL FUNDS *</t>
  </si>
  <si>
    <t xml:space="preserve">       AS OF JUNE 30, 2020</t>
  </si>
  <si>
    <t>INVESTMENTS -</t>
  </si>
  <si>
    <t/>
  </si>
  <si>
    <t>INVESTMENT IN STATE TREASURY</t>
  </si>
  <si>
    <t>OTHER †</t>
  </si>
  <si>
    <t>TOTAL ^</t>
  </si>
  <si>
    <t>FUND RELATED INVESTMENTS</t>
  </si>
  <si>
    <t>TOTAL FUND RELATED INVESTMENTS ---------------------------------------------------------------------------------------------------------------</t>
  </si>
  <si>
    <t>TOTAL INVESTMENTS-----------------------------------------------------------------------------</t>
  </si>
  <si>
    <t>INVESTMENTS</t>
  </si>
  <si>
    <t>TEMPORARY</t>
  </si>
  <si>
    <t>IN DEBT</t>
  </si>
  <si>
    <t>INVESTMENT IN</t>
  </si>
  <si>
    <t>INVESTMENTS IN</t>
  </si>
  <si>
    <t>SECURITIES</t>
  </si>
  <si>
    <t>STOCKS</t>
  </si>
  <si>
    <t>MORTGAGES</t>
  </si>
  <si>
    <t>REAL ESTATE</t>
  </si>
  <si>
    <t>IN ANNUITIES</t>
  </si>
  <si>
    <t>Annuitants’ Health Care Coverage Fund ---------------------------------------------------------------------------------------------------------------</t>
  </si>
  <si>
    <t>California Employers' Pension Prefunding Trust Fund ---------------------------------------------------------------</t>
  </si>
  <si>
    <t>California Housing Finance Fund ---------------------------------------------------------------------------------------------------------------</t>
  </si>
  <si>
    <t>California State University Trust Fund ---------------------------------------------------------------------------------------------------------------</t>
  </si>
  <si>
    <t>Central Valley Water Project Fund ---------------------------------------------------------------------------------------------------------------</t>
  </si>
  <si>
    <t>Deferred Compensation Plan Fund ---------------------------------------------------------------------------------------------------------------</t>
  </si>
  <si>
    <t>Department of Water Resources Electric Power Fund ---------------------------------------------------------------------------------------------------------------</t>
  </si>
  <si>
    <t>Judges’ Retirement Fund ---------------------------------------------------------------------------------------------------------------</t>
  </si>
  <si>
    <t>Legislators’ Retirement Fund ---------------------------------------------------------------------------------------------------------------</t>
  </si>
  <si>
    <t>Public Buildings Construction Fund ---------------------------------------------------------------------------------------------------------------</t>
  </si>
  <si>
    <t>Public Buildings Construction Fund Subaccount ---------------------------------------------------------------------------------------------------------------</t>
  </si>
  <si>
    <t>Public Employees’ Deferred Compensation Fund ---------------------------------------------------------------------------------------------------------------</t>
  </si>
  <si>
    <t>Public Employees’ Health Care Fund ---------------------------------------------------------------------------------------------------------------</t>
  </si>
  <si>
    <t>Public Employees’ Retirement Fund ---------------------------------------------------------------------------------------------------------------</t>
  </si>
  <si>
    <t>Refunding Escrow Fund ---------------------------------------------------------------------------------------------------------------</t>
  </si>
  <si>
    <t>State Compensation Insurance Fund ---------------------------------------------------------------------------------------------------------------</t>
  </si>
  <si>
    <t>State Lottery Fund ---------------------------------------------------------------------------------------------------------------</t>
  </si>
  <si>
    <t>State Peace Officers’ and Firefighters’ Defined Contribution Plan Fund ---------------------------------------------------------------------------------------------------------------</t>
  </si>
  <si>
    <t>Supplemental Contributions Program Fund ---------------------------------------------------------------------------------------------------------------</t>
  </si>
  <si>
    <t>Teachers’ Deferred Compensation Fund ---------------------------------------------------------------------------------------------------------------</t>
  </si>
  <si>
    <t>Teachers’ Health Benefits Fund ---------------------------------------------------------------------------------------------------------------</t>
  </si>
  <si>
    <t>Teachers’ Retirement Fund ---------------------------------------------------------------------------------------------------------------</t>
  </si>
  <si>
    <t>Veterans’ Farm and Home Building Fund of 1943 ---------------------------------------------------------------------------------------------------------------</t>
  </si>
  <si>
    <t>Volunteer Firefighters' Length of Service Award Fund ---------------------------------------------------------------------------------------------------------------</t>
  </si>
  <si>
    <t>FIDUCIARY FUNDS OUTSIDE THE CENTRALIZED TREASURY SYSTEM § ---------------------------------------------------------------------------------------------------------------</t>
  </si>
  <si>
    <t>* Includes investments in interest-bearing time deposits; other mortgages; investment agreements; real estate; common stock; mutual funds; commercial paper; and equipment trust securities.</t>
  </si>
  <si>
    <t>† The information shown on this statement is reported as categorized by each agency.</t>
  </si>
  <si>
    <t>§ Also known as Non-Treasury Trust Fund.</t>
  </si>
  <si>
    <r>
      <rPr>
        <b/>
        <sz val="12"/>
        <rFont val="Arial Narrow"/>
        <family val="2"/>
      </rPr>
      <t>NON-FUND RELATED INVESTMENTS</t>
    </r>
    <r>
      <rPr>
        <sz val="12"/>
        <rFont val="Arial Narrow"/>
        <family val="2"/>
      </rPr>
      <t xml:space="preserve"> - Pooled Money Investment Account ---------------</t>
    </r>
  </si>
  <si>
    <r>
      <t xml:space="preserve">^ Total does not tie to the </t>
    </r>
    <r>
      <rPr>
        <i/>
        <sz val="12"/>
        <rFont val="Arial Narrow"/>
        <family val="2"/>
      </rPr>
      <t>Budgetary/Legal Basis Annual Report</t>
    </r>
    <r>
      <rPr>
        <sz val="12"/>
        <rFont val="Arial Narrow"/>
        <family val="2"/>
      </rPr>
      <t xml:space="preserve"> due to rounding.</t>
    </r>
  </si>
  <si>
    <r>
      <t xml:space="preserve">¤ </t>
    </r>
    <r>
      <rPr>
        <i/>
        <sz val="12"/>
        <rFont val="Arial Narrow"/>
        <family val="2"/>
      </rPr>
      <t>Annual Statement of the State Compensation Insurance Fund</t>
    </r>
    <r>
      <rPr>
        <sz val="12"/>
        <rFont val="Arial Narrow"/>
        <family val="2"/>
      </rPr>
      <t xml:space="preserve"> reports amounts shown here in Temporary Investments as Cash, Cash Equivalents and Short-term Investments.</t>
    </r>
  </si>
  <si>
    <t xml:space="preserve"> — </t>
  </si>
  <si>
    <t>INTRODUCTION</t>
  </si>
  <si>
    <r>
      <t xml:space="preserve">The following tabs contain detailed revenue statements for the Governmental Cost Funds as a supplement to the </t>
    </r>
    <r>
      <rPr>
        <i/>
        <sz val="14"/>
        <color theme="1"/>
        <rFont val="Arial Narrow"/>
        <family val="2"/>
      </rPr>
      <t>Budgetary/Legal</t>
    </r>
  </si>
  <si>
    <r>
      <rPr>
        <i/>
        <sz val="14"/>
        <color theme="1"/>
        <rFont val="Arial Narrow"/>
        <family val="2"/>
      </rPr>
      <t>Basis Annual Report</t>
    </r>
    <r>
      <rPr>
        <sz val="14"/>
        <color theme="1"/>
        <rFont val="Arial Narrow"/>
        <family val="2"/>
      </rPr>
      <t>. Responsibility for the accuracy of the data and the completeness and fairness of the presentation, including</t>
    </r>
  </si>
  <si>
    <t>disclosures, rests with the State. To the best of our knowledge and belief, the attached data is accurate in all material respects and is</t>
  </si>
  <si>
    <t>reported in accordance with state laws and state accounting procedures.</t>
  </si>
  <si>
    <t xml:space="preserve"> REVENUES LEGEND</t>
  </si>
  <si>
    <t>Agency Code numbers are found in the Uniform Codes Manual (UCM) at:</t>
  </si>
  <si>
    <t>Department of Finance Uniform Codes Manual</t>
  </si>
  <si>
    <r>
      <rPr>
        <sz val="14"/>
        <rFont val="Arial Narrow"/>
        <family val="2"/>
      </rPr>
      <t xml:space="preserve">Fund Numbers are found at: </t>
    </r>
    <r>
      <rPr>
        <u/>
        <sz val="14"/>
        <rFont val="Arial Narrow"/>
        <family val="2"/>
      </rPr>
      <t xml:space="preserve"> </t>
    </r>
  </si>
  <si>
    <t>Department of Finance Manual of State Funds</t>
  </si>
  <si>
    <t>Agency</t>
  </si>
  <si>
    <t>General term used to refer to any state department, office, board, commission, etc.</t>
  </si>
  <si>
    <t>A four-digit numerical designation from the UCM that is assigned to each state department, office, board, commission, etc., by the Department of Finance.</t>
  </si>
  <si>
    <t>Fund</t>
  </si>
  <si>
    <t xml:space="preserve">A fiscal and accounting entity with a self-balancing set of accounts that provides for the segregation of moneys or other resources in the state treasury for specific activities or obligations in accordance </t>
  </si>
  <si>
    <t>with specific restrictions or limitations.</t>
  </si>
  <si>
    <t xml:space="preserve">Hierarchy (Hier) refers to the Agency Codes that are structured to incorporate the needs of decision-makers and the requirements of state fiscal systems. Some "budgets" and "programs" are </t>
  </si>
  <si>
    <t xml:space="preserve">assigned agency codes even though they may not be organizational entities by themselves.  </t>
  </si>
  <si>
    <t>Hier A</t>
  </si>
  <si>
    <t>Groups of departments or budgets under agency secretaries or broad functional groupings usually referred to as Agency.</t>
  </si>
  <si>
    <t>Hier B</t>
  </si>
  <si>
    <t>Breakdown of agencies into subagency groupings.</t>
  </si>
  <si>
    <t>Hier 1</t>
  </si>
  <si>
    <t>This level is normally called Departments and receive appropriations.</t>
  </si>
  <si>
    <t>Hier 2</t>
  </si>
  <si>
    <t>This level includes suborganizations that are part of Hier 1 and can be divisions, bureaus, boards, or commissions.</t>
  </si>
  <si>
    <t>Hier 3</t>
  </si>
  <si>
    <t>This level includes suborganizations that are part of a Hier 2 organization and are sometimes called bureaus, offices, or units. These will be identified only if they receive appropriations.</t>
  </si>
  <si>
    <t>Cash basis</t>
  </si>
  <si>
    <t xml:space="preserve">An accounting method wherein revenues are recognized when cash is received and expenses/expenditures are recognized when paid.  </t>
  </si>
  <si>
    <t>Statement of Revenues by Fund and Source, Governmental Cost Funds</t>
  </si>
  <si>
    <t>General Fund Special Accounts</t>
  </si>
  <si>
    <t>Feeder Funds</t>
  </si>
  <si>
    <t>Transportation Funds</t>
  </si>
  <si>
    <t>Other Governmental Cost Funds</t>
  </si>
  <si>
    <t>Statement of Revenues by Agency and Source, Governmental Cost Funds</t>
  </si>
  <si>
    <t>Receipts from the Federal Government, Cash Basis</t>
  </si>
  <si>
    <t>Investments All Funds</t>
  </si>
  <si>
    <t xml:space="preserve">                             STATE OF CALIFORNIA</t>
  </si>
  <si>
    <t xml:space="preserve">                              BUDGETARY/LEGAL BASIS ANNUAL REPORT</t>
  </si>
  <si>
    <t xml:space="preserve">                              REVENUES SUPPLEMENT VOLUME I</t>
  </si>
  <si>
    <t xml:space="preserve">General Fund *
</t>
  </si>
  <si>
    <r>
      <t xml:space="preserve">Total All Fund Types </t>
    </r>
    <r>
      <rPr>
        <sz val="12"/>
        <color theme="1"/>
        <rFont val="Arial Narrow"/>
        <family val="2"/>
      </rPr>
      <t>†</t>
    </r>
  </si>
  <si>
    <r>
      <t xml:space="preserve">Total </t>
    </r>
    <r>
      <rPr>
        <sz val="12"/>
        <color theme="1"/>
        <rFont val="Arial Narrow"/>
        <family val="2"/>
      </rPr>
      <t>†</t>
    </r>
  </si>
  <si>
    <r>
      <t xml:space="preserve">* The General Fund includes Funds 0001, 0374, and 0375. Fund 0375 has no activity in the </t>
    </r>
    <r>
      <rPr>
        <i/>
        <sz val="12"/>
        <color theme="1"/>
        <rFont val="Arial Narrow"/>
        <family val="2"/>
      </rPr>
      <t>Budgetary/Legal Basis Annual Report</t>
    </r>
    <r>
      <rPr>
        <sz val="12"/>
        <color theme="1"/>
        <rFont val="Arial Narrow"/>
        <family val="2"/>
      </rPr>
      <t xml:space="preserve"> Revenues</t>
    </r>
  </si>
  <si>
    <r>
      <t xml:space="preserve">   Supplement Volume I; however, activity is reported in the </t>
    </r>
    <r>
      <rPr>
        <i/>
        <sz val="12"/>
        <color theme="1"/>
        <rFont val="Arial Narrow"/>
        <family val="2"/>
      </rPr>
      <t>Budgetary/Legal Basis Annual Report</t>
    </r>
    <r>
      <rPr>
        <sz val="12"/>
        <color theme="1"/>
        <rFont val="Arial Narrow"/>
        <family val="2"/>
      </rPr>
      <t xml:space="preserve"> Expenditures Supplement Volume II.</t>
    </r>
  </si>
  <si>
    <r>
      <t xml:space="preserve">† Total does not tie to the </t>
    </r>
    <r>
      <rPr>
        <i/>
        <sz val="12"/>
        <color theme="1"/>
        <rFont val="Arial Narrow"/>
        <family val="2"/>
      </rPr>
      <t>Budgetary/Legal Basis Annual Report</t>
    </r>
    <r>
      <rPr>
        <sz val="12"/>
        <color theme="1"/>
        <rFont val="Arial Narrow"/>
        <family val="2"/>
      </rPr>
      <t xml:space="preserve"> due to rounding.</t>
    </r>
  </si>
  <si>
    <t xml:space="preserve">                               FOR THE FISCAL YEAR ENDED JUNE 30, 2020</t>
  </si>
  <si>
    <t>Flood Risk Management Fund</t>
  </si>
  <si>
    <t>Cannabis Tax Fund Parks and Recreation</t>
  </si>
  <si>
    <t>Reusable Grocery Bag Fund</t>
  </si>
  <si>
    <t>Attorney General Proceeds of Anti Trust Actions</t>
  </si>
  <si>
    <t>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</si>
</sst>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#,##0;\(#,##0\);\ \-"/>
    <numFmt numFmtId="165" formatCode="_(* #,##0_);_(* \(#,##0\);_(* &quot;-&quot;??_);_(@_)"/>
    <numFmt numFmtId="166" formatCode="_(* #,##0_);_(* \(#,##0\);_(* &quot;―&quot;_);_(@_)\ "/>
    <numFmt numFmtId="167" formatCode="_(* #,##0_);_(* \(#,##0\);_(* &quot;–––&quot;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 Narrow"/>
      <family val="2"/>
    </font>
    <font>
      <b/>
      <sz val="13"/>
      <color rgb="FF000000"/>
      <name val="Arial Narrow"/>
      <family val="2"/>
    </font>
    <font>
      <sz val="13"/>
      <color theme="1"/>
      <name val="Arial Narrow"/>
      <family val="2"/>
    </font>
    <font>
      <sz val="11.5"/>
      <color theme="1"/>
      <name val="Arial Narrow"/>
      <family val="2"/>
    </font>
    <font>
      <sz val="11.5"/>
      <color rgb="FF000000"/>
      <name val="Arial Narrow"/>
      <family val="2"/>
    </font>
    <font>
      <sz val="11.5"/>
      <name val="Arial Narrow"/>
      <family val="2"/>
    </font>
    <font>
      <sz val="11"/>
      <color theme="1"/>
      <name val="Arial Narrow"/>
      <family val="2"/>
    </font>
    <font>
      <sz val="12"/>
      <name val="Helv"/>
    </font>
    <font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b/>
      <sz val="13"/>
      <name val="Arial Narrow"/>
      <family val="2"/>
    </font>
    <font>
      <b/>
      <sz val="12"/>
      <color rgb="FF000000"/>
      <name val="Arial Narrow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sz val="12"/>
      <name val="Arial Narrow"/>
      <family val="2"/>
    </font>
    <font>
      <b/>
      <sz val="12"/>
      <name val="Arial Narrow"/>
      <family val="2"/>
    </font>
    <font>
      <b/>
      <sz val="11.5"/>
      <name val="Arial Narrow"/>
      <family val="2"/>
    </font>
    <font>
      <b/>
      <sz val="15"/>
      <name val="Arial Narrow"/>
      <family val="2"/>
    </font>
    <font>
      <sz val="12"/>
      <color rgb="FF000000"/>
      <name val="Arial Narrow"/>
      <family val="2"/>
    </font>
    <font>
      <b/>
      <u/>
      <sz val="12"/>
      <name val="Arial Narrow"/>
      <family val="2"/>
    </font>
    <font>
      <i/>
      <sz val="12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i/>
      <sz val="14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 Narrow"/>
      <family val="2"/>
    </font>
    <font>
      <sz val="14"/>
      <color theme="10"/>
      <name val="Arial Narrow"/>
      <family val="2"/>
    </font>
    <font>
      <u/>
      <sz val="11"/>
      <color theme="10"/>
      <name val="Arial Narrow"/>
      <family val="2"/>
    </font>
    <font>
      <u/>
      <sz val="14"/>
      <name val="Arial Narrow"/>
      <family val="2"/>
    </font>
    <font>
      <sz val="14"/>
      <name val="Arial Narrow"/>
      <family val="2"/>
    </font>
    <font>
      <sz val="19.5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8" tint="-0.249977111117893"/>
      <name val="Arial Narrow"/>
      <family val="2"/>
    </font>
    <font>
      <b/>
      <sz val="11"/>
      <color theme="8" tint="-0.249977111117893"/>
      <name val="Arial Narrow"/>
      <family val="2"/>
    </font>
    <font>
      <b/>
      <sz val="12"/>
      <color theme="1"/>
      <name val="Arial Narrow"/>
      <family val="2"/>
    </font>
    <font>
      <sz val="14"/>
      <color theme="8" tint="-0.249977111117893"/>
      <name val="Arial Narrow"/>
      <family val="2"/>
    </font>
    <font>
      <u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</fills>
  <borders count="6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1" fillId="2" borderId="0"/>
    <xf numFmtId="43" fontId="1" fillId="2" borderId="0" applyFont="0" applyFill="0" applyBorder="0" applyAlignment="0" applyProtection="0"/>
    <xf numFmtId="0" fontId="1" fillId="2" borderId="0"/>
    <xf numFmtId="43" fontId="1" fillId="2" borderId="0" applyFont="0" applyFill="0" applyBorder="0" applyAlignment="0" applyProtection="0"/>
    <xf numFmtId="0" fontId="1" fillId="2" borderId="0"/>
    <xf numFmtId="37" fontId="9" fillId="2" borderId="0"/>
    <xf numFmtId="0" fontId="1" fillId="2" borderId="0"/>
    <xf numFmtId="0" fontId="1" fillId="2" borderId="0"/>
    <xf numFmtId="0" fontId="10" fillId="5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7" fillId="2" borderId="4" applyNumberFormat="0" applyFill="0" applyAlignment="0" applyProtection="0"/>
    <xf numFmtId="0" fontId="18" fillId="2" borderId="0" applyNumberFormat="0" applyFill="0" applyAlignment="0" applyProtection="0"/>
    <xf numFmtId="0" fontId="30" fillId="2" borderId="0" applyNumberFormat="0" applyFill="0" applyBorder="0" applyAlignment="0" applyProtection="0"/>
    <xf numFmtId="0" fontId="1" fillId="2" borderId="0"/>
    <xf numFmtId="0" fontId="1" fillId="2" borderId="0"/>
  </cellStyleXfs>
  <cellXfs count="211">
    <xf numFmtId="0" fontId="0" fillId="0" borderId="0" xfId="0"/>
    <xf numFmtId="0" fontId="0" fillId="0" borderId="0" xfId="0" applyAlignment="1"/>
    <xf numFmtId="0" fontId="5" fillId="2" borderId="0" xfId="0" applyFont="1" applyFill="1" applyBorder="1" applyAlignment="1">
      <alignment horizontal="left" vertical="center" wrapText="1"/>
    </xf>
    <xf numFmtId="0" fontId="2" fillId="3" borderId="2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 wrapText="1"/>
    </xf>
    <xf numFmtId="0" fontId="3" fillId="4" borderId="2" xfId="3" applyFont="1" applyFill="1" applyBorder="1" applyAlignment="1" applyProtection="1">
      <alignment horizontal="center" vertic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3" fillId="3" borderId="2" xfId="3" applyFont="1" applyFill="1" applyBorder="1" applyAlignment="1" applyProtection="1">
      <alignment horizontal="center" vertical="center"/>
    </xf>
    <xf numFmtId="165" fontId="3" fillId="4" borderId="2" xfId="4" applyNumberFormat="1" applyFont="1" applyFill="1" applyBorder="1" applyAlignment="1" applyProtection="1">
      <alignment horizontal="right" vertical="center"/>
    </xf>
    <xf numFmtId="0" fontId="4" fillId="2" borderId="0" xfId="3" applyFont="1" applyAlignment="1">
      <alignment horizontal="left" vertical="center" wrapText="1"/>
    </xf>
    <xf numFmtId="0" fontId="5" fillId="2" borderId="0" xfId="3" applyFont="1" applyFill="1" applyBorder="1" applyAlignment="1">
      <alignment horizontal="left" vertical="center" wrapText="1"/>
    </xf>
    <xf numFmtId="0" fontId="5" fillId="2" borderId="0" xfId="3" quotePrefix="1" applyFont="1" applyFill="1" applyBorder="1" applyAlignment="1">
      <alignment horizontal="center" vertical="center" wrapText="1"/>
    </xf>
    <xf numFmtId="0" fontId="6" fillId="2" borderId="0" xfId="3" applyFont="1" applyFill="1" applyBorder="1" applyAlignment="1" applyProtection="1">
      <alignment horizontal="left" vertical="center" wrapText="1"/>
    </xf>
    <xf numFmtId="0" fontId="6" fillId="2" borderId="0" xfId="3" applyFont="1" applyFill="1" applyBorder="1" applyAlignment="1" applyProtection="1">
      <alignment horizontal="center" vertical="center" wrapText="1"/>
    </xf>
    <xf numFmtId="164" fontId="6" fillId="2" borderId="0" xfId="3" applyNumberFormat="1" applyFont="1" applyFill="1" applyBorder="1" applyAlignment="1" applyProtection="1">
      <alignment horizontal="right" vertical="center" wrapText="1"/>
    </xf>
    <xf numFmtId="164" fontId="5" fillId="2" borderId="0" xfId="3" applyNumberFormat="1" applyFont="1" applyAlignment="1">
      <alignment horizontal="left" vertical="center" wrapText="1"/>
    </xf>
    <xf numFmtId="0" fontId="5" fillId="2" borderId="0" xfId="3" applyFont="1" applyAlignment="1">
      <alignment horizontal="left" vertical="center" wrapText="1"/>
    </xf>
    <xf numFmtId="0" fontId="7" fillId="2" borderId="0" xfId="3" applyFont="1" applyFill="1" applyBorder="1" applyAlignment="1" applyProtection="1">
      <alignment horizontal="center" vertical="center" wrapText="1"/>
    </xf>
    <xf numFmtId="0" fontId="7" fillId="2" borderId="0" xfId="3" applyFont="1" applyFill="1" applyBorder="1" applyAlignment="1" applyProtection="1">
      <alignment horizontal="left" vertical="center" wrapText="1"/>
    </xf>
    <xf numFmtId="0" fontId="7" fillId="2" borderId="0" xfId="3" applyFont="1" applyFill="1" applyBorder="1" applyAlignment="1">
      <alignment horizontal="left" vertical="center" wrapText="1"/>
    </xf>
    <xf numFmtId="164" fontId="7" fillId="2" borderId="0" xfId="3" applyNumberFormat="1" applyFont="1" applyFill="1" applyBorder="1" applyAlignment="1" applyProtection="1">
      <alignment horizontal="right" vertical="center" wrapText="1"/>
    </xf>
    <xf numFmtId="0" fontId="5" fillId="2" borderId="0" xfId="3" applyFont="1" applyFill="1" applyBorder="1" applyAlignment="1">
      <alignment horizontal="center" vertical="center" wrapText="1"/>
    </xf>
    <xf numFmtId="165" fontId="5" fillId="2" borderId="0" xfId="4" quotePrefix="1" applyNumberFormat="1" applyFont="1" applyFill="1" applyBorder="1" applyAlignment="1">
      <alignment horizontal="right" vertical="center" wrapText="1"/>
    </xf>
    <xf numFmtId="43" fontId="5" fillId="2" borderId="0" xfId="4" applyFont="1" applyFill="1" applyAlignment="1">
      <alignment horizontal="left" vertical="center" wrapText="1"/>
    </xf>
    <xf numFmtId="0" fontId="8" fillId="2" borderId="0" xfId="3" applyFont="1"/>
    <xf numFmtId="43" fontId="8" fillId="2" borderId="0" xfId="4" applyFont="1" applyFill="1"/>
    <xf numFmtId="0" fontId="5" fillId="2" borderId="0" xfId="5" applyFont="1" applyFill="1" applyBorder="1" applyAlignment="1">
      <alignment horizontal="left" vertical="center" wrapText="1"/>
    </xf>
    <xf numFmtId="0" fontId="8" fillId="2" borderId="0" xfId="5" applyFont="1"/>
    <xf numFmtId="0" fontId="6" fillId="2" borderId="0" xfId="5" applyFont="1" applyFill="1" applyBorder="1" applyAlignment="1" applyProtection="1">
      <alignment vertical="center" wrapText="1"/>
    </xf>
    <xf numFmtId="43" fontId="8" fillId="2" borderId="0" xfId="4" applyFont="1" applyFill="1"/>
    <xf numFmtId="0" fontId="3" fillId="3" borderId="2" xfId="5" applyFont="1" applyFill="1" applyBorder="1" applyAlignment="1" applyProtection="1">
      <alignment horizontal="center" vertical="center"/>
    </xf>
    <xf numFmtId="0" fontId="3" fillId="3" borderId="2" xfId="5" applyFont="1" applyFill="1" applyBorder="1" applyAlignment="1" applyProtection="1">
      <alignment horizontal="center" vertical="center" wrapText="1"/>
    </xf>
    <xf numFmtId="0" fontId="6" fillId="2" borderId="0" xfId="5" applyFont="1" applyFill="1" applyBorder="1" applyAlignment="1" applyProtection="1">
      <alignment horizontal="center" vertical="center" wrapText="1"/>
    </xf>
    <xf numFmtId="166" fontId="6" fillId="2" borderId="0" xfId="5" applyNumberFormat="1" applyFont="1" applyFill="1" applyBorder="1" applyAlignment="1" applyProtection="1">
      <alignment horizontal="right" vertical="center" wrapText="1"/>
    </xf>
    <xf numFmtId="0" fontId="5" fillId="2" borderId="0" xfId="5" applyFont="1" applyFill="1"/>
    <xf numFmtId="164" fontId="6" fillId="2" borderId="0" xfId="5" applyNumberFormat="1" applyFont="1" applyFill="1" applyBorder="1" applyAlignment="1" applyProtection="1">
      <alignment horizontal="right" vertical="center" wrapText="1"/>
    </xf>
    <xf numFmtId="164" fontId="5" fillId="2" borderId="0" xfId="5" applyNumberFormat="1" applyFont="1" applyFill="1"/>
    <xf numFmtId="0" fontId="2" fillId="3" borderId="2" xfId="3" applyFont="1" applyFill="1" applyBorder="1" applyAlignment="1">
      <alignment horizontal="center" vertic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6" fillId="2" borderId="0" xfId="3" applyFont="1" applyFill="1" applyBorder="1" applyAlignment="1" applyProtection="1">
      <alignment horizontal="center" vertical="center" wrapText="1"/>
    </xf>
    <xf numFmtId="0" fontId="8" fillId="2" borderId="0" xfId="3" applyFont="1"/>
    <xf numFmtId="0" fontId="2" fillId="3" borderId="2" xfId="3" applyFont="1" applyFill="1" applyBorder="1" applyAlignment="1">
      <alignment vertical="center" wrapText="1"/>
    </xf>
    <xf numFmtId="165" fontId="12" fillId="3" borderId="2" xfId="9" applyNumberFormat="1" applyFont="1" applyFill="1" applyBorder="1" applyAlignment="1" applyProtection="1">
      <alignment horizontal="center" vertical="center"/>
    </xf>
    <xf numFmtId="0" fontId="13" fillId="2" borderId="0" xfId="3" applyFont="1" applyFill="1" applyBorder="1" applyAlignment="1" applyProtection="1">
      <alignment horizontal="center" vertical="center"/>
    </xf>
    <xf numFmtId="0" fontId="11" fillId="2" borderId="0" xfId="3" applyFont="1" applyAlignment="1">
      <alignment horizontal="center" vertical="center"/>
    </xf>
    <xf numFmtId="0" fontId="6" fillId="2" borderId="0" xfId="3" applyFont="1" applyFill="1" applyBorder="1" applyAlignment="1" applyProtection="1">
      <alignment vertical="center" wrapText="1"/>
    </xf>
    <xf numFmtId="0" fontId="5" fillId="2" borderId="0" xfId="3" applyFont="1" applyFill="1" applyBorder="1" applyAlignment="1">
      <alignment vertical="center"/>
    </xf>
    <xf numFmtId="165" fontId="6" fillId="2" borderId="0" xfId="4" applyNumberFormat="1" applyFont="1" applyFill="1" applyBorder="1" applyAlignment="1" applyProtection="1">
      <alignment horizontal="right" vertical="center" wrapText="1"/>
    </xf>
    <xf numFmtId="0" fontId="11" fillId="2" borderId="0" xfId="3" applyFont="1" applyAlignment="1">
      <alignment vertical="center"/>
    </xf>
    <xf numFmtId="0" fontId="5" fillId="2" borderId="0" xfId="3" applyFont="1" applyFill="1" applyBorder="1" applyAlignment="1">
      <alignment vertical="center" wrapText="1"/>
    </xf>
    <xf numFmtId="0" fontId="11" fillId="2" borderId="0" xfId="3" applyFont="1" applyFill="1" applyAlignment="1">
      <alignment vertical="center"/>
    </xf>
    <xf numFmtId="0" fontId="7" fillId="2" borderId="0" xfId="3" applyFont="1" applyFill="1" applyBorder="1" applyAlignment="1">
      <alignment vertical="center"/>
    </xf>
    <xf numFmtId="0" fontId="8" fillId="2" borderId="0" xfId="3" applyFont="1" applyAlignment="1"/>
    <xf numFmtId="165" fontId="8" fillId="2" borderId="0" xfId="4" applyNumberFormat="1" applyFont="1" applyFill="1"/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>
      <alignment vertical="center"/>
    </xf>
    <xf numFmtId="165" fontId="6" fillId="0" borderId="0" xfId="4" applyNumberFormat="1" applyFont="1" applyFill="1" applyBorder="1" applyAlignment="1" applyProtection="1">
      <alignment horizontal="right" vertical="center" wrapText="1"/>
    </xf>
    <xf numFmtId="0" fontId="11" fillId="0" borderId="0" xfId="3" applyFont="1" applyFill="1" applyAlignment="1">
      <alignment vertical="center"/>
    </xf>
    <xf numFmtId="0" fontId="6" fillId="0" borderId="0" xfId="5" applyFont="1" applyFill="1" applyBorder="1" applyAlignment="1" applyProtection="1">
      <alignment vertical="center" wrapText="1"/>
    </xf>
    <xf numFmtId="0" fontId="6" fillId="0" borderId="0" xfId="5" applyFont="1" applyFill="1" applyBorder="1" applyAlignment="1" applyProtection="1">
      <alignment horizontal="center" vertical="center" wrapText="1"/>
    </xf>
    <xf numFmtId="166" fontId="6" fillId="0" borderId="0" xfId="5" applyNumberFormat="1" applyFont="1" applyFill="1" applyBorder="1" applyAlignment="1" applyProtection="1">
      <alignment horizontal="right" vertical="center" wrapText="1"/>
    </xf>
    <xf numFmtId="0" fontId="5" fillId="0" borderId="0" xfId="5" applyFont="1" applyFill="1"/>
    <xf numFmtId="164" fontId="6" fillId="0" borderId="0" xfId="5" applyNumberFormat="1" applyFont="1" applyFill="1" applyBorder="1" applyAlignment="1" applyProtection="1">
      <alignment horizontal="right" vertical="center" wrapText="1"/>
    </xf>
    <xf numFmtId="0" fontId="6" fillId="0" borderId="0" xfId="5" quotePrefix="1" applyFont="1" applyFill="1" applyBorder="1" applyAlignment="1" applyProtection="1">
      <alignment horizontal="center" vertical="center" wrapText="1"/>
    </xf>
    <xf numFmtId="165" fontId="3" fillId="4" borderId="2" xfId="4" applyNumberFormat="1" applyFont="1" applyFill="1" applyBorder="1" applyAlignment="1" applyProtection="1">
      <alignment horizontal="center" vertical="center"/>
    </xf>
    <xf numFmtId="0" fontId="6" fillId="2" borderId="1" xfId="3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 applyProtection="1">
      <alignment vertical="center" wrapText="1"/>
    </xf>
    <xf numFmtId="164" fontId="6" fillId="2" borderId="1" xfId="3" applyNumberFormat="1" applyFont="1" applyFill="1" applyBorder="1" applyAlignment="1" applyProtection="1">
      <alignment horizontal="right" vertical="center" wrapText="1"/>
    </xf>
    <xf numFmtId="0" fontId="8" fillId="2" borderId="0" xfId="3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2" fillId="2" borderId="2" xfId="3" applyFont="1" applyFill="1" applyBorder="1" applyAlignment="1">
      <alignment horizontal="center" vertical="center" wrapText="1"/>
    </xf>
    <xf numFmtId="165" fontId="3" fillId="2" borderId="2" xfId="4" applyNumberFormat="1" applyFont="1" applyFill="1" applyBorder="1" applyAlignment="1" applyProtection="1">
      <alignment horizontal="center" vertical="center"/>
    </xf>
    <xf numFmtId="0" fontId="3" fillId="2" borderId="2" xfId="3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 applyProtection="1">
      <alignment vertical="center" wrapText="1"/>
    </xf>
    <xf numFmtId="0" fontId="6" fillId="2" borderId="3" xfId="3" applyFont="1" applyFill="1" applyBorder="1" applyAlignment="1" applyProtection="1">
      <alignment horizontal="center" vertical="center" wrapText="1"/>
    </xf>
    <xf numFmtId="164" fontId="6" fillId="2" borderId="3" xfId="3" applyNumberFormat="1" applyFont="1" applyFill="1" applyBorder="1" applyAlignment="1" applyProtection="1">
      <alignment horizontal="right" vertical="center" wrapText="1"/>
    </xf>
    <xf numFmtId="0" fontId="6" fillId="2" borderId="1" xfId="3" quotePrefix="1" applyFont="1" applyFill="1" applyBorder="1" applyAlignment="1" applyProtection="1">
      <alignment vertical="center" wrapText="1"/>
    </xf>
    <xf numFmtId="0" fontId="8" fillId="2" borderId="0" xfId="3" applyFont="1" applyAlignment="1">
      <alignment vertical="center"/>
    </xf>
    <xf numFmtId="0" fontId="8" fillId="2" borderId="0" xfId="3" applyFont="1" applyFill="1"/>
    <xf numFmtId="0" fontId="4" fillId="2" borderId="0" xfId="3" applyFont="1" applyBorder="1" applyAlignment="1">
      <alignment horizontal="left" vertical="center" wrapText="1"/>
    </xf>
    <xf numFmtId="1" fontId="5" fillId="2" borderId="0" xfId="3" applyNumberFormat="1" applyFont="1" applyBorder="1" applyAlignment="1">
      <alignment horizontal="left" vertical="center" wrapText="1"/>
    </xf>
    <xf numFmtId="0" fontId="5" fillId="2" borderId="0" xfId="3" applyFont="1" applyBorder="1" applyAlignment="1">
      <alignment horizontal="left" vertical="center" wrapText="1"/>
    </xf>
    <xf numFmtId="0" fontId="8" fillId="2" borderId="1" xfId="3" applyFont="1" applyBorder="1" applyAlignment="1">
      <alignment vertical="center"/>
    </xf>
    <xf numFmtId="0" fontId="5" fillId="2" borderId="1" xfId="3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3" fontId="14" fillId="2" borderId="0" xfId="6" applyNumberFormat="1" applyFont="1" applyFill="1" applyBorder="1" applyAlignment="1" applyProtection="1">
      <alignment horizontal="left" vertical="center"/>
    </xf>
    <xf numFmtId="165" fontId="14" fillId="2" borderId="0" xfId="6" applyNumberFormat="1" applyFont="1" applyFill="1" applyBorder="1" applyAlignment="1" applyProtection="1">
      <alignment horizontal="left" vertical="center"/>
    </xf>
    <xf numFmtId="0" fontId="15" fillId="2" borderId="0" xfId="3" applyFont="1" applyFill="1" applyAlignment="1">
      <alignment vertical="center"/>
    </xf>
    <xf numFmtId="0" fontId="14" fillId="2" borderId="0" xfId="6" applyNumberFormat="1" applyFont="1" applyFill="1" applyBorder="1" applyAlignment="1" applyProtection="1">
      <alignment horizontal="left" vertical="center"/>
    </xf>
    <xf numFmtId="37" fontId="15" fillId="2" borderId="0" xfId="3" applyNumberFormat="1" applyFont="1" applyFill="1" applyAlignment="1">
      <alignment horizontal="left" vertical="center"/>
    </xf>
    <xf numFmtId="165" fontId="16" fillId="2" borderId="0" xfId="3" applyNumberFormat="1" applyFont="1" applyFill="1" applyAlignment="1">
      <alignment horizontal="left" vertical="center"/>
    </xf>
    <xf numFmtId="0" fontId="14" fillId="2" borderId="0" xfId="6" applyNumberFormat="1" applyFont="1" applyFill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0" xfId="3" applyNumberFormat="1" applyFont="1" applyFill="1" applyAlignment="1">
      <alignment horizontal="left" vertical="center"/>
    </xf>
    <xf numFmtId="165" fontId="15" fillId="2" borderId="0" xfId="3" applyNumberFormat="1" applyFont="1" applyFill="1" applyAlignment="1">
      <alignment horizontal="left" vertical="center"/>
    </xf>
    <xf numFmtId="0" fontId="15" fillId="2" borderId="0" xfId="3" applyFont="1" applyFill="1" applyAlignment="1">
      <alignment horizontal="left" vertical="center"/>
    </xf>
    <xf numFmtId="0" fontId="19" fillId="2" borderId="0" xfId="6" applyNumberFormat="1" applyFont="1" applyFill="1" applyBorder="1" applyAlignment="1" applyProtection="1">
      <alignment horizontal="left" vertical="center"/>
    </xf>
    <xf numFmtId="37" fontId="19" fillId="2" borderId="0" xfId="6" applyNumberFormat="1" applyFont="1" applyFill="1" applyBorder="1" applyAlignment="1" applyProtection="1">
      <alignment horizontal="center" vertical="center"/>
    </xf>
    <xf numFmtId="165" fontId="19" fillId="2" borderId="0" xfId="6" applyNumberFormat="1" applyFont="1" applyFill="1" applyBorder="1" applyAlignment="1" applyProtection="1">
      <alignment horizontal="center" vertical="center"/>
    </xf>
    <xf numFmtId="0" fontId="11" fillId="2" borderId="0" xfId="3" applyFont="1" applyFill="1" applyAlignment="1">
      <alignment horizontal="center" vertical="center"/>
    </xf>
    <xf numFmtId="37" fontId="7" fillId="2" borderId="0" xfId="6" applyNumberFormat="1" applyFont="1" applyFill="1" applyBorder="1" applyAlignment="1" applyProtection="1">
      <alignment horizontal="center" vertical="center"/>
    </xf>
    <xf numFmtId="37" fontId="7" fillId="2" borderId="0" xfId="6" applyNumberFormat="1" applyFont="1" applyFill="1" applyBorder="1" applyAlignment="1">
      <alignment horizontal="center" vertical="center"/>
    </xf>
    <xf numFmtId="165" fontId="7" fillId="2" borderId="0" xfId="6" applyNumberFormat="1" applyFont="1" applyFill="1" applyBorder="1" applyAlignment="1" applyProtection="1">
      <alignment horizontal="center" vertical="center"/>
    </xf>
    <xf numFmtId="165" fontId="21" fillId="2" borderId="0" xfId="6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37" fontId="7" fillId="2" borderId="2" xfId="6" applyNumberFormat="1" applyFont="1" applyFill="1" applyBorder="1" applyAlignment="1" applyProtection="1">
      <alignment horizontal="center" vertical="top"/>
    </xf>
    <xf numFmtId="165" fontId="21" fillId="2" borderId="2" xfId="6" applyNumberFormat="1" applyFont="1" applyFill="1" applyBorder="1" applyAlignment="1" applyProtection="1">
      <alignment horizontal="center" vertical="center"/>
    </xf>
    <xf numFmtId="43" fontId="20" fillId="2" borderId="0" xfId="6" applyNumberFormat="1" applyFont="1" applyFill="1" applyBorder="1" applyAlignment="1" applyProtection="1">
      <alignment horizontal="left" vertical="center"/>
    </xf>
    <xf numFmtId="0" fontId="12" fillId="2" borderId="0" xfId="14" applyNumberFormat="1" applyFont="1" applyFill="1" applyAlignment="1" applyProtection="1">
      <alignment horizontal="left"/>
      <protection locked="0"/>
    </xf>
    <xf numFmtId="0" fontId="22" fillId="2" borderId="4" xfId="13" applyNumberFormat="1" applyFont="1" applyFill="1" applyBorder="1" applyAlignment="1" applyProtection="1">
      <alignment horizontal="left"/>
      <protection locked="0"/>
    </xf>
    <xf numFmtId="165" fontId="20" fillId="2" borderId="0" xfId="6" applyNumberFormat="1" applyFont="1" applyFill="1" applyBorder="1" applyAlignment="1" applyProtection="1">
      <alignment horizontal="center" vertical="center"/>
    </xf>
    <xf numFmtId="37" fontId="19" fillId="2" borderId="0" xfId="6" applyNumberFormat="1" applyFont="1" applyFill="1" applyAlignment="1">
      <alignment horizontal="left" vertical="center"/>
    </xf>
    <xf numFmtId="165" fontId="19" fillId="2" borderId="0" xfId="6" applyNumberFormat="1" applyFont="1" applyFill="1" applyAlignment="1">
      <alignment horizontal="left" vertical="center"/>
    </xf>
    <xf numFmtId="165" fontId="20" fillId="2" borderId="0" xfId="6" applyNumberFormat="1" applyFont="1" applyFill="1" applyAlignment="1">
      <alignment horizontal="left" vertical="center"/>
    </xf>
    <xf numFmtId="0" fontId="19" fillId="2" borderId="0" xfId="6" applyNumberFormat="1" applyFont="1" applyFill="1" applyAlignment="1">
      <alignment horizontal="left" vertical="center"/>
    </xf>
    <xf numFmtId="37" fontId="19" fillId="2" borderId="0" xfId="6" applyNumberFormat="1" applyFont="1" applyFill="1" applyBorder="1" applyAlignment="1">
      <alignment horizontal="left" vertical="center"/>
    </xf>
    <xf numFmtId="165" fontId="19" fillId="2" borderId="0" xfId="6" applyNumberFormat="1" applyFont="1" applyFill="1" applyBorder="1" applyAlignment="1">
      <alignment horizontal="left" vertical="center"/>
    </xf>
    <xf numFmtId="165" fontId="20" fillId="2" borderId="0" xfId="6" applyNumberFormat="1" applyFont="1" applyFill="1" applyBorder="1" applyAlignment="1">
      <alignment horizontal="left" vertical="center"/>
    </xf>
    <xf numFmtId="41" fontId="23" fillId="2" borderId="0" xfId="4" applyNumberFormat="1" applyFont="1" applyFill="1" applyBorder="1" applyAlignment="1" applyProtection="1">
      <alignment horizontal="right" vertical="center" wrapText="1"/>
    </xf>
    <xf numFmtId="165" fontId="20" fillId="2" borderId="0" xfId="4" applyNumberFormat="1" applyFont="1" applyFill="1" applyBorder="1" applyAlignment="1" applyProtection="1">
      <alignment horizontal="right" vertical="center"/>
    </xf>
    <xf numFmtId="0" fontId="20" fillId="2" borderId="0" xfId="6" applyNumberFormat="1" applyFont="1" applyFill="1" applyBorder="1" applyAlignment="1" applyProtection="1">
      <alignment horizontal="left" vertical="center"/>
      <protection locked="0"/>
    </xf>
    <xf numFmtId="165" fontId="13" fillId="2" borderId="0" xfId="4" applyNumberFormat="1" applyFont="1" applyFill="1" applyBorder="1" applyAlignment="1" applyProtection="1">
      <alignment horizontal="right" vertical="center" wrapText="1"/>
    </xf>
    <xf numFmtId="41" fontId="13" fillId="2" borderId="0" xfId="4" applyNumberFormat="1" applyFont="1" applyFill="1" applyBorder="1" applyAlignment="1" applyProtection="1">
      <alignment horizontal="right" vertical="center" wrapText="1"/>
    </xf>
    <xf numFmtId="3" fontId="19" fillId="2" borderId="0" xfId="6" applyNumberFormat="1" applyFont="1" applyFill="1" applyBorder="1" applyAlignment="1" applyProtection="1">
      <alignment horizontal="right" vertical="center"/>
    </xf>
    <xf numFmtId="167" fontId="19" fillId="2" borderId="0" xfId="6" applyNumberFormat="1" applyFont="1" applyFill="1" applyBorder="1" applyAlignment="1" applyProtection="1">
      <alignment horizontal="left" vertical="center"/>
    </xf>
    <xf numFmtId="165" fontId="20" fillId="2" borderId="0" xfId="6" applyNumberFormat="1" applyFont="1" applyFill="1" applyBorder="1" applyAlignment="1" applyProtection="1">
      <alignment horizontal="right" vertical="center"/>
    </xf>
    <xf numFmtId="0" fontId="20" fillId="2" borderId="0" xfId="14" applyNumberFormat="1" applyFont="1" applyFill="1" applyAlignment="1" applyProtection="1">
      <alignment horizontal="left" vertical="center"/>
      <protection locked="0"/>
    </xf>
    <xf numFmtId="3" fontId="19" fillId="2" borderId="0" xfId="6" applyNumberFormat="1" applyFont="1" applyFill="1" applyAlignment="1">
      <alignment horizontal="right" vertical="center"/>
    </xf>
    <xf numFmtId="167" fontId="19" fillId="2" borderId="0" xfId="6" applyNumberFormat="1" applyFont="1" applyFill="1" applyAlignment="1">
      <alignment horizontal="left" vertical="center"/>
    </xf>
    <xf numFmtId="165" fontId="20" fillId="2" borderId="0" xfId="6" applyNumberFormat="1" applyFont="1" applyFill="1" applyAlignment="1">
      <alignment horizontal="right" vertical="center"/>
    </xf>
    <xf numFmtId="0" fontId="24" fillId="2" borderId="0" xfId="6" applyNumberFormat="1" applyFont="1" applyFill="1" applyBorder="1" applyAlignment="1" applyProtection="1">
      <alignment horizontal="left" vertical="center"/>
      <protection locked="0"/>
    </xf>
    <xf numFmtId="165" fontId="23" fillId="2" borderId="0" xfId="4" applyNumberFormat="1" applyFont="1" applyFill="1" applyBorder="1" applyAlignment="1" applyProtection="1">
      <alignment horizontal="right" vertical="center" wrapText="1"/>
    </xf>
    <xf numFmtId="165" fontId="13" fillId="2" borderId="5" xfId="4" applyNumberFormat="1" applyFont="1" applyFill="1" applyBorder="1" applyAlignment="1" applyProtection="1">
      <alignment horizontal="right" vertical="center" wrapText="1"/>
    </xf>
    <xf numFmtId="165" fontId="20" fillId="2" borderId="5" xfId="4" applyNumberFormat="1" applyFont="1" applyFill="1" applyBorder="1" applyAlignment="1" applyProtection="1">
      <alignment horizontal="right" vertical="center"/>
    </xf>
    <xf numFmtId="37" fontId="11" fillId="2" borderId="0" xfId="3" applyNumberFormat="1" applyFont="1" applyFill="1" applyAlignment="1">
      <alignment horizontal="left" vertical="center"/>
    </xf>
    <xf numFmtId="165" fontId="11" fillId="2" borderId="0" xfId="3" applyNumberFormat="1" applyFont="1" applyFill="1" applyAlignment="1">
      <alignment horizontal="left" vertical="center"/>
    </xf>
    <xf numFmtId="41" fontId="6" fillId="2" borderId="0" xfId="4" applyNumberFormat="1" applyFont="1" applyFill="1" applyBorder="1" applyAlignment="1" applyProtection="1">
      <alignment horizontal="right" vertical="center" wrapText="1"/>
    </xf>
    <xf numFmtId="0" fontId="26" fillId="2" borderId="0" xfId="3" applyFont="1" applyAlignment="1">
      <alignment horizontal="center"/>
    </xf>
    <xf numFmtId="0" fontId="27" fillId="2" borderId="0" xfId="3" applyFont="1" applyAlignment="1">
      <alignment horizontal="left"/>
    </xf>
    <xf numFmtId="0" fontId="28" fillId="2" borderId="0" xfId="3" applyFont="1"/>
    <xf numFmtId="0" fontId="27" fillId="2" borderId="0" xfId="3" applyFont="1" applyAlignment="1">
      <alignment horizontal="center"/>
    </xf>
    <xf numFmtId="0" fontId="28" fillId="2" borderId="0" xfId="3" applyFont="1" applyAlignment="1">
      <alignment horizontal="center"/>
    </xf>
    <xf numFmtId="0" fontId="28" fillId="2" borderId="0" xfId="3" applyFont="1" applyAlignment="1"/>
    <xf numFmtId="0" fontId="31" fillId="2" borderId="0" xfId="15" applyFont="1" applyAlignment="1"/>
    <xf numFmtId="0" fontId="32" fillId="2" borderId="0" xfId="15" applyFont="1" applyAlignment="1"/>
    <xf numFmtId="0" fontId="33" fillId="2" borderId="0" xfId="15" applyFont="1"/>
    <xf numFmtId="0" fontId="34" fillId="6" borderId="0" xfId="15" applyFont="1" applyFill="1"/>
    <xf numFmtId="0" fontId="35" fillId="2" borderId="0" xfId="3" applyFont="1" applyAlignment="1">
      <alignment vertical="center"/>
    </xf>
    <xf numFmtId="0" fontId="35" fillId="2" borderId="0" xfId="3" applyFont="1"/>
    <xf numFmtId="0" fontId="28" fillId="2" borderId="0" xfId="3" applyFont="1" applyAlignment="1">
      <alignment horizontal="left"/>
    </xf>
    <xf numFmtId="0" fontId="28" fillId="2" borderId="0" xfId="3" applyFont="1" applyAlignment="1">
      <alignment horizontal="left" vertical="top"/>
    </xf>
    <xf numFmtId="0" fontId="28" fillId="2" borderId="0" xfId="3" quotePrefix="1" applyFont="1"/>
    <xf numFmtId="0" fontId="28" fillId="2" borderId="0" xfId="3" applyFont="1" applyBorder="1" applyAlignment="1"/>
    <xf numFmtId="0" fontId="28" fillId="2" borderId="0" xfId="3" applyFont="1" applyAlignment="1">
      <alignment horizontal="center" vertical="center"/>
    </xf>
    <xf numFmtId="0" fontId="27" fillId="2" borderId="0" xfId="3" applyFont="1" applyAlignment="1"/>
    <xf numFmtId="2" fontId="27" fillId="2" borderId="0" xfId="3" applyNumberFormat="1" applyFont="1" applyAlignment="1">
      <alignment horizontal="left"/>
    </xf>
    <xf numFmtId="0" fontId="36" fillId="2" borderId="0" xfId="3" applyFont="1" applyAlignment="1">
      <alignment horizontal="left"/>
    </xf>
    <xf numFmtId="0" fontId="36" fillId="2" borderId="0" xfId="3" applyFont="1" applyFill="1" applyBorder="1"/>
    <xf numFmtId="0" fontId="11" fillId="2" borderId="0" xfId="3" applyFont="1" applyFill="1" applyBorder="1"/>
    <xf numFmtId="0" fontId="28" fillId="7" borderId="0" xfId="3" applyFont="1" applyFill="1" applyBorder="1"/>
    <xf numFmtId="0" fontId="37" fillId="7" borderId="0" xfId="3" applyFont="1" applyFill="1" applyBorder="1" applyAlignment="1">
      <alignment horizontal="center"/>
    </xf>
    <xf numFmtId="0" fontId="11" fillId="7" borderId="0" xfId="3" applyFont="1" applyFill="1" applyBorder="1" applyAlignment="1">
      <alignment horizontal="left" indent="3"/>
    </xf>
    <xf numFmtId="165" fontId="11" fillId="7" borderId="0" xfId="4" applyNumberFormat="1" applyFont="1" applyFill="1" applyBorder="1"/>
    <xf numFmtId="0" fontId="38" fillId="2" borderId="0" xfId="3" applyFont="1" applyAlignment="1">
      <alignment horizontal="center" vertical="center"/>
    </xf>
    <xf numFmtId="0" fontId="39" fillId="2" borderId="0" xfId="3" applyFont="1" applyAlignment="1">
      <alignment vertical="center"/>
    </xf>
    <xf numFmtId="0" fontId="38" fillId="2" borderId="0" xfId="3" applyFont="1"/>
    <xf numFmtId="0" fontId="11" fillId="2" borderId="0" xfId="3" applyFont="1"/>
    <xf numFmtId="165" fontId="11" fillId="7" borderId="0" xfId="4" applyNumberFormat="1" applyFont="1" applyFill="1" applyBorder="1" applyAlignment="1">
      <alignment horizontal="right" indent="3"/>
    </xf>
    <xf numFmtId="0" fontId="40" fillId="7" borderId="0" xfId="3" applyFont="1" applyFill="1" applyBorder="1" applyAlignment="1">
      <alignment horizontal="left" indent="3"/>
    </xf>
    <xf numFmtId="165" fontId="40" fillId="7" borderId="5" xfId="4" applyNumberFormat="1" applyFont="1" applyFill="1" applyBorder="1"/>
    <xf numFmtId="0" fontId="11" fillId="7" borderId="0" xfId="3" applyFont="1" applyFill="1" applyBorder="1"/>
    <xf numFmtId="0" fontId="28" fillId="8" borderId="0" xfId="3" applyFont="1" applyFill="1" applyBorder="1"/>
    <xf numFmtId="165" fontId="28" fillId="8" borderId="0" xfId="4" applyNumberFormat="1" applyFont="1" applyFill="1" applyBorder="1" applyAlignment="1">
      <alignment horizontal="center"/>
    </xf>
    <xf numFmtId="0" fontId="41" fillId="2" borderId="0" xfId="3" applyFont="1"/>
    <xf numFmtId="0" fontId="11" fillId="8" borderId="0" xfId="3" applyFont="1" applyFill="1" applyBorder="1" applyAlignment="1">
      <alignment horizontal="left" indent="3"/>
    </xf>
    <xf numFmtId="165" fontId="11" fillId="8" borderId="0" xfId="4" applyNumberFormat="1" applyFont="1" applyFill="1" applyBorder="1"/>
    <xf numFmtId="165" fontId="11" fillId="8" borderId="0" xfId="4" applyNumberFormat="1" applyFont="1" applyFill="1" applyBorder="1" applyAlignment="1">
      <alignment horizontal="left" indent="3"/>
    </xf>
    <xf numFmtId="0" fontId="40" fillId="8" borderId="0" xfId="3" applyFont="1" applyFill="1" applyBorder="1" applyAlignment="1">
      <alignment horizontal="left" indent="3"/>
    </xf>
    <xf numFmtId="165" fontId="40" fillId="8" borderId="5" xfId="4" applyNumberFormat="1" applyFont="1" applyFill="1" applyBorder="1"/>
    <xf numFmtId="0" fontId="11" fillId="8" borderId="0" xfId="3" applyFont="1" applyFill="1" applyBorder="1"/>
    <xf numFmtId="0" fontId="28" fillId="9" borderId="0" xfId="3" applyFont="1" applyFill="1" applyBorder="1"/>
    <xf numFmtId="165" fontId="11" fillId="9" borderId="0" xfId="3" applyNumberFormat="1" applyFont="1" applyFill="1" applyBorder="1"/>
    <xf numFmtId="0" fontId="28" fillId="10" borderId="0" xfId="3" applyFont="1" applyFill="1" applyBorder="1"/>
    <xf numFmtId="165" fontId="11" fillId="10" borderId="0" xfId="4" applyNumberFormat="1" applyFont="1" applyFill="1" applyBorder="1"/>
    <xf numFmtId="0" fontId="42" fillId="2" borderId="0" xfId="3" applyFont="1"/>
    <xf numFmtId="165" fontId="11" fillId="2" borderId="0" xfId="3" applyNumberFormat="1" applyFont="1"/>
    <xf numFmtId="0" fontId="11" fillId="2" borderId="0" xfId="3" applyFont="1" applyAlignment="1">
      <alignment horizontal="left"/>
    </xf>
    <xf numFmtId="0" fontId="11" fillId="2" borderId="0" xfId="3" applyFont="1" applyFill="1" applyAlignment="1">
      <alignment horizontal="left"/>
    </xf>
    <xf numFmtId="165" fontId="39" fillId="0" borderId="0" xfId="3" applyNumberFormat="1" applyFont="1" applyFill="1" applyAlignment="1">
      <alignment vertical="center"/>
    </xf>
    <xf numFmtId="0" fontId="38" fillId="0" borderId="0" xfId="3" applyFont="1" applyFill="1"/>
    <xf numFmtId="165" fontId="39" fillId="2" borderId="0" xfId="3" applyNumberFormat="1" applyFont="1" applyAlignment="1">
      <alignment vertical="center"/>
    </xf>
    <xf numFmtId="165" fontId="38" fillId="2" borderId="0" xfId="3" applyNumberFormat="1" applyFont="1"/>
    <xf numFmtId="0" fontId="38" fillId="0" borderId="0" xfId="3" applyFont="1" applyFill="1" applyAlignment="1">
      <alignment horizontal="center" vertical="center"/>
    </xf>
    <xf numFmtId="0" fontId="11" fillId="0" borderId="0" xfId="3" applyFont="1" applyFill="1"/>
    <xf numFmtId="0" fontId="28" fillId="0" borderId="0" xfId="3" applyFont="1" applyFill="1"/>
    <xf numFmtId="164" fontId="6" fillId="0" borderId="0" xfId="3" applyNumberFormat="1" applyFont="1" applyFill="1" applyBorder="1" applyAlignment="1" applyProtection="1">
      <alignment horizontal="right" vertical="center" wrapText="1"/>
    </xf>
    <xf numFmtId="0" fontId="8" fillId="2" borderId="0" xfId="3" applyFont="1" applyBorder="1"/>
    <xf numFmtId="0" fontId="8" fillId="2" borderId="0" xfId="3" applyFont="1" applyBorder="1" applyAlignment="1">
      <alignment horizontal="center"/>
    </xf>
    <xf numFmtId="165" fontId="8" fillId="2" borderId="0" xfId="4" applyNumberFormat="1" applyFont="1" applyFill="1" applyBorder="1"/>
    <xf numFmtId="41" fontId="6" fillId="2" borderId="2" xfId="4" applyNumberFormat="1" applyFont="1" applyFill="1" applyBorder="1" applyAlignment="1" applyProtection="1">
      <alignment horizontal="right" vertical="center" wrapText="1"/>
    </xf>
    <xf numFmtId="41" fontId="23" fillId="2" borderId="2" xfId="4" applyNumberFormat="1" applyFont="1" applyFill="1" applyBorder="1" applyAlignment="1" applyProtection="1">
      <alignment horizontal="right" vertical="center" wrapText="1"/>
    </xf>
    <xf numFmtId="165" fontId="20" fillId="2" borderId="2" xfId="4" applyNumberFormat="1" applyFont="1" applyFill="1" applyBorder="1" applyAlignment="1" applyProtection="1">
      <alignment horizontal="right" vertical="center"/>
    </xf>
    <xf numFmtId="41" fontId="23" fillId="2" borderId="0" xfId="4" applyNumberFormat="1" applyFont="1" applyFill="1" applyBorder="1" applyAlignment="1" applyProtection="1">
      <alignment horizontal="left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165" fontId="3" fillId="4" borderId="2" xfId="4" applyNumberFormat="1" applyFont="1" applyFill="1" applyBorder="1" applyAlignment="1" applyProtection="1">
      <alignment horizontal="center" vertical="center"/>
    </xf>
  </cellXfs>
  <cellStyles count="18">
    <cellStyle name="Accent4" xfId="9" builtinId="41"/>
    <cellStyle name="Comma 2" xfId="4"/>
    <cellStyle name="Comma 3" xfId="2"/>
    <cellStyle name="Heading 1 2" xfId="13"/>
    <cellStyle name="Heading 2 2" xfId="14"/>
    <cellStyle name="Hyperlink" xfId="15" builtinId="8"/>
    <cellStyle name="Normal" xfId="0" builtinId="0"/>
    <cellStyle name="Normal 10" xfId="17"/>
    <cellStyle name="Normal 2" xfId="3"/>
    <cellStyle name="Normal 2 2" xfId="5"/>
    <cellStyle name="Normal 2 2 2" xfId="6"/>
    <cellStyle name="Normal 3" xfId="1"/>
    <cellStyle name="Normal 4" xfId="7"/>
    <cellStyle name="Normal 5" xfId="8"/>
    <cellStyle name="Normal 6" xfId="10"/>
    <cellStyle name="Normal 7" xfId="11"/>
    <cellStyle name="Normal 8" xfId="12"/>
    <cellStyle name="Normal 9" xfId="16"/>
  </cellStyles>
  <dxfs count="0"/>
  <tableStyles count="0" defaultTableStyle="TableStyleMedium9" defaultPivotStyle="PivotStyleLight16"/>
  <colors>
    <mruColors>
      <color rgb="FFF4B084"/>
      <color rgb="FFF484CE"/>
      <color rgb="FFFFF2CC"/>
      <color rgb="FFC6E0B4"/>
      <color rgb="FF9BC2E6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of.ca.gov/accounting/policies_and_procedures/Uniform_Codes_Manual" TargetMode="External"/><Relationship Id="rId1" Type="http://schemas.openxmlformats.org/officeDocument/2006/relationships/hyperlink" Target="http://www.dof.ca.gov/accounting/manual_of_state_fund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W12"/>
  <sheetViews>
    <sheetView showGridLines="0" tabSelected="1" zoomScale="87" zoomScaleNormal="87" workbookViewId="0"/>
  </sheetViews>
  <sheetFormatPr defaultColWidth="9.140625" defaultRowHeight="16.5" x14ac:dyDescent="0.3"/>
  <cols>
    <col min="1" max="16384" width="9.140625" style="40"/>
  </cols>
  <sheetData>
    <row r="1" spans="1:23" ht="39.75" customHeight="1" x14ac:dyDescent="0.3">
      <c r="A1" s="142"/>
      <c r="B1" s="142"/>
      <c r="C1" s="142"/>
      <c r="D1" s="142"/>
      <c r="E1" s="142"/>
      <c r="G1" s="143" t="s">
        <v>1720</v>
      </c>
      <c r="H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3" ht="15" customHeight="1" x14ac:dyDescent="0.3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</row>
    <row r="3" spans="1:23" ht="20.25" x14ac:dyDescent="0.3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</row>
    <row r="4" spans="1:23" ht="20.25" x14ac:dyDescent="0.3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</row>
    <row r="5" spans="1:23" s="144" customFormat="1" ht="18" x14ac:dyDescent="0.25">
      <c r="B5" s="144" t="s">
        <v>1721</v>
      </c>
    </row>
    <row r="6" spans="1:23" s="144" customFormat="1" ht="18" x14ac:dyDescent="0.25">
      <c r="B6" s="144" t="s">
        <v>1722</v>
      </c>
    </row>
    <row r="7" spans="1:23" s="144" customFormat="1" ht="18" x14ac:dyDescent="0.25">
      <c r="B7" s="144" t="s">
        <v>1723</v>
      </c>
    </row>
    <row r="8" spans="1:23" s="144" customFormat="1" ht="18" x14ac:dyDescent="0.25">
      <c r="B8" s="144" t="s">
        <v>1724</v>
      </c>
    </row>
    <row r="9" spans="1:23" s="144" customFormat="1" ht="18" x14ac:dyDescent="0.25"/>
    <row r="10" spans="1:23" s="144" customFormat="1" ht="18" x14ac:dyDescent="0.25"/>
    <row r="11" spans="1:23" s="144" customFormat="1" ht="18" x14ac:dyDescent="0.25"/>
    <row r="12" spans="1:23" s="144" customFormat="1" ht="18" x14ac:dyDescent="0.25"/>
  </sheetData>
  <printOptions horizontalCentered="1"/>
  <pageMargins left="0.66" right="0.66" top="0.53" bottom="0.96" header="0.27" footer="0.24"/>
  <pageSetup scale="74" orientation="landscape" blackAndWhite="1" r:id="rId1"/>
  <headerFooter scaleWithDoc="0">
    <oddFooter>&amp;C&amp;"Arial Narrow,Regular"&amp;P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Z38"/>
  <sheetViews>
    <sheetView zoomScale="80" zoomScaleNormal="80" workbookViewId="0"/>
  </sheetViews>
  <sheetFormatPr defaultColWidth="9.140625" defaultRowHeight="18" x14ac:dyDescent="0.25"/>
  <cols>
    <col min="1" max="1" width="8.7109375" style="144" customWidth="1"/>
    <col min="2" max="2" width="9.7109375" style="144" customWidth="1"/>
    <col min="3" max="4" width="11.5703125" style="144" bestFit="1" customWidth="1"/>
    <col min="5" max="5" width="10.140625" style="144" bestFit="1" customWidth="1"/>
    <col min="6" max="16384" width="9.140625" style="144"/>
  </cols>
  <sheetData>
    <row r="1" spans="1:24" ht="26.25" customHeight="1" x14ac:dyDescent="0.3">
      <c r="B1" s="145"/>
      <c r="C1" s="145"/>
      <c r="D1" s="145"/>
      <c r="E1" s="145"/>
      <c r="F1" s="145"/>
      <c r="G1" s="145"/>
      <c r="H1" s="145"/>
      <c r="I1" s="145"/>
      <c r="J1" s="145" t="s">
        <v>1725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</row>
    <row r="2" spans="1:24" ht="18.75" customHeight="1" x14ac:dyDescent="0.3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x14ac:dyDescent="0.2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4" x14ac:dyDescent="0.25">
      <c r="A4" s="147" t="s">
        <v>1726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</row>
    <row r="5" spans="1:24" x14ac:dyDescent="0.25">
      <c r="A5" s="148" t="s">
        <v>1727</v>
      </c>
      <c r="B5" s="149"/>
      <c r="C5" s="149"/>
      <c r="D5" s="149"/>
      <c r="E5" s="149"/>
      <c r="F5" s="149"/>
      <c r="G5" s="149"/>
      <c r="H5" s="149"/>
      <c r="I5" s="149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</row>
    <row r="6" spans="1:24" ht="18.75" x14ac:dyDescent="0.3">
      <c r="A6" s="150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</row>
    <row r="7" spans="1:24" x14ac:dyDescent="0.25">
      <c r="A7" s="151" t="s">
        <v>1728</v>
      </c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24" x14ac:dyDescent="0.25">
      <c r="A8" s="148" t="s">
        <v>1729</v>
      </c>
      <c r="B8" s="149"/>
      <c r="C8" s="149"/>
      <c r="D8" s="149"/>
      <c r="E8" s="149"/>
      <c r="F8" s="149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</row>
    <row r="9" spans="1:24" ht="18.75" x14ac:dyDescent="0.3">
      <c r="A9" s="150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</row>
    <row r="10" spans="1:24" x14ac:dyDescent="0.25">
      <c r="A10" s="144" t="s">
        <v>1730</v>
      </c>
      <c r="C10" s="144" t="s">
        <v>1731</v>
      </c>
    </row>
    <row r="12" spans="1:24" x14ac:dyDescent="0.25">
      <c r="A12" s="144" t="s">
        <v>583</v>
      </c>
      <c r="C12" s="144" t="s">
        <v>1732</v>
      </c>
    </row>
    <row r="14" spans="1:24" x14ac:dyDescent="0.25">
      <c r="A14" s="144" t="s">
        <v>1733</v>
      </c>
      <c r="C14" s="152" t="s">
        <v>1734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</row>
    <row r="15" spans="1:24" x14ac:dyDescent="0.25">
      <c r="C15" s="153" t="s">
        <v>1735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</row>
    <row r="16" spans="1:24" s="147" customFormat="1" x14ac:dyDescent="0.25">
      <c r="A16" s="144"/>
      <c r="B16" s="144"/>
      <c r="C16" s="152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44"/>
      <c r="U16" s="144"/>
      <c r="V16" s="144"/>
      <c r="W16" s="144"/>
      <c r="X16" s="144"/>
    </row>
    <row r="17" spans="1:26" s="147" customFormat="1" x14ac:dyDescent="0.25"/>
    <row r="18" spans="1:26" s="147" customFormat="1" x14ac:dyDescent="0.25">
      <c r="A18" s="144" t="s">
        <v>1736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s="147" customFormat="1" x14ac:dyDescent="0.25">
      <c r="A19" s="144" t="s">
        <v>1737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s="147" customFormat="1" x14ac:dyDescent="0.25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s="147" customFormat="1" x14ac:dyDescent="0.25">
      <c r="A21" s="144" t="s">
        <v>1738</v>
      </c>
      <c r="B21" s="144"/>
      <c r="C21" s="154" t="s">
        <v>1739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 s="147" customFormat="1" x14ac:dyDescent="0.25">
      <c r="A22" s="144" t="s">
        <v>1740</v>
      </c>
      <c r="B22" s="144"/>
      <c r="C22" s="155" t="s">
        <v>1741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s="147" customFormat="1" x14ac:dyDescent="0.25">
      <c r="A23" s="144" t="s">
        <v>1742</v>
      </c>
      <c r="B23" s="144"/>
      <c r="C23" s="155" t="s">
        <v>1743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 s="147" customFormat="1" x14ac:dyDescent="0.25">
      <c r="A24" s="144" t="s">
        <v>1744</v>
      </c>
      <c r="B24" s="144"/>
      <c r="C24" s="155" t="s">
        <v>1745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pans="1:26" s="147" customFormat="1" x14ac:dyDescent="0.25">
      <c r="A25" s="144" t="s">
        <v>1746</v>
      </c>
      <c r="B25" s="144"/>
      <c r="C25" s="155" t="s">
        <v>1747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pans="1:26" s="147" customFormat="1" x14ac:dyDescent="0.25">
      <c r="A26" s="156"/>
      <c r="B26" s="157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pans="1:26" x14ac:dyDescent="0.25">
      <c r="A27" s="156" t="s">
        <v>1748</v>
      </c>
      <c r="B27" s="157"/>
      <c r="C27" s="144" t="s">
        <v>1749</v>
      </c>
    </row>
    <row r="28" spans="1:26" x14ac:dyDescent="0.25">
      <c r="A28" s="156"/>
      <c r="B28" s="157"/>
    </row>
    <row r="29" spans="1:26" x14ac:dyDescent="0.25">
      <c r="A29" s="156"/>
      <c r="B29" s="157"/>
    </row>
    <row r="32" spans="1:26" x14ac:dyDescent="0.25">
      <c r="B32" s="158"/>
    </row>
    <row r="33" spans="2:2" x14ac:dyDescent="0.25">
      <c r="B33" s="158"/>
    </row>
    <row r="34" spans="2:2" x14ac:dyDescent="0.25">
      <c r="B34" s="158"/>
    </row>
    <row r="35" spans="2:2" x14ac:dyDescent="0.25">
      <c r="B35" s="158"/>
    </row>
    <row r="36" spans="2:2" x14ac:dyDescent="0.25">
      <c r="B36" s="158"/>
    </row>
    <row r="37" spans="2:2" x14ac:dyDescent="0.25">
      <c r="B37" s="158"/>
    </row>
    <row r="38" spans="2:2" x14ac:dyDescent="0.25">
      <c r="B38" s="158"/>
    </row>
  </sheetData>
  <hyperlinks>
    <hyperlink ref="A8" r:id="rId1"/>
    <hyperlink ref="A5" r:id="rId2"/>
  </hyperlinks>
  <printOptions horizontalCentered="1"/>
  <pageMargins left="0.66" right="0.66" top="0.53" bottom="0.96" header="0.27" footer="0.24"/>
  <pageSetup scale="50" orientation="landscape" blackAndWhite="1" r:id="rId3"/>
  <headerFooter scaleWithDoc="0">
    <oddFooter>&amp;C&amp;"Arial Narrow,Regular"&amp;P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B1:K25"/>
  <sheetViews>
    <sheetView zoomScale="90" zoomScaleNormal="90" workbookViewId="0"/>
  </sheetViews>
  <sheetFormatPr defaultColWidth="9.140625" defaultRowHeight="15.75" x14ac:dyDescent="0.25"/>
  <cols>
    <col min="1" max="1" width="9.140625" style="171"/>
    <col min="2" max="2" width="110.85546875" style="171" customWidth="1"/>
    <col min="3" max="3" width="23.7109375" style="171" customWidth="1"/>
    <col min="4" max="4" width="9.140625" style="171"/>
    <col min="5" max="5" width="59.7109375" style="171" customWidth="1"/>
    <col min="6" max="16384" width="9.140625" style="171"/>
  </cols>
  <sheetData>
    <row r="1" spans="2:11" s="143" customFormat="1" ht="20.25" x14ac:dyDescent="0.3">
      <c r="B1" s="145" t="s">
        <v>1758</v>
      </c>
    </row>
    <row r="2" spans="2:11" s="143" customFormat="1" ht="20.25" x14ac:dyDescent="0.3">
      <c r="B2" s="145" t="s">
        <v>1759</v>
      </c>
      <c r="C2" s="159"/>
    </row>
    <row r="3" spans="2:11" s="143" customFormat="1" ht="20.25" x14ac:dyDescent="0.3">
      <c r="B3" s="145" t="s">
        <v>1760</v>
      </c>
      <c r="C3" s="159"/>
    </row>
    <row r="4" spans="2:11" s="143" customFormat="1" ht="20.25" x14ac:dyDescent="0.3">
      <c r="B4" s="145" t="s">
        <v>1767</v>
      </c>
      <c r="C4" s="159"/>
      <c r="E4" s="160"/>
    </row>
    <row r="5" spans="2:11" s="163" customFormat="1" ht="24.75" x14ac:dyDescent="0.35">
      <c r="B5" s="161" t="s">
        <v>1671</v>
      </c>
      <c r="C5" s="162"/>
    </row>
    <row r="6" spans="2:11" s="144" customFormat="1" ht="18" x14ac:dyDescent="0.25">
      <c r="B6" s="164" t="s">
        <v>1750</v>
      </c>
      <c r="C6" s="165" t="s">
        <v>288</v>
      </c>
    </row>
    <row r="7" spans="2:11" ht="16.5" x14ac:dyDescent="0.25">
      <c r="B7" s="166" t="s">
        <v>1761</v>
      </c>
      <c r="C7" s="167">
        <f>SUM('FUND SOURCE GENERAL'!K2:K260)</f>
        <v>124209270046.21004</v>
      </c>
      <c r="D7" s="197"/>
      <c r="E7" s="169"/>
      <c r="F7" s="170"/>
      <c r="G7" s="170"/>
      <c r="H7" s="170"/>
      <c r="I7" s="170"/>
      <c r="J7" s="170"/>
      <c r="K7" s="170"/>
    </row>
    <row r="8" spans="2:11" ht="16.5" x14ac:dyDescent="0.25">
      <c r="B8" s="166" t="s">
        <v>1751</v>
      </c>
      <c r="C8" s="167">
        <f>SUM('FUND SOURCE GENERAL SPECIAL'!F2:F143)</f>
        <v>723388114.93999994</v>
      </c>
      <c r="D8" s="197"/>
      <c r="E8" s="169"/>
      <c r="F8" s="194"/>
      <c r="G8" s="170"/>
      <c r="H8" s="170"/>
      <c r="I8" s="170"/>
      <c r="J8" s="170"/>
      <c r="K8" s="170"/>
    </row>
    <row r="9" spans="2:11" ht="16.5" x14ac:dyDescent="0.25">
      <c r="B9" s="166" t="s">
        <v>1752</v>
      </c>
      <c r="C9" s="167">
        <f>SUM('FUND SOURCE FEEDER'!F2:F8)</f>
        <v>15186584395.68</v>
      </c>
      <c r="D9" s="197"/>
      <c r="E9" s="169"/>
      <c r="F9" s="170"/>
      <c r="G9" s="170"/>
      <c r="H9" s="170"/>
      <c r="I9" s="170"/>
      <c r="J9" s="170"/>
      <c r="K9" s="170"/>
    </row>
    <row r="10" spans="2:11" ht="16.5" x14ac:dyDescent="0.25">
      <c r="B10" s="166" t="s">
        <v>1753</v>
      </c>
      <c r="C10" s="167">
        <f>SUM('FUND SOURCE TRANSPORTATION'!F2:F89)</f>
        <v>15488573551.500002</v>
      </c>
      <c r="D10" s="197"/>
      <c r="E10" s="169"/>
      <c r="F10" s="170"/>
      <c r="G10" s="170"/>
      <c r="H10" s="170"/>
      <c r="I10" s="170"/>
      <c r="J10" s="170"/>
      <c r="K10" s="170"/>
    </row>
    <row r="11" spans="2:11" x14ac:dyDescent="0.25">
      <c r="B11" s="166" t="s">
        <v>1754</v>
      </c>
      <c r="C11" s="172">
        <f>SUM('FUND SOURCE OTHER GOVT COST FD'!F2:F1347)</f>
        <v>23684965838.200008</v>
      </c>
      <c r="D11" s="198"/>
      <c r="F11" s="170"/>
      <c r="G11" s="170"/>
      <c r="H11" s="170"/>
      <c r="I11" s="170"/>
      <c r="J11" s="170"/>
      <c r="K11" s="170"/>
    </row>
    <row r="12" spans="2:11" ht="17.25" thickBot="1" x14ac:dyDescent="0.3">
      <c r="B12" s="173" t="s">
        <v>1762</v>
      </c>
      <c r="C12" s="174">
        <f>SUM(C7:C11)</f>
        <v>179292781946.53006</v>
      </c>
      <c r="D12" s="197"/>
      <c r="E12" s="193"/>
      <c r="F12" s="170"/>
      <c r="G12" s="170"/>
      <c r="H12" s="170"/>
      <c r="I12" s="170"/>
      <c r="J12" s="170"/>
      <c r="K12" s="170"/>
    </row>
    <row r="13" spans="2:11" ht="16.5" thickTop="1" x14ac:dyDescent="0.25">
      <c r="B13" s="175" t="s">
        <v>1671</v>
      </c>
      <c r="C13" s="175"/>
      <c r="D13" s="170"/>
      <c r="E13" s="170"/>
      <c r="F13" s="170"/>
      <c r="G13" s="170"/>
      <c r="H13" s="170"/>
      <c r="I13" s="170"/>
      <c r="J13" s="170"/>
      <c r="K13" s="170"/>
    </row>
    <row r="14" spans="2:11" s="144" customFormat="1" ht="18" x14ac:dyDescent="0.25">
      <c r="B14" s="176" t="s">
        <v>1755</v>
      </c>
      <c r="C14" s="177"/>
      <c r="D14" s="178"/>
      <c r="E14" s="178"/>
      <c r="F14" s="178"/>
      <c r="G14" s="178"/>
      <c r="H14" s="178"/>
      <c r="I14" s="178"/>
      <c r="J14" s="178"/>
      <c r="K14" s="178"/>
    </row>
    <row r="15" spans="2:11" ht="16.5" x14ac:dyDescent="0.25">
      <c r="B15" s="179" t="s">
        <v>1761</v>
      </c>
      <c r="C15" s="180">
        <f>SUM('BY AGENCY AND SOURCE'!I2:I709)</f>
        <v>124209270046.21005</v>
      </c>
      <c r="D15" s="168"/>
      <c r="E15" s="195"/>
      <c r="F15" s="170"/>
      <c r="G15" s="170"/>
      <c r="H15" s="170"/>
      <c r="I15" s="170"/>
      <c r="J15" s="170"/>
      <c r="K15" s="170"/>
    </row>
    <row r="16" spans="2:11" x14ac:dyDescent="0.25">
      <c r="B16" s="179" t="s">
        <v>1754</v>
      </c>
      <c r="C16" s="181">
        <f>SUM('BY AGENCY AND SOURCE'!J2:J709)</f>
        <v>55083511900.720024</v>
      </c>
      <c r="D16" s="168"/>
      <c r="E16" s="190"/>
      <c r="F16" s="170"/>
      <c r="G16" s="170"/>
      <c r="H16" s="170"/>
      <c r="I16" s="170"/>
      <c r="J16" s="170"/>
      <c r="K16" s="170"/>
    </row>
    <row r="17" spans="2:11" ht="16.5" thickBot="1" x14ac:dyDescent="0.3">
      <c r="B17" s="182" t="s">
        <v>1763</v>
      </c>
      <c r="C17" s="183">
        <f>SUM(C15:C16)</f>
        <v>179292781946.93008</v>
      </c>
      <c r="D17" s="170"/>
      <c r="F17" s="170"/>
      <c r="G17" s="170"/>
      <c r="H17" s="170"/>
      <c r="I17" s="170"/>
      <c r="J17" s="170"/>
      <c r="K17" s="170"/>
    </row>
    <row r="18" spans="2:11" ht="16.5" thickTop="1" x14ac:dyDescent="0.25">
      <c r="B18" s="184" t="s">
        <v>1671</v>
      </c>
      <c r="C18" s="184"/>
      <c r="D18" s="170"/>
      <c r="E18" s="196"/>
      <c r="F18" s="170"/>
      <c r="G18" s="170"/>
      <c r="H18" s="170"/>
      <c r="I18" s="170"/>
      <c r="J18" s="170"/>
      <c r="K18" s="170"/>
    </row>
    <row r="19" spans="2:11" s="144" customFormat="1" ht="18" x14ac:dyDescent="0.25">
      <c r="B19" s="185" t="s">
        <v>1756</v>
      </c>
      <c r="C19" s="186">
        <f>SUM('RECEIPT FROM FEDERAL GOVT'!D2:D417)</f>
        <v>134360378555.28992</v>
      </c>
      <c r="D19" s="197"/>
      <c r="E19" s="169"/>
      <c r="F19" s="178"/>
      <c r="G19" s="178"/>
      <c r="H19" s="178"/>
      <c r="I19" s="178"/>
      <c r="J19" s="178"/>
      <c r="K19" s="178"/>
    </row>
    <row r="20" spans="2:11" s="144" customFormat="1" ht="18" x14ac:dyDescent="0.25">
      <c r="B20" s="187" t="s">
        <v>1757</v>
      </c>
      <c r="C20" s="188">
        <f>INVESTMENTS!K43</f>
        <v>840439754562.95007</v>
      </c>
      <c r="D20" s="199"/>
    </row>
    <row r="21" spans="2:11" x14ac:dyDescent="0.25">
      <c r="B21" s="171" t="s">
        <v>1671</v>
      </c>
    </row>
    <row r="22" spans="2:11" x14ac:dyDescent="0.25">
      <c r="B22" s="189"/>
      <c r="C22" s="190"/>
    </row>
    <row r="23" spans="2:11" x14ac:dyDescent="0.25">
      <c r="B23" s="191" t="s">
        <v>1764</v>
      </c>
    </row>
    <row r="24" spans="2:11" x14ac:dyDescent="0.25">
      <c r="B24" s="191" t="s">
        <v>1765</v>
      </c>
    </row>
    <row r="25" spans="2:11" x14ac:dyDescent="0.25">
      <c r="B25" s="192" t="s">
        <v>1766</v>
      </c>
    </row>
  </sheetData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E0B4"/>
  </sheetPr>
  <dimension ref="A1:M261"/>
  <sheetViews>
    <sheetView zoomScaleNormal="100" workbookViewId="0">
      <pane ySplit="1" topLeftCell="A2" activePane="bottomLeft" state="frozen"/>
      <selection pane="bottomLeft"/>
    </sheetView>
  </sheetViews>
  <sheetFormatPr defaultRowHeight="16.5" x14ac:dyDescent="0.3"/>
  <cols>
    <col min="1" max="2" width="42" style="24" customWidth="1"/>
    <col min="3" max="3" width="42.28515625" style="24" bestFit="1" customWidth="1"/>
    <col min="4" max="4" width="41.42578125" style="24" bestFit="1" customWidth="1"/>
    <col min="5" max="5" width="40.28515625" style="24" bestFit="1" customWidth="1"/>
    <col min="6" max="6" width="18.28515625" style="24" customWidth="1"/>
    <col min="7" max="7" width="25" style="24" customWidth="1"/>
    <col min="8" max="8" width="18" style="24" customWidth="1"/>
    <col min="9" max="9" width="58.5703125" style="24" customWidth="1"/>
    <col min="10" max="10" width="78" style="24" customWidth="1"/>
    <col min="11" max="11" width="38.85546875" style="24" customWidth="1"/>
    <col min="12" max="16384" width="9.140625" style="1"/>
  </cols>
  <sheetData>
    <row r="1" spans="1:12" s="9" customFormat="1" ht="45" customHeight="1" x14ac:dyDescent="0.25">
      <c r="A1" s="3" t="s">
        <v>278</v>
      </c>
      <c r="B1" s="3" t="s">
        <v>279</v>
      </c>
      <c r="C1" s="3" t="s">
        <v>280</v>
      </c>
      <c r="D1" s="3" t="s">
        <v>281</v>
      </c>
      <c r="E1" s="3" t="s">
        <v>282</v>
      </c>
      <c r="F1" s="4" t="s">
        <v>283</v>
      </c>
      <c r="G1" s="5" t="s">
        <v>284</v>
      </c>
      <c r="H1" s="6" t="s">
        <v>285</v>
      </c>
      <c r="I1" s="7" t="s">
        <v>286</v>
      </c>
      <c r="J1" s="7" t="s">
        <v>287</v>
      </c>
      <c r="K1" s="8" t="s">
        <v>0</v>
      </c>
    </row>
    <row r="2" spans="1:12" s="16" customFormat="1" ht="42" customHeight="1" x14ac:dyDescent="0.25">
      <c r="A2" s="10" t="s">
        <v>136</v>
      </c>
      <c r="B2" s="10" t="s">
        <v>137</v>
      </c>
      <c r="C2" s="10" t="s">
        <v>141</v>
      </c>
      <c r="D2" s="10"/>
      <c r="E2" s="10"/>
      <c r="F2" s="11" t="s">
        <v>139</v>
      </c>
      <c r="G2" s="12" t="s">
        <v>140</v>
      </c>
      <c r="H2" s="13" t="s">
        <v>3</v>
      </c>
      <c r="I2" s="12" t="s">
        <v>141</v>
      </c>
      <c r="J2" s="10" t="s">
        <v>588</v>
      </c>
      <c r="K2" s="14">
        <v>7263.17</v>
      </c>
      <c r="L2" s="15"/>
    </row>
    <row r="3" spans="1:12" s="16" customFormat="1" ht="42" customHeight="1" x14ac:dyDescent="0.25">
      <c r="A3" s="10" t="s">
        <v>136</v>
      </c>
      <c r="B3" s="10" t="s">
        <v>137</v>
      </c>
      <c r="C3" s="10" t="s">
        <v>142</v>
      </c>
      <c r="D3" s="10"/>
      <c r="E3" s="10"/>
      <c r="F3" s="11" t="s">
        <v>139</v>
      </c>
      <c r="G3" s="12" t="s">
        <v>140</v>
      </c>
      <c r="H3" s="13" t="s">
        <v>4</v>
      </c>
      <c r="I3" s="12" t="s">
        <v>142</v>
      </c>
      <c r="J3" s="10" t="s">
        <v>588</v>
      </c>
      <c r="K3" s="14">
        <v>1275.07</v>
      </c>
      <c r="L3" s="15"/>
    </row>
    <row r="4" spans="1:12" s="16" customFormat="1" ht="42" customHeight="1" x14ac:dyDescent="0.25">
      <c r="A4" s="10" t="s">
        <v>136</v>
      </c>
      <c r="B4" s="10" t="s">
        <v>143</v>
      </c>
      <c r="C4" s="10" t="s">
        <v>144</v>
      </c>
      <c r="D4" s="10"/>
      <c r="E4" s="10"/>
      <c r="F4" s="11" t="s">
        <v>139</v>
      </c>
      <c r="G4" s="12" t="s">
        <v>140</v>
      </c>
      <c r="H4" s="13" t="s">
        <v>5</v>
      </c>
      <c r="I4" s="12" t="s">
        <v>144</v>
      </c>
      <c r="J4" s="10" t="s">
        <v>588</v>
      </c>
      <c r="K4" s="14">
        <v>97567.64</v>
      </c>
      <c r="L4" s="15"/>
    </row>
    <row r="5" spans="1:12" s="16" customFormat="1" ht="42" customHeight="1" x14ac:dyDescent="0.25">
      <c r="A5" s="10" t="s">
        <v>136</v>
      </c>
      <c r="B5" s="10" t="s">
        <v>143</v>
      </c>
      <c r="C5" s="10" t="s">
        <v>144</v>
      </c>
      <c r="D5" s="10"/>
      <c r="E5" s="10"/>
      <c r="F5" s="11" t="s">
        <v>139</v>
      </c>
      <c r="G5" s="12" t="s">
        <v>140</v>
      </c>
      <c r="H5" s="13" t="s">
        <v>5</v>
      </c>
      <c r="I5" s="12" t="s">
        <v>144</v>
      </c>
      <c r="J5" s="10" t="s">
        <v>145</v>
      </c>
      <c r="K5" s="14">
        <v>28630110.41</v>
      </c>
      <c r="L5" s="15"/>
    </row>
    <row r="6" spans="1:12" s="16" customFormat="1" ht="42" customHeight="1" x14ac:dyDescent="0.25">
      <c r="A6" s="10" t="s">
        <v>136</v>
      </c>
      <c r="B6" s="10" t="s">
        <v>143</v>
      </c>
      <c r="C6" s="10" t="s">
        <v>144</v>
      </c>
      <c r="D6" s="10"/>
      <c r="E6" s="10"/>
      <c r="F6" s="11" t="s">
        <v>139</v>
      </c>
      <c r="G6" s="12" t="s">
        <v>140</v>
      </c>
      <c r="H6" s="13" t="s">
        <v>5</v>
      </c>
      <c r="I6" s="12" t="s">
        <v>144</v>
      </c>
      <c r="J6" s="10" t="s">
        <v>145</v>
      </c>
      <c r="K6" s="14">
        <v>17611.689999999999</v>
      </c>
      <c r="L6" s="15"/>
    </row>
    <row r="7" spans="1:12" s="16" customFormat="1" ht="42" customHeight="1" x14ac:dyDescent="0.25">
      <c r="A7" s="10" t="s">
        <v>136</v>
      </c>
      <c r="B7" s="10" t="s">
        <v>143</v>
      </c>
      <c r="C7" s="10" t="s">
        <v>144</v>
      </c>
      <c r="D7" s="10"/>
      <c r="E7" s="10"/>
      <c r="F7" s="11" t="s">
        <v>139</v>
      </c>
      <c r="G7" s="12" t="s">
        <v>140</v>
      </c>
      <c r="H7" s="13" t="s">
        <v>5</v>
      </c>
      <c r="I7" s="12" t="s">
        <v>144</v>
      </c>
      <c r="J7" s="10" t="s">
        <v>1419</v>
      </c>
      <c r="K7" s="14">
        <v>73.37</v>
      </c>
      <c r="L7" s="15"/>
    </row>
    <row r="8" spans="1:12" s="16" customFormat="1" ht="42" customHeight="1" x14ac:dyDescent="0.25">
      <c r="A8" s="10" t="s">
        <v>136</v>
      </c>
      <c r="B8" s="10" t="s">
        <v>143</v>
      </c>
      <c r="C8" s="10" t="s">
        <v>146</v>
      </c>
      <c r="D8" s="10"/>
      <c r="E8" s="10"/>
      <c r="F8" s="11" t="s">
        <v>139</v>
      </c>
      <c r="G8" s="12" t="s">
        <v>140</v>
      </c>
      <c r="H8" s="13" t="s">
        <v>6</v>
      </c>
      <c r="I8" s="12" t="s">
        <v>146</v>
      </c>
      <c r="J8" s="10" t="s">
        <v>145</v>
      </c>
      <c r="K8" s="14">
        <v>420</v>
      </c>
      <c r="L8" s="15"/>
    </row>
    <row r="9" spans="1:12" s="16" customFormat="1" ht="42" customHeight="1" x14ac:dyDescent="0.25">
      <c r="A9" s="10" t="s">
        <v>136</v>
      </c>
      <c r="B9" s="10" t="s">
        <v>147</v>
      </c>
      <c r="C9" s="10" t="s">
        <v>148</v>
      </c>
      <c r="D9" s="10"/>
      <c r="E9" s="10"/>
      <c r="F9" s="11" t="s">
        <v>139</v>
      </c>
      <c r="G9" s="12" t="s">
        <v>140</v>
      </c>
      <c r="H9" s="13" t="s">
        <v>7</v>
      </c>
      <c r="I9" s="12" t="s">
        <v>148</v>
      </c>
      <c r="J9" s="10" t="s">
        <v>588</v>
      </c>
      <c r="K9" s="14">
        <v>412.16</v>
      </c>
      <c r="L9" s="15"/>
    </row>
    <row r="10" spans="1:12" s="16" customFormat="1" ht="42" customHeight="1" x14ac:dyDescent="0.25">
      <c r="A10" s="10" t="s">
        <v>136</v>
      </c>
      <c r="B10" s="10" t="s">
        <v>147</v>
      </c>
      <c r="C10" s="10" t="s">
        <v>148</v>
      </c>
      <c r="D10" s="10"/>
      <c r="E10" s="10"/>
      <c r="F10" s="11" t="s">
        <v>139</v>
      </c>
      <c r="G10" s="12" t="s">
        <v>140</v>
      </c>
      <c r="H10" s="13" t="s">
        <v>7</v>
      </c>
      <c r="I10" s="12" t="s">
        <v>148</v>
      </c>
      <c r="J10" s="10" t="s">
        <v>1420</v>
      </c>
      <c r="K10" s="14">
        <v>100</v>
      </c>
      <c r="L10" s="15"/>
    </row>
    <row r="11" spans="1:12" s="16" customFormat="1" ht="42" customHeight="1" x14ac:dyDescent="0.25">
      <c r="A11" s="10" t="s">
        <v>136</v>
      </c>
      <c r="B11" s="10" t="s">
        <v>147</v>
      </c>
      <c r="C11" s="10" t="s">
        <v>149</v>
      </c>
      <c r="D11" s="10"/>
      <c r="E11" s="10"/>
      <c r="F11" s="11" t="s">
        <v>139</v>
      </c>
      <c r="G11" s="12" t="s">
        <v>140</v>
      </c>
      <c r="H11" s="13" t="s">
        <v>8</v>
      </c>
      <c r="I11" s="12" t="s">
        <v>149</v>
      </c>
      <c r="J11" s="10" t="s">
        <v>588</v>
      </c>
      <c r="K11" s="14">
        <v>207.23</v>
      </c>
      <c r="L11" s="15"/>
    </row>
    <row r="12" spans="1:12" s="16" customFormat="1" ht="42" customHeight="1" x14ac:dyDescent="0.25">
      <c r="A12" s="10" t="s">
        <v>136</v>
      </c>
      <c r="B12" s="10" t="s">
        <v>147</v>
      </c>
      <c r="C12" s="10" t="s">
        <v>150</v>
      </c>
      <c r="D12" s="10"/>
      <c r="E12" s="10"/>
      <c r="F12" s="11" t="s">
        <v>139</v>
      </c>
      <c r="G12" s="12" t="s">
        <v>140</v>
      </c>
      <c r="H12" s="13" t="s">
        <v>9</v>
      </c>
      <c r="I12" s="12" t="s">
        <v>150</v>
      </c>
      <c r="J12" s="10" t="s">
        <v>588</v>
      </c>
      <c r="K12" s="14">
        <v>1833.46</v>
      </c>
      <c r="L12" s="15"/>
    </row>
    <row r="13" spans="1:12" s="16" customFormat="1" ht="42" customHeight="1" x14ac:dyDescent="0.25">
      <c r="A13" s="10" t="s">
        <v>136</v>
      </c>
      <c r="B13" s="10" t="s">
        <v>147</v>
      </c>
      <c r="C13" s="10" t="s">
        <v>151</v>
      </c>
      <c r="D13" s="10"/>
      <c r="E13" s="10"/>
      <c r="F13" s="11" t="s">
        <v>139</v>
      </c>
      <c r="G13" s="12" t="s">
        <v>140</v>
      </c>
      <c r="H13" s="13" t="s">
        <v>10</v>
      </c>
      <c r="I13" s="12" t="s">
        <v>151</v>
      </c>
      <c r="J13" s="10" t="s">
        <v>588</v>
      </c>
      <c r="K13" s="14">
        <v>40.81</v>
      </c>
      <c r="L13" s="15"/>
    </row>
    <row r="14" spans="1:12" s="16" customFormat="1" ht="42" customHeight="1" x14ac:dyDescent="0.25">
      <c r="A14" s="10" t="s">
        <v>136</v>
      </c>
      <c r="B14" s="10" t="s">
        <v>147</v>
      </c>
      <c r="C14" s="10" t="s">
        <v>152</v>
      </c>
      <c r="D14" s="10"/>
      <c r="E14" s="10"/>
      <c r="F14" s="11" t="s">
        <v>139</v>
      </c>
      <c r="G14" s="12" t="s">
        <v>140</v>
      </c>
      <c r="H14" s="13" t="s">
        <v>11</v>
      </c>
      <c r="I14" s="12" t="s">
        <v>152</v>
      </c>
      <c r="J14" s="10" t="s">
        <v>588</v>
      </c>
      <c r="K14" s="14">
        <v>135.66</v>
      </c>
      <c r="L14" s="15"/>
    </row>
    <row r="15" spans="1:12" s="16" customFormat="1" ht="42" customHeight="1" x14ac:dyDescent="0.25">
      <c r="A15" s="10" t="s">
        <v>136</v>
      </c>
      <c r="B15" s="10" t="s">
        <v>147</v>
      </c>
      <c r="C15" s="10" t="s">
        <v>153</v>
      </c>
      <c r="D15" s="10"/>
      <c r="E15" s="10"/>
      <c r="F15" s="11" t="s">
        <v>139</v>
      </c>
      <c r="G15" s="12" t="s">
        <v>140</v>
      </c>
      <c r="H15" s="13" t="s">
        <v>12</v>
      </c>
      <c r="I15" s="12" t="s">
        <v>153</v>
      </c>
      <c r="J15" s="10" t="s">
        <v>588</v>
      </c>
      <c r="K15" s="14">
        <v>26758.5</v>
      </c>
      <c r="L15" s="15"/>
    </row>
    <row r="16" spans="1:12" s="16" customFormat="1" ht="42" customHeight="1" x14ac:dyDescent="0.25">
      <c r="A16" s="10" t="s">
        <v>136</v>
      </c>
      <c r="B16" s="10" t="s">
        <v>147</v>
      </c>
      <c r="C16" s="10" t="s">
        <v>153</v>
      </c>
      <c r="D16" s="10"/>
      <c r="E16" s="10"/>
      <c r="F16" s="11" t="s">
        <v>139</v>
      </c>
      <c r="G16" s="12" t="s">
        <v>140</v>
      </c>
      <c r="H16" s="13" t="s">
        <v>12</v>
      </c>
      <c r="I16" s="12" t="s">
        <v>153</v>
      </c>
      <c r="J16" s="10" t="s">
        <v>145</v>
      </c>
      <c r="K16" s="14">
        <v>20657.38</v>
      </c>
      <c r="L16" s="15"/>
    </row>
    <row r="17" spans="1:12" s="16" customFormat="1" ht="42" customHeight="1" x14ac:dyDescent="0.25">
      <c r="A17" s="10" t="s">
        <v>136</v>
      </c>
      <c r="B17" s="10" t="s">
        <v>147</v>
      </c>
      <c r="C17" s="10" t="s">
        <v>153</v>
      </c>
      <c r="D17" s="10"/>
      <c r="E17" s="10"/>
      <c r="F17" s="11" t="s">
        <v>139</v>
      </c>
      <c r="G17" s="12" t="s">
        <v>140</v>
      </c>
      <c r="H17" s="13" t="s">
        <v>12</v>
      </c>
      <c r="I17" s="10" t="s">
        <v>153</v>
      </c>
      <c r="J17" s="10" t="s">
        <v>1431</v>
      </c>
      <c r="K17" s="14">
        <v>706927573</v>
      </c>
      <c r="L17" s="15"/>
    </row>
    <row r="18" spans="1:12" s="16" customFormat="1" ht="42" customHeight="1" x14ac:dyDescent="0.25">
      <c r="A18" s="10" t="s">
        <v>136</v>
      </c>
      <c r="B18" s="10" t="s">
        <v>147</v>
      </c>
      <c r="C18" s="10" t="s">
        <v>153</v>
      </c>
      <c r="D18" s="10"/>
      <c r="E18" s="10"/>
      <c r="F18" s="11" t="s">
        <v>139</v>
      </c>
      <c r="G18" s="12" t="s">
        <v>140</v>
      </c>
      <c r="H18" s="13" t="s">
        <v>12</v>
      </c>
      <c r="I18" s="12" t="s">
        <v>153</v>
      </c>
      <c r="J18" s="10" t="s">
        <v>587</v>
      </c>
      <c r="K18" s="14">
        <v>31070</v>
      </c>
      <c r="L18" s="15"/>
    </row>
    <row r="19" spans="1:12" s="16" customFormat="1" ht="42" customHeight="1" x14ac:dyDescent="0.25">
      <c r="A19" s="10" t="s">
        <v>136</v>
      </c>
      <c r="B19" s="10" t="s">
        <v>147</v>
      </c>
      <c r="C19" s="10" t="s">
        <v>154</v>
      </c>
      <c r="D19" s="10"/>
      <c r="E19" s="10"/>
      <c r="F19" s="11" t="s">
        <v>139</v>
      </c>
      <c r="G19" s="12" t="s">
        <v>140</v>
      </c>
      <c r="H19" s="39" t="s">
        <v>13</v>
      </c>
      <c r="I19" s="10" t="s">
        <v>155</v>
      </c>
      <c r="J19" s="10" t="s">
        <v>588</v>
      </c>
      <c r="K19" s="14">
        <v>7113.95</v>
      </c>
      <c r="L19" s="15"/>
    </row>
    <row r="20" spans="1:12" s="16" customFormat="1" ht="42" customHeight="1" x14ac:dyDescent="0.25">
      <c r="A20" s="10" t="s">
        <v>136</v>
      </c>
      <c r="B20" s="10" t="s">
        <v>147</v>
      </c>
      <c r="C20" s="10" t="s">
        <v>156</v>
      </c>
      <c r="D20" s="10"/>
      <c r="E20" s="10"/>
      <c r="F20" s="11" t="s">
        <v>139</v>
      </c>
      <c r="G20" s="12" t="s">
        <v>140</v>
      </c>
      <c r="H20" s="13" t="s">
        <v>14</v>
      </c>
      <c r="I20" s="10" t="s">
        <v>156</v>
      </c>
      <c r="J20" s="10" t="s">
        <v>588</v>
      </c>
      <c r="K20" s="14">
        <v>16371.83</v>
      </c>
      <c r="L20" s="15"/>
    </row>
    <row r="21" spans="1:12" s="16" customFormat="1" ht="42" customHeight="1" x14ac:dyDescent="0.25">
      <c r="A21" s="10" t="s">
        <v>136</v>
      </c>
      <c r="B21" s="10" t="s">
        <v>147</v>
      </c>
      <c r="C21" s="10" t="s">
        <v>156</v>
      </c>
      <c r="D21" s="10"/>
      <c r="E21" s="10"/>
      <c r="F21" s="11" t="s">
        <v>139</v>
      </c>
      <c r="G21" s="12" t="s">
        <v>140</v>
      </c>
      <c r="H21" s="13" t="s">
        <v>14</v>
      </c>
      <c r="I21" s="10" t="s">
        <v>156</v>
      </c>
      <c r="J21" s="10" t="s">
        <v>145</v>
      </c>
      <c r="K21" s="14">
        <v>152137.26</v>
      </c>
      <c r="L21" s="15"/>
    </row>
    <row r="22" spans="1:12" s="16" customFormat="1" ht="42" customHeight="1" x14ac:dyDescent="0.25">
      <c r="A22" s="10" t="s">
        <v>136</v>
      </c>
      <c r="B22" s="10" t="s">
        <v>147</v>
      </c>
      <c r="C22" s="10" t="s">
        <v>156</v>
      </c>
      <c r="D22" s="10"/>
      <c r="E22" s="10"/>
      <c r="F22" s="11" t="s">
        <v>139</v>
      </c>
      <c r="G22" s="12" t="s">
        <v>140</v>
      </c>
      <c r="H22" s="13" t="s">
        <v>14</v>
      </c>
      <c r="I22" s="10" t="s">
        <v>156</v>
      </c>
      <c r="J22" s="10" t="s">
        <v>1420</v>
      </c>
      <c r="K22" s="14">
        <v>8725.67</v>
      </c>
      <c r="L22" s="15"/>
    </row>
    <row r="23" spans="1:12" s="16" customFormat="1" ht="42" customHeight="1" x14ac:dyDescent="0.25">
      <c r="A23" s="10" t="s">
        <v>136</v>
      </c>
      <c r="B23" s="10" t="s">
        <v>147</v>
      </c>
      <c r="C23" s="10" t="s">
        <v>156</v>
      </c>
      <c r="D23" s="10"/>
      <c r="E23" s="10"/>
      <c r="F23" s="11" t="s">
        <v>139</v>
      </c>
      <c r="G23" s="12" t="s">
        <v>140</v>
      </c>
      <c r="H23" s="13" t="s">
        <v>14</v>
      </c>
      <c r="I23" s="10" t="s">
        <v>156</v>
      </c>
      <c r="J23" s="10" t="s">
        <v>157</v>
      </c>
      <c r="K23" s="14">
        <v>1173101.6200000001</v>
      </c>
      <c r="L23" s="15"/>
    </row>
    <row r="24" spans="1:12" s="16" customFormat="1" ht="42" customHeight="1" x14ac:dyDescent="0.25">
      <c r="A24" s="10" t="s">
        <v>136</v>
      </c>
      <c r="B24" s="10" t="s">
        <v>147</v>
      </c>
      <c r="C24" s="10" t="s">
        <v>156</v>
      </c>
      <c r="D24" s="10"/>
      <c r="E24" s="10"/>
      <c r="F24" s="11" t="s">
        <v>139</v>
      </c>
      <c r="G24" s="12" t="s">
        <v>140</v>
      </c>
      <c r="H24" s="13" t="s">
        <v>14</v>
      </c>
      <c r="I24" s="10" t="s">
        <v>156</v>
      </c>
      <c r="J24" s="10" t="s">
        <v>158</v>
      </c>
      <c r="K24" s="14">
        <v>3000</v>
      </c>
      <c r="L24" s="15"/>
    </row>
    <row r="25" spans="1:12" s="16" customFormat="1" ht="42" customHeight="1" x14ac:dyDescent="0.25">
      <c r="A25" s="10" t="s">
        <v>136</v>
      </c>
      <c r="B25" s="10" t="s">
        <v>147</v>
      </c>
      <c r="C25" s="10" t="s">
        <v>156</v>
      </c>
      <c r="D25" s="10"/>
      <c r="E25" s="10"/>
      <c r="F25" s="11" t="s">
        <v>139</v>
      </c>
      <c r="G25" s="12" t="s">
        <v>140</v>
      </c>
      <c r="H25" s="13" t="s">
        <v>14</v>
      </c>
      <c r="I25" s="10" t="s">
        <v>156</v>
      </c>
      <c r="J25" s="10" t="s">
        <v>1440</v>
      </c>
      <c r="K25" s="14">
        <v>5551920.9299999997</v>
      </c>
      <c r="L25" s="15"/>
    </row>
    <row r="26" spans="1:12" s="16" customFormat="1" ht="42" customHeight="1" x14ac:dyDescent="0.25">
      <c r="A26" s="10" t="s">
        <v>136</v>
      </c>
      <c r="B26" s="10" t="s">
        <v>147</v>
      </c>
      <c r="C26" s="10" t="s">
        <v>159</v>
      </c>
      <c r="D26" s="10"/>
      <c r="E26" s="10"/>
      <c r="F26" s="11" t="s">
        <v>139</v>
      </c>
      <c r="G26" s="12" t="s">
        <v>140</v>
      </c>
      <c r="H26" s="13" t="s">
        <v>15</v>
      </c>
      <c r="I26" s="12" t="s">
        <v>135</v>
      </c>
      <c r="J26" s="10" t="s">
        <v>588</v>
      </c>
      <c r="K26" s="14">
        <v>1503604.05</v>
      </c>
      <c r="L26" s="15"/>
    </row>
    <row r="27" spans="1:12" s="16" customFormat="1" ht="42" customHeight="1" x14ac:dyDescent="0.25">
      <c r="A27" s="10" t="s">
        <v>136</v>
      </c>
      <c r="B27" s="10" t="s">
        <v>147</v>
      </c>
      <c r="C27" s="10" t="s">
        <v>159</v>
      </c>
      <c r="D27" s="10"/>
      <c r="E27" s="10"/>
      <c r="F27" s="11" t="s">
        <v>139</v>
      </c>
      <c r="G27" s="12" t="s">
        <v>140</v>
      </c>
      <c r="H27" s="13" t="s">
        <v>15</v>
      </c>
      <c r="I27" s="10" t="s">
        <v>135</v>
      </c>
      <c r="J27" s="10" t="s">
        <v>160</v>
      </c>
      <c r="K27" s="14">
        <v>2818330484.1199999</v>
      </c>
      <c r="L27" s="15"/>
    </row>
    <row r="28" spans="1:12" s="16" customFormat="1" ht="42" customHeight="1" x14ac:dyDescent="0.25">
      <c r="A28" s="10" t="s">
        <v>136</v>
      </c>
      <c r="B28" s="10" t="s">
        <v>147</v>
      </c>
      <c r="C28" s="10" t="s">
        <v>159</v>
      </c>
      <c r="D28" s="10"/>
      <c r="E28" s="10"/>
      <c r="F28" s="11" t="s">
        <v>139</v>
      </c>
      <c r="G28" s="12" t="s">
        <v>140</v>
      </c>
      <c r="H28" s="13" t="s">
        <v>15</v>
      </c>
      <c r="I28" s="10" t="s">
        <v>135</v>
      </c>
      <c r="J28" s="10" t="s">
        <v>160</v>
      </c>
      <c r="K28" s="14">
        <v>-17283290.73</v>
      </c>
      <c r="L28" s="15"/>
    </row>
    <row r="29" spans="1:12" s="16" customFormat="1" ht="42" customHeight="1" x14ac:dyDescent="0.25">
      <c r="A29" s="10" t="s">
        <v>136</v>
      </c>
      <c r="B29" s="10" t="s">
        <v>147</v>
      </c>
      <c r="C29" s="10" t="s">
        <v>159</v>
      </c>
      <c r="D29" s="10"/>
      <c r="E29" s="10"/>
      <c r="F29" s="11" t="s">
        <v>139</v>
      </c>
      <c r="G29" s="12" t="s">
        <v>140</v>
      </c>
      <c r="H29" s="13" t="s">
        <v>15</v>
      </c>
      <c r="I29" s="10" t="s">
        <v>135</v>
      </c>
      <c r="J29" s="10" t="s">
        <v>1421</v>
      </c>
      <c r="K29" s="14">
        <v>1039.29</v>
      </c>
      <c r="L29" s="15"/>
    </row>
    <row r="30" spans="1:12" s="16" customFormat="1" ht="42" customHeight="1" x14ac:dyDescent="0.25">
      <c r="A30" s="10" t="s">
        <v>136</v>
      </c>
      <c r="B30" s="10" t="s">
        <v>147</v>
      </c>
      <c r="C30" s="10" t="s">
        <v>159</v>
      </c>
      <c r="D30" s="10"/>
      <c r="E30" s="10"/>
      <c r="F30" s="11" t="s">
        <v>139</v>
      </c>
      <c r="G30" s="12" t="s">
        <v>140</v>
      </c>
      <c r="H30" s="13" t="s">
        <v>15</v>
      </c>
      <c r="I30" s="12" t="s">
        <v>135</v>
      </c>
      <c r="J30" s="10" t="s">
        <v>145</v>
      </c>
      <c r="K30" s="14">
        <v>1457.22</v>
      </c>
      <c r="L30" s="15"/>
    </row>
    <row r="31" spans="1:12" s="16" customFormat="1" ht="42" customHeight="1" x14ac:dyDescent="0.25">
      <c r="A31" s="10" t="s">
        <v>136</v>
      </c>
      <c r="B31" s="10" t="s">
        <v>147</v>
      </c>
      <c r="C31" s="10" t="s">
        <v>159</v>
      </c>
      <c r="D31" s="10"/>
      <c r="E31" s="10"/>
      <c r="F31" s="11" t="s">
        <v>139</v>
      </c>
      <c r="G31" s="12" t="s">
        <v>140</v>
      </c>
      <c r="H31" s="13" t="s">
        <v>15</v>
      </c>
      <c r="I31" s="10" t="s">
        <v>135</v>
      </c>
      <c r="J31" s="10" t="s">
        <v>1433</v>
      </c>
      <c r="K31" s="14">
        <v>2130963.5299999998</v>
      </c>
      <c r="L31" s="15"/>
    </row>
    <row r="32" spans="1:12" s="16" customFormat="1" ht="42" customHeight="1" x14ac:dyDescent="0.25">
      <c r="A32" s="10" t="s">
        <v>136</v>
      </c>
      <c r="B32" s="10" t="s">
        <v>147</v>
      </c>
      <c r="C32" s="10" t="s">
        <v>159</v>
      </c>
      <c r="D32" s="10"/>
      <c r="E32" s="10"/>
      <c r="F32" s="11" t="s">
        <v>139</v>
      </c>
      <c r="G32" s="12" t="s">
        <v>140</v>
      </c>
      <c r="H32" s="13" t="s">
        <v>15</v>
      </c>
      <c r="I32" s="10" t="s">
        <v>135</v>
      </c>
      <c r="J32" s="10" t="s">
        <v>1435</v>
      </c>
      <c r="K32" s="14">
        <v>463010158.31</v>
      </c>
      <c r="L32" s="15"/>
    </row>
    <row r="33" spans="1:12" s="16" customFormat="1" ht="42" customHeight="1" x14ac:dyDescent="0.25">
      <c r="A33" s="10" t="s">
        <v>136</v>
      </c>
      <c r="B33" s="10" t="s">
        <v>147</v>
      </c>
      <c r="C33" s="10" t="s">
        <v>159</v>
      </c>
      <c r="D33" s="10"/>
      <c r="E33" s="10"/>
      <c r="F33" s="11" t="s">
        <v>139</v>
      </c>
      <c r="G33" s="12" t="s">
        <v>140</v>
      </c>
      <c r="H33" s="13" t="s">
        <v>15</v>
      </c>
      <c r="I33" s="12" t="s">
        <v>135</v>
      </c>
      <c r="J33" s="10" t="s">
        <v>1440</v>
      </c>
      <c r="K33" s="14">
        <v>5175.71</v>
      </c>
      <c r="L33" s="15"/>
    </row>
    <row r="34" spans="1:12" s="16" customFormat="1" ht="42" customHeight="1" x14ac:dyDescent="0.25">
      <c r="A34" s="10" t="s">
        <v>136</v>
      </c>
      <c r="B34" s="10" t="s">
        <v>147</v>
      </c>
      <c r="C34" s="10" t="s">
        <v>159</v>
      </c>
      <c r="D34" s="10"/>
      <c r="E34" s="10"/>
      <c r="F34" s="11" t="s">
        <v>139</v>
      </c>
      <c r="G34" s="12" t="s">
        <v>140</v>
      </c>
      <c r="H34" s="13" t="s">
        <v>15</v>
      </c>
      <c r="I34" s="10" t="s">
        <v>135</v>
      </c>
      <c r="J34" s="10" t="s">
        <v>161</v>
      </c>
      <c r="K34" s="14">
        <v>-961868.24</v>
      </c>
      <c r="L34" s="15"/>
    </row>
    <row r="35" spans="1:12" s="16" customFormat="1" ht="42" customHeight="1" x14ac:dyDescent="0.25">
      <c r="A35" s="10" t="s">
        <v>136</v>
      </c>
      <c r="B35" s="10" t="s">
        <v>147</v>
      </c>
      <c r="C35" s="10" t="s">
        <v>159</v>
      </c>
      <c r="D35" s="10"/>
      <c r="E35" s="10"/>
      <c r="F35" s="11" t="s">
        <v>139</v>
      </c>
      <c r="G35" s="12" t="s">
        <v>140</v>
      </c>
      <c r="H35" s="13" t="s">
        <v>15</v>
      </c>
      <c r="I35" s="10" t="s">
        <v>135</v>
      </c>
      <c r="J35" s="10" t="s">
        <v>161</v>
      </c>
      <c r="K35" s="14">
        <v>320905262.35000002</v>
      </c>
      <c r="L35" s="15"/>
    </row>
    <row r="36" spans="1:12" s="16" customFormat="1" ht="42" customHeight="1" x14ac:dyDescent="0.25">
      <c r="A36" s="10" t="s">
        <v>136</v>
      </c>
      <c r="B36" s="10" t="s">
        <v>147</v>
      </c>
      <c r="C36" s="10" t="s">
        <v>162</v>
      </c>
      <c r="D36" s="10"/>
      <c r="E36" s="10"/>
      <c r="F36" s="11" t="s">
        <v>139</v>
      </c>
      <c r="G36" s="12" t="s">
        <v>140</v>
      </c>
      <c r="H36" s="13" t="s">
        <v>16</v>
      </c>
      <c r="I36" s="12" t="s">
        <v>162</v>
      </c>
      <c r="J36" s="10" t="s">
        <v>588</v>
      </c>
      <c r="K36" s="14">
        <v>9.16</v>
      </c>
      <c r="L36" s="15"/>
    </row>
    <row r="37" spans="1:12" s="16" customFormat="1" ht="42" customHeight="1" x14ac:dyDescent="0.25">
      <c r="A37" s="10" t="s">
        <v>136</v>
      </c>
      <c r="B37" s="10" t="s">
        <v>147</v>
      </c>
      <c r="C37" s="10" t="s">
        <v>162</v>
      </c>
      <c r="D37" s="10"/>
      <c r="E37" s="10"/>
      <c r="F37" s="11" t="s">
        <v>139</v>
      </c>
      <c r="G37" s="12" t="s">
        <v>140</v>
      </c>
      <c r="H37" s="13" t="s">
        <v>16</v>
      </c>
      <c r="I37" s="12" t="s">
        <v>162</v>
      </c>
      <c r="J37" s="10" t="s">
        <v>1431</v>
      </c>
      <c r="K37" s="14">
        <v>141032.26999999999</v>
      </c>
      <c r="L37" s="15"/>
    </row>
    <row r="38" spans="1:12" s="16" customFormat="1" ht="42" customHeight="1" x14ac:dyDescent="0.25">
      <c r="A38" s="10" t="s">
        <v>136</v>
      </c>
      <c r="B38" s="10" t="s">
        <v>147</v>
      </c>
      <c r="C38" s="10" t="s">
        <v>162</v>
      </c>
      <c r="D38" s="10"/>
      <c r="E38" s="10"/>
      <c r="F38" s="11" t="s">
        <v>139</v>
      </c>
      <c r="G38" s="12" t="s">
        <v>140</v>
      </c>
      <c r="H38" s="13" t="s">
        <v>16</v>
      </c>
      <c r="I38" s="12" t="s">
        <v>162</v>
      </c>
      <c r="J38" s="10" t="s">
        <v>158</v>
      </c>
      <c r="K38" s="14">
        <v>38066463.689999998</v>
      </c>
      <c r="L38" s="15"/>
    </row>
    <row r="39" spans="1:12" s="16" customFormat="1" ht="42" customHeight="1" x14ac:dyDescent="0.25">
      <c r="A39" s="10" t="s">
        <v>136</v>
      </c>
      <c r="B39" s="10" t="s">
        <v>147</v>
      </c>
      <c r="C39" s="10" t="s">
        <v>162</v>
      </c>
      <c r="D39" s="10"/>
      <c r="E39" s="10"/>
      <c r="F39" s="11" t="s">
        <v>139</v>
      </c>
      <c r="G39" s="12" t="s">
        <v>140</v>
      </c>
      <c r="H39" s="13" t="s">
        <v>16</v>
      </c>
      <c r="I39" s="12" t="s">
        <v>162</v>
      </c>
      <c r="J39" s="10" t="s">
        <v>1440</v>
      </c>
      <c r="K39" s="14">
        <v>9731719.5</v>
      </c>
      <c r="L39" s="15"/>
    </row>
    <row r="40" spans="1:12" s="16" customFormat="1" ht="42" customHeight="1" x14ac:dyDescent="0.25">
      <c r="A40" s="10" t="s">
        <v>136</v>
      </c>
      <c r="B40" s="10" t="s">
        <v>147</v>
      </c>
      <c r="C40" s="10" t="s">
        <v>163</v>
      </c>
      <c r="D40" s="10"/>
      <c r="E40" s="10"/>
      <c r="F40" s="11" t="s">
        <v>139</v>
      </c>
      <c r="G40" s="12" t="s">
        <v>140</v>
      </c>
      <c r="H40" s="13" t="s">
        <v>17</v>
      </c>
      <c r="I40" s="12" t="s">
        <v>163</v>
      </c>
      <c r="J40" s="10" t="s">
        <v>164</v>
      </c>
      <c r="K40" s="14">
        <v>3163342.7</v>
      </c>
      <c r="L40" s="15"/>
    </row>
    <row r="41" spans="1:12" s="16" customFormat="1" ht="42" customHeight="1" x14ac:dyDescent="0.25">
      <c r="A41" s="10" t="s">
        <v>136</v>
      </c>
      <c r="B41" s="10" t="s">
        <v>147</v>
      </c>
      <c r="C41" s="10" t="s">
        <v>165</v>
      </c>
      <c r="D41" s="10"/>
      <c r="E41" s="10"/>
      <c r="F41" s="11" t="s">
        <v>139</v>
      </c>
      <c r="G41" s="12" t="s">
        <v>140</v>
      </c>
      <c r="H41" s="13" t="s">
        <v>18</v>
      </c>
      <c r="I41" s="12" t="s">
        <v>165</v>
      </c>
      <c r="J41" s="10" t="s">
        <v>1410</v>
      </c>
      <c r="K41" s="14">
        <v>4725.62</v>
      </c>
      <c r="L41" s="15"/>
    </row>
    <row r="42" spans="1:12" s="16" customFormat="1" ht="42" customHeight="1" x14ac:dyDescent="0.25">
      <c r="A42" s="10" t="s">
        <v>136</v>
      </c>
      <c r="B42" s="10" t="s">
        <v>147</v>
      </c>
      <c r="C42" s="10" t="s">
        <v>165</v>
      </c>
      <c r="D42" s="10"/>
      <c r="E42" s="10"/>
      <c r="F42" s="11" t="s">
        <v>139</v>
      </c>
      <c r="G42" s="12" t="s">
        <v>140</v>
      </c>
      <c r="H42" s="13" t="s">
        <v>18</v>
      </c>
      <c r="I42" s="12" t="s">
        <v>165</v>
      </c>
      <c r="J42" s="10" t="s">
        <v>588</v>
      </c>
      <c r="K42" s="14">
        <v>20483.61</v>
      </c>
      <c r="L42" s="15"/>
    </row>
    <row r="43" spans="1:12" s="16" customFormat="1" ht="42" customHeight="1" x14ac:dyDescent="0.25">
      <c r="A43" s="10" t="s">
        <v>136</v>
      </c>
      <c r="B43" s="10" t="s">
        <v>147</v>
      </c>
      <c r="C43" s="10" t="s">
        <v>165</v>
      </c>
      <c r="D43" s="10"/>
      <c r="E43" s="10"/>
      <c r="F43" s="11" t="s">
        <v>139</v>
      </c>
      <c r="G43" s="12" t="s">
        <v>140</v>
      </c>
      <c r="H43" s="13" t="s">
        <v>18</v>
      </c>
      <c r="I43" s="12" t="s">
        <v>165</v>
      </c>
      <c r="J43" s="10" t="s">
        <v>1416</v>
      </c>
      <c r="K43" s="14">
        <v>170676359.87</v>
      </c>
      <c r="L43" s="15"/>
    </row>
    <row r="44" spans="1:12" s="16" customFormat="1" ht="42" customHeight="1" x14ac:dyDescent="0.25">
      <c r="A44" s="10" t="s">
        <v>136</v>
      </c>
      <c r="B44" s="10" t="s">
        <v>147</v>
      </c>
      <c r="C44" s="10" t="s">
        <v>165</v>
      </c>
      <c r="D44" s="10"/>
      <c r="E44" s="10"/>
      <c r="F44" s="11" t="s">
        <v>139</v>
      </c>
      <c r="G44" s="12" t="s">
        <v>140</v>
      </c>
      <c r="H44" s="13" t="s">
        <v>18</v>
      </c>
      <c r="I44" s="12" t="s">
        <v>165</v>
      </c>
      <c r="J44" s="10" t="s">
        <v>1416</v>
      </c>
      <c r="K44" s="14">
        <v>-1833420.68</v>
      </c>
      <c r="L44" s="15"/>
    </row>
    <row r="45" spans="1:12" s="16" customFormat="1" ht="42" customHeight="1" x14ac:dyDescent="0.25">
      <c r="A45" s="10" t="s">
        <v>136</v>
      </c>
      <c r="B45" s="10" t="s">
        <v>147</v>
      </c>
      <c r="C45" s="10" t="s">
        <v>165</v>
      </c>
      <c r="D45" s="10"/>
      <c r="E45" s="10"/>
      <c r="F45" s="11" t="s">
        <v>139</v>
      </c>
      <c r="G45" s="12" t="s">
        <v>140</v>
      </c>
      <c r="H45" s="13" t="s">
        <v>18</v>
      </c>
      <c r="I45" s="12" t="s">
        <v>165</v>
      </c>
      <c r="J45" s="10" t="s">
        <v>1417</v>
      </c>
      <c r="K45" s="14">
        <v>-175564.52</v>
      </c>
      <c r="L45" s="15"/>
    </row>
    <row r="46" spans="1:12" s="16" customFormat="1" ht="42" customHeight="1" x14ac:dyDescent="0.25">
      <c r="A46" s="10" t="s">
        <v>136</v>
      </c>
      <c r="B46" s="10" t="s">
        <v>147</v>
      </c>
      <c r="C46" s="10" t="s">
        <v>165</v>
      </c>
      <c r="D46" s="10"/>
      <c r="E46" s="10"/>
      <c r="F46" s="11" t="s">
        <v>139</v>
      </c>
      <c r="G46" s="12" t="s">
        <v>140</v>
      </c>
      <c r="H46" s="13" t="s">
        <v>18</v>
      </c>
      <c r="I46" s="12" t="s">
        <v>165</v>
      </c>
      <c r="J46" s="10" t="s">
        <v>1417</v>
      </c>
      <c r="K46" s="14">
        <v>214054594.40000001</v>
      </c>
      <c r="L46" s="15"/>
    </row>
    <row r="47" spans="1:12" s="16" customFormat="1" ht="42" customHeight="1" x14ac:dyDescent="0.25">
      <c r="A47" s="10" t="s">
        <v>136</v>
      </c>
      <c r="B47" s="10" t="s">
        <v>147</v>
      </c>
      <c r="C47" s="10" t="s">
        <v>165</v>
      </c>
      <c r="D47" s="10"/>
      <c r="E47" s="10"/>
      <c r="F47" s="11" t="s">
        <v>139</v>
      </c>
      <c r="G47" s="12" t="s">
        <v>140</v>
      </c>
      <c r="H47" s="13" t="s">
        <v>18</v>
      </c>
      <c r="I47" s="12" t="s">
        <v>165</v>
      </c>
      <c r="J47" s="10" t="s">
        <v>166</v>
      </c>
      <c r="K47" s="14">
        <v>10537761.810000001</v>
      </c>
      <c r="L47" s="15"/>
    </row>
    <row r="48" spans="1:12" s="16" customFormat="1" ht="42" customHeight="1" x14ac:dyDescent="0.25">
      <c r="A48" s="10" t="s">
        <v>136</v>
      </c>
      <c r="B48" s="10" t="s">
        <v>147</v>
      </c>
      <c r="C48" s="10" t="s">
        <v>167</v>
      </c>
      <c r="D48" s="10"/>
      <c r="E48" s="10"/>
      <c r="F48" s="11" t="s">
        <v>139</v>
      </c>
      <c r="G48" s="12" t="s">
        <v>140</v>
      </c>
      <c r="H48" s="13" t="s">
        <v>19</v>
      </c>
      <c r="I48" s="12" t="s">
        <v>167</v>
      </c>
      <c r="J48" s="10" t="s">
        <v>588</v>
      </c>
      <c r="K48" s="14">
        <v>136.1</v>
      </c>
      <c r="L48" s="15"/>
    </row>
    <row r="49" spans="1:12" s="16" customFormat="1" ht="42" customHeight="1" x14ac:dyDescent="0.25">
      <c r="A49" s="10" t="s">
        <v>136</v>
      </c>
      <c r="B49" s="10" t="s">
        <v>147</v>
      </c>
      <c r="C49" s="10" t="s">
        <v>168</v>
      </c>
      <c r="D49" s="10"/>
      <c r="E49" s="10"/>
      <c r="F49" s="11" t="s">
        <v>139</v>
      </c>
      <c r="G49" s="12" t="s">
        <v>140</v>
      </c>
      <c r="H49" s="13" t="s">
        <v>20</v>
      </c>
      <c r="I49" s="12" t="s">
        <v>168</v>
      </c>
      <c r="J49" s="10" t="s">
        <v>169</v>
      </c>
      <c r="K49" s="14">
        <v>810096.92</v>
      </c>
      <c r="L49" s="15"/>
    </row>
    <row r="50" spans="1:12" s="16" customFormat="1" ht="42" customHeight="1" x14ac:dyDescent="0.25">
      <c r="A50" s="10" t="s">
        <v>136</v>
      </c>
      <c r="B50" s="10" t="s">
        <v>147</v>
      </c>
      <c r="C50" s="10" t="s">
        <v>168</v>
      </c>
      <c r="D50" s="10"/>
      <c r="E50" s="10"/>
      <c r="F50" s="11" t="s">
        <v>139</v>
      </c>
      <c r="G50" s="12" t="s">
        <v>140</v>
      </c>
      <c r="H50" s="13" t="s">
        <v>20</v>
      </c>
      <c r="I50" s="10" t="s">
        <v>168</v>
      </c>
      <c r="J50" s="10" t="s">
        <v>1408</v>
      </c>
      <c r="K50" s="14">
        <v>381869.5</v>
      </c>
      <c r="L50" s="15"/>
    </row>
    <row r="51" spans="1:12" s="16" customFormat="1" ht="42" customHeight="1" x14ac:dyDescent="0.25">
      <c r="A51" s="10" t="s">
        <v>136</v>
      </c>
      <c r="B51" s="10" t="s">
        <v>147</v>
      </c>
      <c r="C51" s="10" t="s">
        <v>168</v>
      </c>
      <c r="D51" s="10"/>
      <c r="E51" s="10"/>
      <c r="F51" s="11" t="s">
        <v>139</v>
      </c>
      <c r="G51" s="12" t="s">
        <v>140</v>
      </c>
      <c r="H51" s="13" t="s">
        <v>20</v>
      </c>
      <c r="I51" s="10" t="s">
        <v>168</v>
      </c>
      <c r="J51" s="10" t="s">
        <v>1410</v>
      </c>
      <c r="K51" s="14">
        <v>200</v>
      </c>
      <c r="L51" s="15"/>
    </row>
    <row r="52" spans="1:12" s="16" customFormat="1" ht="42" customHeight="1" x14ac:dyDescent="0.25">
      <c r="A52" s="10" t="s">
        <v>136</v>
      </c>
      <c r="B52" s="10" t="s">
        <v>147</v>
      </c>
      <c r="C52" s="10" t="s">
        <v>168</v>
      </c>
      <c r="D52" s="10"/>
      <c r="E52" s="10"/>
      <c r="F52" s="11" t="s">
        <v>139</v>
      </c>
      <c r="G52" s="12" t="s">
        <v>140</v>
      </c>
      <c r="H52" s="13" t="s">
        <v>20</v>
      </c>
      <c r="I52" s="12" t="s">
        <v>168</v>
      </c>
      <c r="J52" s="10" t="s">
        <v>588</v>
      </c>
      <c r="K52" s="14">
        <v>16206</v>
      </c>
      <c r="L52" s="15"/>
    </row>
    <row r="53" spans="1:12" s="16" customFormat="1" ht="42" customHeight="1" x14ac:dyDescent="0.25">
      <c r="A53" s="10" t="s">
        <v>136</v>
      </c>
      <c r="B53" s="10" t="s">
        <v>147</v>
      </c>
      <c r="C53" s="10" t="s">
        <v>168</v>
      </c>
      <c r="D53" s="10" t="s">
        <v>170</v>
      </c>
      <c r="E53" s="10"/>
      <c r="F53" s="11" t="s">
        <v>139</v>
      </c>
      <c r="G53" s="12" t="s">
        <v>140</v>
      </c>
      <c r="H53" s="13" t="s">
        <v>20</v>
      </c>
      <c r="I53" s="12" t="s">
        <v>168</v>
      </c>
      <c r="J53" s="10" t="s">
        <v>588</v>
      </c>
      <c r="K53" s="14">
        <v>88.96</v>
      </c>
      <c r="L53" s="15"/>
    </row>
    <row r="54" spans="1:12" s="16" customFormat="1" ht="42" customHeight="1" x14ac:dyDescent="0.25">
      <c r="A54" s="10" t="s">
        <v>136</v>
      </c>
      <c r="B54" s="10" t="s">
        <v>147</v>
      </c>
      <c r="C54" s="10" t="s">
        <v>168</v>
      </c>
      <c r="D54" s="10"/>
      <c r="E54" s="10"/>
      <c r="F54" s="11" t="s">
        <v>139</v>
      </c>
      <c r="G54" s="12" t="s">
        <v>140</v>
      </c>
      <c r="H54" s="13" t="s">
        <v>20</v>
      </c>
      <c r="I54" s="12" t="s">
        <v>168</v>
      </c>
      <c r="J54" s="10" t="s">
        <v>1418</v>
      </c>
      <c r="K54" s="14">
        <v>25395.75</v>
      </c>
      <c r="L54" s="15"/>
    </row>
    <row r="55" spans="1:12" s="16" customFormat="1" ht="42" customHeight="1" x14ac:dyDescent="0.25">
      <c r="A55" s="10" t="s">
        <v>136</v>
      </c>
      <c r="B55" s="10" t="s">
        <v>147</v>
      </c>
      <c r="C55" s="10" t="s">
        <v>168</v>
      </c>
      <c r="D55" s="10"/>
      <c r="E55" s="10"/>
      <c r="F55" s="11" t="s">
        <v>139</v>
      </c>
      <c r="G55" s="12" t="s">
        <v>140</v>
      </c>
      <c r="H55" s="13" t="s">
        <v>20</v>
      </c>
      <c r="I55" s="12" t="s">
        <v>168</v>
      </c>
      <c r="J55" s="10" t="s">
        <v>145</v>
      </c>
      <c r="K55" s="14">
        <v>5882.21</v>
      </c>
      <c r="L55" s="15"/>
    </row>
    <row r="56" spans="1:12" s="16" customFormat="1" ht="42" customHeight="1" x14ac:dyDescent="0.25">
      <c r="A56" s="10" t="s">
        <v>136</v>
      </c>
      <c r="B56" s="10" t="s">
        <v>147</v>
      </c>
      <c r="C56" s="10" t="s">
        <v>168</v>
      </c>
      <c r="D56" s="10"/>
      <c r="E56" s="10"/>
      <c r="F56" s="11" t="s">
        <v>139</v>
      </c>
      <c r="G56" s="12" t="s">
        <v>140</v>
      </c>
      <c r="H56" s="13" t="s">
        <v>20</v>
      </c>
      <c r="I56" s="12" t="s">
        <v>168</v>
      </c>
      <c r="J56" s="10" t="s">
        <v>1420</v>
      </c>
      <c r="K56" s="14">
        <v>3628</v>
      </c>
      <c r="L56" s="15"/>
    </row>
    <row r="57" spans="1:12" s="16" customFormat="1" ht="42" customHeight="1" x14ac:dyDescent="0.25">
      <c r="A57" s="10" t="s">
        <v>136</v>
      </c>
      <c r="B57" s="10" t="s">
        <v>147</v>
      </c>
      <c r="C57" s="10" t="s">
        <v>168</v>
      </c>
      <c r="D57" s="10"/>
      <c r="E57" s="10"/>
      <c r="F57" s="11" t="s">
        <v>139</v>
      </c>
      <c r="G57" s="12" t="s">
        <v>140</v>
      </c>
      <c r="H57" s="13" t="s">
        <v>20</v>
      </c>
      <c r="I57" s="10" t="s">
        <v>168</v>
      </c>
      <c r="J57" s="10" t="s">
        <v>1440</v>
      </c>
      <c r="K57" s="14">
        <v>400</v>
      </c>
      <c r="L57" s="15"/>
    </row>
    <row r="58" spans="1:12" s="16" customFormat="1" ht="42" customHeight="1" x14ac:dyDescent="0.25">
      <c r="A58" s="10" t="s">
        <v>136</v>
      </c>
      <c r="B58" s="10" t="s">
        <v>147</v>
      </c>
      <c r="C58" s="10" t="s">
        <v>171</v>
      </c>
      <c r="D58" s="10"/>
      <c r="E58" s="10"/>
      <c r="F58" s="11" t="s">
        <v>139</v>
      </c>
      <c r="G58" s="12" t="s">
        <v>140</v>
      </c>
      <c r="H58" s="13" t="s">
        <v>21</v>
      </c>
      <c r="I58" s="12" t="s">
        <v>172</v>
      </c>
      <c r="J58" s="10" t="s">
        <v>588</v>
      </c>
      <c r="K58" s="14">
        <v>458.28</v>
      </c>
      <c r="L58" s="15"/>
    </row>
    <row r="59" spans="1:12" s="16" customFormat="1" ht="42" customHeight="1" x14ac:dyDescent="0.25">
      <c r="A59" s="10" t="s">
        <v>136</v>
      </c>
      <c r="B59" s="10" t="s">
        <v>147</v>
      </c>
      <c r="C59" s="10" t="s">
        <v>171</v>
      </c>
      <c r="D59" s="10"/>
      <c r="E59" s="10"/>
      <c r="F59" s="11" t="s">
        <v>139</v>
      </c>
      <c r="G59" s="12" t="s">
        <v>140</v>
      </c>
      <c r="H59" s="13" t="s">
        <v>21</v>
      </c>
      <c r="I59" s="12" t="s">
        <v>172</v>
      </c>
      <c r="J59" s="10" t="s">
        <v>1424</v>
      </c>
      <c r="K59" s="14">
        <v>451556766.37</v>
      </c>
      <c r="L59" s="15"/>
    </row>
    <row r="60" spans="1:12" s="16" customFormat="1" ht="42" customHeight="1" x14ac:dyDescent="0.25">
      <c r="A60" s="10" t="s">
        <v>136</v>
      </c>
      <c r="B60" s="10" t="s">
        <v>147</v>
      </c>
      <c r="C60" s="10" t="s">
        <v>171</v>
      </c>
      <c r="D60" s="10"/>
      <c r="E60" s="10"/>
      <c r="F60" s="11" t="s">
        <v>139</v>
      </c>
      <c r="G60" s="12" t="s">
        <v>140</v>
      </c>
      <c r="H60" s="13" t="s">
        <v>21</v>
      </c>
      <c r="I60" s="12" t="s">
        <v>172</v>
      </c>
      <c r="J60" s="10" t="s">
        <v>145</v>
      </c>
      <c r="K60" s="14">
        <v>344332.51</v>
      </c>
      <c r="L60" s="15"/>
    </row>
    <row r="61" spans="1:12" s="16" customFormat="1" ht="42" customHeight="1" x14ac:dyDescent="0.25">
      <c r="A61" s="10" t="s">
        <v>173</v>
      </c>
      <c r="B61" s="10"/>
      <c r="C61" s="10" t="s">
        <v>174</v>
      </c>
      <c r="D61" s="10"/>
      <c r="E61" s="10"/>
      <c r="F61" s="11" t="s">
        <v>139</v>
      </c>
      <c r="G61" s="12" t="s">
        <v>140</v>
      </c>
      <c r="H61" s="13" t="s">
        <v>22</v>
      </c>
      <c r="I61" s="12" t="s">
        <v>174</v>
      </c>
      <c r="J61" s="10" t="s">
        <v>588</v>
      </c>
      <c r="K61" s="14">
        <v>1723.2</v>
      </c>
      <c r="L61" s="15"/>
    </row>
    <row r="62" spans="1:12" s="16" customFormat="1" ht="42" customHeight="1" x14ac:dyDescent="0.25">
      <c r="A62" s="10" t="s">
        <v>173</v>
      </c>
      <c r="B62" s="10"/>
      <c r="C62" s="10" t="s">
        <v>174</v>
      </c>
      <c r="D62" s="10"/>
      <c r="E62" s="10"/>
      <c r="F62" s="11" t="s">
        <v>139</v>
      </c>
      <c r="G62" s="12" t="s">
        <v>140</v>
      </c>
      <c r="H62" s="13" t="s">
        <v>22</v>
      </c>
      <c r="I62" s="12" t="s">
        <v>174</v>
      </c>
      <c r="J62" s="10" t="s">
        <v>1420</v>
      </c>
      <c r="K62" s="14">
        <v>1243.9000000000001</v>
      </c>
      <c r="L62" s="15"/>
    </row>
    <row r="63" spans="1:12" s="16" customFormat="1" ht="42" customHeight="1" x14ac:dyDescent="0.25">
      <c r="A63" s="10" t="s">
        <v>173</v>
      </c>
      <c r="B63" s="10"/>
      <c r="C63" s="10" t="s">
        <v>174</v>
      </c>
      <c r="D63" s="10"/>
      <c r="E63" s="10"/>
      <c r="F63" s="11" t="s">
        <v>139</v>
      </c>
      <c r="G63" s="12" t="s">
        <v>140</v>
      </c>
      <c r="H63" s="13" t="s">
        <v>22</v>
      </c>
      <c r="I63" s="12" t="s">
        <v>174</v>
      </c>
      <c r="J63" s="10" t="s">
        <v>1432</v>
      </c>
      <c r="K63" s="14">
        <v>586.65</v>
      </c>
      <c r="L63" s="15"/>
    </row>
    <row r="64" spans="1:12" s="16" customFormat="1" ht="42" customHeight="1" x14ac:dyDescent="0.25">
      <c r="A64" s="10" t="s">
        <v>173</v>
      </c>
      <c r="B64" s="10"/>
      <c r="C64" s="10" t="s">
        <v>175</v>
      </c>
      <c r="D64" s="10"/>
      <c r="E64" s="10"/>
      <c r="F64" s="11" t="s">
        <v>139</v>
      </c>
      <c r="G64" s="12" t="s">
        <v>140</v>
      </c>
      <c r="H64" s="13" t="s">
        <v>23</v>
      </c>
      <c r="I64" s="12" t="s">
        <v>175</v>
      </c>
      <c r="J64" s="10" t="s">
        <v>176</v>
      </c>
      <c r="K64" s="14">
        <v>743894.41</v>
      </c>
      <c r="L64" s="15"/>
    </row>
    <row r="65" spans="1:12" s="16" customFormat="1" ht="42" customHeight="1" x14ac:dyDescent="0.25">
      <c r="A65" s="10" t="s">
        <v>173</v>
      </c>
      <c r="B65" s="10"/>
      <c r="C65" s="10" t="s">
        <v>175</v>
      </c>
      <c r="D65" s="10"/>
      <c r="E65" s="10"/>
      <c r="F65" s="11" t="s">
        <v>139</v>
      </c>
      <c r="G65" s="12" t="s">
        <v>140</v>
      </c>
      <c r="H65" s="13" t="s">
        <v>23</v>
      </c>
      <c r="I65" s="12" t="s">
        <v>175</v>
      </c>
      <c r="J65" s="10" t="s">
        <v>1422</v>
      </c>
      <c r="K65" s="14">
        <v>291325</v>
      </c>
      <c r="L65" s="15"/>
    </row>
    <row r="66" spans="1:12" s="16" customFormat="1" ht="42" customHeight="1" x14ac:dyDescent="0.25">
      <c r="A66" s="10" t="s">
        <v>173</v>
      </c>
      <c r="B66" s="10"/>
      <c r="C66" s="10" t="s">
        <v>175</v>
      </c>
      <c r="D66" s="10"/>
      <c r="E66" s="10"/>
      <c r="F66" s="11" t="s">
        <v>139</v>
      </c>
      <c r="G66" s="12" t="s">
        <v>140</v>
      </c>
      <c r="H66" s="13" t="s">
        <v>23</v>
      </c>
      <c r="I66" s="12" t="s">
        <v>175</v>
      </c>
      <c r="J66" s="10" t="s">
        <v>177</v>
      </c>
      <c r="K66" s="14">
        <v>990</v>
      </c>
      <c r="L66" s="15"/>
    </row>
    <row r="67" spans="1:12" s="16" customFormat="1" ht="42" customHeight="1" x14ac:dyDescent="0.25">
      <c r="A67" s="10" t="s">
        <v>173</v>
      </c>
      <c r="B67" s="10"/>
      <c r="C67" s="10" t="s">
        <v>178</v>
      </c>
      <c r="D67" s="10"/>
      <c r="E67" s="10"/>
      <c r="F67" s="11" t="s">
        <v>139</v>
      </c>
      <c r="G67" s="12" t="s">
        <v>140</v>
      </c>
      <c r="H67" s="13" t="s">
        <v>24</v>
      </c>
      <c r="I67" s="12" t="s">
        <v>178</v>
      </c>
      <c r="J67" s="10" t="s">
        <v>1414</v>
      </c>
      <c r="K67" s="14">
        <v>2140298.2999999998</v>
      </c>
      <c r="L67" s="15"/>
    </row>
    <row r="68" spans="1:12" s="16" customFormat="1" ht="42" customHeight="1" x14ac:dyDescent="0.25">
      <c r="A68" s="10" t="s">
        <v>173</v>
      </c>
      <c r="B68" s="10"/>
      <c r="C68" s="10" t="s">
        <v>179</v>
      </c>
      <c r="D68" s="10"/>
      <c r="E68" s="10"/>
      <c r="F68" s="11" t="s">
        <v>139</v>
      </c>
      <c r="G68" s="12" t="s">
        <v>140</v>
      </c>
      <c r="H68" s="13" t="s">
        <v>25</v>
      </c>
      <c r="I68" s="12" t="s">
        <v>179</v>
      </c>
      <c r="J68" s="10" t="s">
        <v>1421</v>
      </c>
      <c r="K68" s="14">
        <v>855283.92</v>
      </c>
      <c r="L68" s="15"/>
    </row>
    <row r="69" spans="1:12" s="16" customFormat="1" ht="42" customHeight="1" x14ac:dyDescent="0.25">
      <c r="A69" s="10" t="s">
        <v>173</v>
      </c>
      <c r="B69" s="10"/>
      <c r="C69" s="12" t="s">
        <v>179</v>
      </c>
      <c r="D69" s="10"/>
      <c r="E69" s="10"/>
      <c r="F69" s="11" t="s">
        <v>139</v>
      </c>
      <c r="G69" s="12" t="s">
        <v>140</v>
      </c>
      <c r="H69" s="39" t="s">
        <v>25</v>
      </c>
      <c r="I69" s="12" t="s">
        <v>179</v>
      </c>
      <c r="J69" s="10" t="s">
        <v>145</v>
      </c>
      <c r="K69" s="14">
        <v>2143.5</v>
      </c>
      <c r="L69" s="15"/>
    </row>
    <row r="70" spans="1:12" s="16" customFormat="1" ht="42" customHeight="1" x14ac:dyDescent="0.25">
      <c r="A70" s="10" t="s">
        <v>173</v>
      </c>
      <c r="B70" s="10"/>
      <c r="C70" s="10" t="s">
        <v>179</v>
      </c>
      <c r="D70" s="10"/>
      <c r="E70" s="10"/>
      <c r="F70" s="11" t="s">
        <v>139</v>
      </c>
      <c r="G70" s="12" t="s">
        <v>140</v>
      </c>
      <c r="H70" s="13" t="s">
        <v>25</v>
      </c>
      <c r="I70" s="12" t="s">
        <v>179</v>
      </c>
      <c r="J70" s="10" t="s">
        <v>180</v>
      </c>
      <c r="K70" s="14">
        <v>579734</v>
      </c>
      <c r="L70" s="15"/>
    </row>
    <row r="71" spans="1:12" s="16" customFormat="1" ht="42" customHeight="1" x14ac:dyDescent="0.25">
      <c r="A71" s="10" t="s">
        <v>173</v>
      </c>
      <c r="B71" s="10"/>
      <c r="C71" s="10" t="s">
        <v>179</v>
      </c>
      <c r="D71" s="10"/>
      <c r="E71" s="10"/>
      <c r="F71" s="11" t="s">
        <v>139</v>
      </c>
      <c r="G71" s="12" t="s">
        <v>140</v>
      </c>
      <c r="H71" s="17" t="s">
        <v>25</v>
      </c>
      <c r="I71" s="18" t="s">
        <v>179</v>
      </c>
      <c r="J71" s="19" t="s">
        <v>1439</v>
      </c>
      <c r="K71" s="20">
        <v>1131.3</v>
      </c>
      <c r="L71" s="15"/>
    </row>
    <row r="72" spans="1:12" s="16" customFormat="1" ht="42" customHeight="1" x14ac:dyDescent="0.25">
      <c r="A72" s="10" t="s">
        <v>181</v>
      </c>
      <c r="B72" s="10"/>
      <c r="C72" s="10" t="s">
        <v>182</v>
      </c>
      <c r="D72" s="10"/>
      <c r="E72" s="10"/>
      <c r="F72" s="11" t="s">
        <v>139</v>
      </c>
      <c r="G72" s="12" t="s">
        <v>140</v>
      </c>
      <c r="H72" s="13" t="s">
        <v>26</v>
      </c>
      <c r="I72" s="12" t="s">
        <v>182</v>
      </c>
      <c r="J72" s="10" t="s">
        <v>184</v>
      </c>
      <c r="K72" s="14">
        <v>2425.36</v>
      </c>
      <c r="L72" s="15"/>
    </row>
    <row r="73" spans="1:12" s="16" customFormat="1" ht="42" customHeight="1" x14ac:dyDescent="0.25">
      <c r="A73" s="10" t="s">
        <v>181</v>
      </c>
      <c r="B73" s="10"/>
      <c r="C73" s="10" t="s">
        <v>182</v>
      </c>
      <c r="D73" s="10"/>
      <c r="E73" s="10"/>
      <c r="F73" s="11" t="s">
        <v>139</v>
      </c>
      <c r="G73" s="12" t="s">
        <v>140</v>
      </c>
      <c r="H73" s="13" t="s">
        <v>26</v>
      </c>
      <c r="I73" s="12" t="s">
        <v>182</v>
      </c>
      <c r="J73" s="10" t="s">
        <v>184</v>
      </c>
      <c r="K73" s="14">
        <v>1048.5</v>
      </c>
      <c r="L73" s="15"/>
    </row>
    <row r="74" spans="1:12" s="16" customFormat="1" ht="42" customHeight="1" x14ac:dyDescent="0.25">
      <c r="A74" s="10" t="s">
        <v>181</v>
      </c>
      <c r="B74" s="10"/>
      <c r="C74" s="10" t="s">
        <v>182</v>
      </c>
      <c r="D74" s="10"/>
      <c r="E74" s="10"/>
      <c r="F74" s="11" t="s">
        <v>139</v>
      </c>
      <c r="G74" s="12" t="s">
        <v>140</v>
      </c>
      <c r="H74" s="13" t="s">
        <v>26</v>
      </c>
      <c r="I74" s="12" t="s">
        <v>182</v>
      </c>
      <c r="J74" s="10" t="s">
        <v>1429</v>
      </c>
      <c r="K74" s="14">
        <v>3329222.58</v>
      </c>
      <c r="L74" s="15"/>
    </row>
    <row r="75" spans="1:12" s="16" customFormat="1" ht="42" customHeight="1" x14ac:dyDescent="0.25">
      <c r="A75" s="10" t="s">
        <v>181</v>
      </c>
      <c r="B75" s="10"/>
      <c r="C75" s="10" t="s">
        <v>182</v>
      </c>
      <c r="D75" s="10"/>
      <c r="E75" s="10"/>
      <c r="F75" s="11" t="s">
        <v>139</v>
      </c>
      <c r="G75" s="12" t="s">
        <v>140</v>
      </c>
      <c r="H75" s="13" t="s">
        <v>26</v>
      </c>
      <c r="I75" s="12" t="s">
        <v>182</v>
      </c>
      <c r="J75" s="10" t="s">
        <v>183</v>
      </c>
      <c r="K75" s="14">
        <v>33411592</v>
      </c>
      <c r="L75" s="15"/>
    </row>
    <row r="76" spans="1:12" s="16" customFormat="1" ht="42" customHeight="1" x14ac:dyDescent="0.25">
      <c r="A76" s="10" t="s">
        <v>185</v>
      </c>
      <c r="B76" s="10"/>
      <c r="C76" s="10" t="s">
        <v>186</v>
      </c>
      <c r="D76" s="10"/>
      <c r="E76" s="10"/>
      <c r="F76" s="11" t="s">
        <v>139</v>
      </c>
      <c r="G76" s="12" t="s">
        <v>140</v>
      </c>
      <c r="H76" s="13" t="s">
        <v>27</v>
      </c>
      <c r="I76" s="12" t="s">
        <v>186</v>
      </c>
      <c r="J76" s="10" t="s">
        <v>588</v>
      </c>
      <c r="K76" s="14">
        <v>342</v>
      </c>
      <c r="L76" s="15"/>
    </row>
    <row r="77" spans="1:12" s="16" customFormat="1" ht="42" customHeight="1" x14ac:dyDescent="0.25">
      <c r="A77" s="10" t="s">
        <v>185</v>
      </c>
      <c r="B77" s="10"/>
      <c r="C77" s="10" t="s">
        <v>186</v>
      </c>
      <c r="D77" s="10" t="s">
        <v>187</v>
      </c>
      <c r="E77" s="10"/>
      <c r="F77" s="11" t="s">
        <v>139</v>
      </c>
      <c r="G77" s="12" t="s">
        <v>140</v>
      </c>
      <c r="H77" s="13" t="s">
        <v>27</v>
      </c>
      <c r="I77" s="12" t="s">
        <v>186</v>
      </c>
      <c r="J77" s="10" t="s">
        <v>588</v>
      </c>
      <c r="K77" s="14">
        <v>311.14999999999998</v>
      </c>
      <c r="L77" s="15"/>
    </row>
    <row r="78" spans="1:12" s="16" customFormat="1" ht="42" customHeight="1" x14ac:dyDescent="0.25">
      <c r="A78" s="10" t="s">
        <v>185</v>
      </c>
      <c r="B78" s="10"/>
      <c r="C78" s="10" t="s">
        <v>186</v>
      </c>
      <c r="D78" s="10" t="s">
        <v>187</v>
      </c>
      <c r="E78" s="10"/>
      <c r="F78" s="11" t="s">
        <v>139</v>
      </c>
      <c r="G78" s="12" t="s">
        <v>140</v>
      </c>
      <c r="H78" s="13" t="s">
        <v>27</v>
      </c>
      <c r="I78" s="12" t="s">
        <v>186</v>
      </c>
      <c r="J78" s="10" t="s">
        <v>145</v>
      </c>
      <c r="K78" s="14">
        <v>0.53</v>
      </c>
      <c r="L78" s="15"/>
    </row>
    <row r="79" spans="1:12" s="16" customFormat="1" ht="42" customHeight="1" x14ac:dyDescent="0.25">
      <c r="A79" s="10" t="s">
        <v>185</v>
      </c>
      <c r="B79" s="10"/>
      <c r="C79" s="10" t="s">
        <v>188</v>
      </c>
      <c r="D79" s="10"/>
      <c r="E79" s="10"/>
      <c r="F79" s="11" t="s">
        <v>139</v>
      </c>
      <c r="G79" s="12" t="s">
        <v>140</v>
      </c>
      <c r="H79" s="13" t="s">
        <v>28</v>
      </c>
      <c r="I79" s="12" t="s">
        <v>188</v>
      </c>
      <c r="J79" s="10" t="s">
        <v>588</v>
      </c>
      <c r="K79" s="14">
        <v>109089.92</v>
      </c>
      <c r="L79" s="15"/>
    </row>
    <row r="80" spans="1:12" s="16" customFormat="1" ht="42" customHeight="1" x14ac:dyDescent="0.25">
      <c r="A80" s="10" t="s">
        <v>185</v>
      </c>
      <c r="B80" s="10"/>
      <c r="C80" s="10" t="s">
        <v>189</v>
      </c>
      <c r="D80" s="10"/>
      <c r="E80" s="10"/>
      <c r="F80" s="11" t="s">
        <v>139</v>
      </c>
      <c r="G80" s="12" t="s">
        <v>140</v>
      </c>
      <c r="H80" s="13" t="s">
        <v>29</v>
      </c>
      <c r="I80" s="12" t="s">
        <v>189</v>
      </c>
      <c r="J80" s="10" t="s">
        <v>588</v>
      </c>
      <c r="K80" s="14">
        <v>618043.1</v>
      </c>
      <c r="L80" s="15"/>
    </row>
    <row r="81" spans="1:12" s="16" customFormat="1" ht="42" customHeight="1" x14ac:dyDescent="0.25">
      <c r="A81" s="10" t="s">
        <v>185</v>
      </c>
      <c r="B81" s="10"/>
      <c r="C81" s="10" t="s">
        <v>189</v>
      </c>
      <c r="D81" s="10"/>
      <c r="E81" s="10"/>
      <c r="F81" s="11" t="s">
        <v>139</v>
      </c>
      <c r="G81" s="12" t="s">
        <v>140</v>
      </c>
      <c r="H81" s="13" t="s">
        <v>29</v>
      </c>
      <c r="I81" s="12" t="s">
        <v>189</v>
      </c>
      <c r="J81" s="10" t="s">
        <v>1415</v>
      </c>
      <c r="K81" s="14">
        <v>-1360.7</v>
      </c>
      <c r="L81" s="15"/>
    </row>
    <row r="82" spans="1:12" s="16" customFormat="1" ht="42" customHeight="1" x14ac:dyDescent="0.25">
      <c r="A82" s="10" t="s">
        <v>185</v>
      </c>
      <c r="B82" s="10"/>
      <c r="C82" s="10" t="s">
        <v>189</v>
      </c>
      <c r="D82" s="10"/>
      <c r="E82" s="10"/>
      <c r="F82" s="11" t="s">
        <v>139</v>
      </c>
      <c r="G82" s="12" t="s">
        <v>140</v>
      </c>
      <c r="H82" s="39" t="s">
        <v>29</v>
      </c>
      <c r="I82" s="12" t="s">
        <v>189</v>
      </c>
      <c r="J82" s="10" t="s">
        <v>145</v>
      </c>
      <c r="K82" s="14">
        <v>340927.87</v>
      </c>
      <c r="L82" s="15"/>
    </row>
    <row r="83" spans="1:12" s="16" customFormat="1" ht="42" customHeight="1" x14ac:dyDescent="0.25">
      <c r="A83" s="10" t="s">
        <v>185</v>
      </c>
      <c r="B83" s="10"/>
      <c r="C83" s="10" t="s">
        <v>189</v>
      </c>
      <c r="D83" s="10"/>
      <c r="E83" s="10"/>
      <c r="F83" s="11" t="s">
        <v>139</v>
      </c>
      <c r="G83" s="12" t="s">
        <v>140</v>
      </c>
      <c r="H83" s="13" t="s">
        <v>29</v>
      </c>
      <c r="I83" s="12" t="s">
        <v>189</v>
      </c>
      <c r="J83" s="10" t="s">
        <v>1419</v>
      </c>
      <c r="K83" s="14">
        <v>736595.88</v>
      </c>
      <c r="L83" s="15"/>
    </row>
    <row r="84" spans="1:12" s="16" customFormat="1" ht="42" customHeight="1" x14ac:dyDescent="0.25">
      <c r="A84" s="10" t="s">
        <v>185</v>
      </c>
      <c r="B84" s="10"/>
      <c r="C84" s="10" t="s">
        <v>189</v>
      </c>
      <c r="D84" s="10"/>
      <c r="E84" s="10"/>
      <c r="F84" s="11" t="s">
        <v>139</v>
      </c>
      <c r="G84" s="12" t="s">
        <v>140</v>
      </c>
      <c r="H84" s="13" t="s">
        <v>29</v>
      </c>
      <c r="I84" s="12" t="s">
        <v>189</v>
      </c>
      <c r="J84" s="10" t="s">
        <v>1420</v>
      </c>
      <c r="K84" s="14">
        <v>9.14</v>
      </c>
      <c r="L84" s="15"/>
    </row>
    <row r="85" spans="1:12" s="16" customFormat="1" ht="42" customHeight="1" x14ac:dyDescent="0.25">
      <c r="A85" s="10" t="s">
        <v>185</v>
      </c>
      <c r="B85" s="10"/>
      <c r="C85" s="10" t="s">
        <v>189</v>
      </c>
      <c r="D85" s="10"/>
      <c r="E85" s="10"/>
      <c r="F85" s="11" t="s">
        <v>139</v>
      </c>
      <c r="G85" s="12" t="s">
        <v>140</v>
      </c>
      <c r="H85" s="13" t="s">
        <v>29</v>
      </c>
      <c r="I85" s="12" t="s">
        <v>189</v>
      </c>
      <c r="J85" s="10" t="s">
        <v>1429</v>
      </c>
      <c r="K85" s="14">
        <v>360</v>
      </c>
      <c r="L85" s="15"/>
    </row>
    <row r="86" spans="1:12" s="16" customFormat="1" ht="42" customHeight="1" x14ac:dyDescent="0.25">
      <c r="A86" s="10" t="s">
        <v>185</v>
      </c>
      <c r="B86" s="10"/>
      <c r="C86" s="10" t="s">
        <v>189</v>
      </c>
      <c r="D86" s="10"/>
      <c r="E86" s="10"/>
      <c r="F86" s="11" t="s">
        <v>139</v>
      </c>
      <c r="G86" s="12" t="s">
        <v>140</v>
      </c>
      <c r="H86" s="13" t="s">
        <v>29</v>
      </c>
      <c r="I86" s="12" t="s">
        <v>189</v>
      </c>
      <c r="J86" s="10" t="s">
        <v>190</v>
      </c>
      <c r="K86" s="14">
        <v>450</v>
      </c>
      <c r="L86" s="15"/>
    </row>
    <row r="87" spans="1:12" s="16" customFormat="1" ht="42" customHeight="1" x14ac:dyDescent="0.25">
      <c r="A87" s="10" t="s">
        <v>185</v>
      </c>
      <c r="B87" s="10"/>
      <c r="C87" s="10" t="s">
        <v>189</v>
      </c>
      <c r="D87" s="10"/>
      <c r="E87" s="10"/>
      <c r="F87" s="11" t="s">
        <v>139</v>
      </c>
      <c r="G87" s="12" t="s">
        <v>140</v>
      </c>
      <c r="H87" s="13" t="s">
        <v>29</v>
      </c>
      <c r="I87" s="12" t="s">
        <v>189</v>
      </c>
      <c r="J87" s="10" t="s">
        <v>1434</v>
      </c>
      <c r="K87" s="14">
        <v>220326.75</v>
      </c>
      <c r="L87" s="15"/>
    </row>
    <row r="88" spans="1:12" s="16" customFormat="1" ht="42" customHeight="1" x14ac:dyDescent="0.25">
      <c r="A88" s="10" t="s">
        <v>185</v>
      </c>
      <c r="B88" s="10"/>
      <c r="C88" s="10" t="s">
        <v>189</v>
      </c>
      <c r="D88" s="10"/>
      <c r="E88" s="10"/>
      <c r="F88" s="11" t="s">
        <v>139</v>
      </c>
      <c r="G88" s="12" t="s">
        <v>140</v>
      </c>
      <c r="H88" s="13" t="s">
        <v>29</v>
      </c>
      <c r="I88" s="12" t="s">
        <v>189</v>
      </c>
      <c r="J88" s="10" t="s">
        <v>1436</v>
      </c>
      <c r="K88" s="14">
        <v>21523600.309999999</v>
      </c>
      <c r="L88" s="15"/>
    </row>
    <row r="89" spans="1:12" s="16" customFormat="1" ht="42" customHeight="1" x14ac:dyDescent="0.25">
      <c r="A89" s="10" t="s">
        <v>185</v>
      </c>
      <c r="B89" s="10"/>
      <c r="C89" s="10" t="s">
        <v>189</v>
      </c>
      <c r="D89" s="10"/>
      <c r="E89" s="10"/>
      <c r="F89" s="11" t="s">
        <v>139</v>
      </c>
      <c r="G89" s="12" t="s">
        <v>140</v>
      </c>
      <c r="H89" s="13" t="s">
        <v>29</v>
      </c>
      <c r="I89" s="12" t="s">
        <v>189</v>
      </c>
      <c r="J89" s="19" t="s">
        <v>1439</v>
      </c>
      <c r="K89" s="14">
        <v>1412.71</v>
      </c>
      <c r="L89" s="15"/>
    </row>
    <row r="90" spans="1:12" s="16" customFormat="1" ht="42" customHeight="1" x14ac:dyDescent="0.25">
      <c r="A90" s="10" t="s">
        <v>185</v>
      </c>
      <c r="B90" s="10"/>
      <c r="C90" s="10" t="s">
        <v>191</v>
      </c>
      <c r="D90" s="10"/>
      <c r="E90" s="10"/>
      <c r="F90" s="11" t="s">
        <v>139</v>
      </c>
      <c r="G90" s="12" t="s">
        <v>140</v>
      </c>
      <c r="H90" s="13" t="s">
        <v>30</v>
      </c>
      <c r="I90" s="12" t="s">
        <v>191</v>
      </c>
      <c r="J90" s="10" t="s">
        <v>588</v>
      </c>
      <c r="K90" s="14">
        <v>8852.11</v>
      </c>
      <c r="L90" s="15"/>
    </row>
    <row r="91" spans="1:12" s="16" customFormat="1" ht="42" customHeight="1" x14ac:dyDescent="0.25">
      <c r="A91" s="10" t="s">
        <v>185</v>
      </c>
      <c r="B91" s="10"/>
      <c r="C91" s="10" t="s">
        <v>191</v>
      </c>
      <c r="D91" s="10"/>
      <c r="E91" s="10"/>
      <c r="F91" s="11" t="s">
        <v>139</v>
      </c>
      <c r="G91" s="12" t="s">
        <v>140</v>
      </c>
      <c r="H91" s="13" t="s">
        <v>30</v>
      </c>
      <c r="I91" s="12" t="s">
        <v>191</v>
      </c>
      <c r="J91" s="10" t="s">
        <v>145</v>
      </c>
      <c r="K91" s="14">
        <v>2613.63</v>
      </c>
      <c r="L91" s="15"/>
    </row>
    <row r="92" spans="1:12" s="16" customFormat="1" ht="42" customHeight="1" x14ac:dyDescent="0.25">
      <c r="A92" s="10" t="s">
        <v>185</v>
      </c>
      <c r="B92" s="10"/>
      <c r="C92" s="10" t="s">
        <v>191</v>
      </c>
      <c r="D92" s="10"/>
      <c r="E92" s="10"/>
      <c r="F92" s="11" t="s">
        <v>139</v>
      </c>
      <c r="G92" s="12" t="s">
        <v>140</v>
      </c>
      <c r="H92" s="13" t="s">
        <v>30</v>
      </c>
      <c r="I92" s="12" t="s">
        <v>191</v>
      </c>
      <c r="J92" s="10" t="s">
        <v>1420</v>
      </c>
      <c r="K92" s="14">
        <v>7975.89</v>
      </c>
      <c r="L92" s="15"/>
    </row>
    <row r="93" spans="1:12" s="16" customFormat="1" ht="42" customHeight="1" x14ac:dyDescent="0.25">
      <c r="A93" s="10" t="s">
        <v>185</v>
      </c>
      <c r="B93" s="10"/>
      <c r="C93" s="10" t="s">
        <v>191</v>
      </c>
      <c r="D93" s="10"/>
      <c r="E93" s="10"/>
      <c r="F93" s="11" t="s">
        <v>139</v>
      </c>
      <c r="G93" s="12" t="s">
        <v>140</v>
      </c>
      <c r="H93" s="13" t="s">
        <v>30</v>
      </c>
      <c r="I93" s="12" t="s">
        <v>191</v>
      </c>
      <c r="J93" s="10" t="s">
        <v>1430</v>
      </c>
      <c r="K93" s="14">
        <v>216477.56</v>
      </c>
      <c r="L93" s="15"/>
    </row>
    <row r="94" spans="1:12" s="16" customFormat="1" ht="42" customHeight="1" x14ac:dyDescent="0.25">
      <c r="A94" s="10" t="s">
        <v>185</v>
      </c>
      <c r="B94" s="10"/>
      <c r="C94" s="10" t="s">
        <v>191</v>
      </c>
      <c r="D94" s="10"/>
      <c r="E94" s="10"/>
      <c r="F94" s="11" t="s">
        <v>139</v>
      </c>
      <c r="G94" s="12" t="s">
        <v>140</v>
      </c>
      <c r="H94" s="13" t="s">
        <v>30</v>
      </c>
      <c r="I94" s="12" t="s">
        <v>191</v>
      </c>
      <c r="J94" s="10" t="s">
        <v>1434</v>
      </c>
      <c r="K94" s="14">
        <v>34079309.490000002</v>
      </c>
      <c r="L94" s="15"/>
    </row>
    <row r="95" spans="1:12" s="16" customFormat="1" ht="42" customHeight="1" x14ac:dyDescent="0.25">
      <c r="A95" s="10" t="s">
        <v>185</v>
      </c>
      <c r="B95" s="10"/>
      <c r="C95" s="10" t="s">
        <v>191</v>
      </c>
      <c r="D95" s="10"/>
      <c r="E95" s="10"/>
      <c r="F95" s="11" t="s">
        <v>139</v>
      </c>
      <c r="G95" s="12" t="s">
        <v>140</v>
      </c>
      <c r="H95" s="13" t="s">
        <v>30</v>
      </c>
      <c r="I95" s="12" t="s">
        <v>191</v>
      </c>
      <c r="J95" s="10" t="s">
        <v>192</v>
      </c>
      <c r="K95" s="14">
        <v>87142829.420000002</v>
      </c>
      <c r="L95" s="15"/>
    </row>
    <row r="96" spans="1:12" s="16" customFormat="1" ht="42" customHeight="1" x14ac:dyDescent="0.25">
      <c r="A96" s="10" t="s">
        <v>185</v>
      </c>
      <c r="B96" s="10"/>
      <c r="C96" s="10" t="s">
        <v>193</v>
      </c>
      <c r="D96" s="10"/>
      <c r="E96" s="10"/>
      <c r="F96" s="11" t="s">
        <v>139</v>
      </c>
      <c r="G96" s="12" t="s">
        <v>140</v>
      </c>
      <c r="H96" s="13" t="s">
        <v>31</v>
      </c>
      <c r="I96" s="12" t="s">
        <v>193</v>
      </c>
      <c r="J96" s="10" t="s">
        <v>588</v>
      </c>
      <c r="K96" s="14">
        <v>1163.93</v>
      </c>
      <c r="L96" s="15"/>
    </row>
    <row r="97" spans="1:12" s="16" customFormat="1" ht="42" customHeight="1" x14ac:dyDescent="0.25">
      <c r="A97" s="10" t="s">
        <v>185</v>
      </c>
      <c r="B97" s="10"/>
      <c r="C97" s="10" t="s">
        <v>194</v>
      </c>
      <c r="D97" s="10"/>
      <c r="E97" s="10"/>
      <c r="F97" s="11" t="s">
        <v>139</v>
      </c>
      <c r="G97" s="12" t="s">
        <v>140</v>
      </c>
      <c r="H97" s="13" t="s">
        <v>32</v>
      </c>
      <c r="I97" s="12" t="s">
        <v>194</v>
      </c>
      <c r="J97" s="10" t="s">
        <v>588</v>
      </c>
      <c r="K97" s="14">
        <v>45.78</v>
      </c>
      <c r="L97" s="15"/>
    </row>
    <row r="98" spans="1:12" s="16" customFormat="1" ht="42" customHeight="1" x14ac:dyDescent="0.25">
      <c r="A98" s="10" t="s">
        <v>185</v>
      </c>
      <c r="B98" s="10"/>
      <c r="C98" s="10" t="s">
        <v>195</v>
      </c>
      <c r="D98" s="10"/>
      <c r="E98" s="10"/>
      <c r="F98" s="11" t="s">
        <v>139</v>
      </c>
      <c r="G98" s="12" t="s">
        <v>140</v>
      </c>
      <c r="H98" s="13" t="s">
        <v>33</v>
      </c>
      <c r="I98" s="12" t="s">
        <v>195</v>
      </c>
      <c r="J98" s="10" t="s">
        <v>588</v>
      </c>
      <c r="K98" s="14">
        <v>876.09</v>
      </c>
      <c r="L98" s="15"/>
    </row>
    <row r="99" spans="1:12" s="16" customFormat="1" ht="42" customHeight="1" x14ac:dyDescent="0.25">
      <c r="A99" s="10" t="s">
        <v>185</v>
      </c>
      <c r="B99" s="10"/>
      <c r="C99" s="10" t="s">
        <v>195</v>
      </c>
      <c r="D99" s="10"/>
      <c r="E99" s="10"/>
      <c r="F99" s="11" t="s">
        <v>139</v>
      </c>
      <c r="G99" s="12" t="s">
        <v>140</v>
      </c>
      <c r="H99" s="13" t="s">
        <v>33</v>
      </c>
      <c r="I99" s="12" t="s">
        <v>195</v>
      </c>
      <c r="J99" s="10" t="s">
        <v>145</v>
      </c>
      <c r="K99" s="14">
        <v>576.54</v>
      </c>
      <c r="L99" s="15"/>
    </row>
    <row r="100" spans="1:12" s="16" customFormat="1" ht="42" customHeight="1" x14ac:dyDescent="0.25">
      <c r="A100" s="10" t="s">
        <v>185</v>
      </c>
      <c r="B100" s="10"/>
      <c r="C100" s="10" t="s">
        <v>196</v>
      </c>
      <c r="D100" s="10"/>
      <c r="E100" s="10"/>
      <c r="F100" s="11" t="s">
        <v>139</v>
      </c>
      <c r="G100" s="12" t="s">
        <v>140</v>
      </c>
      <c r="H100" s="13" t="s">
        <v>34</v>
      </c>
      <c r="I100" s="12" t="s">
        <v>196</v>
      </c>
      <c r="J100" s="10" t="s">
        <v>588</v>
      </c>
      <c r="K100" s="14">
        <v>685.3</v>
      </c>
      <c r="L100" s="15"/>
    </row>
    <row r="101" spans="1:12" s="16" customFormat="1" ht="42" customHeight="1" x14ac:dyDescent="0.25">
      <c r="A101" s="10" t="s">
        <v>185</v>
      </c>
      <c r="B101" s="10"/>
      <c r="C101" s="10" t="s">
        <v>197</v>
      </c>
      <c r="D101" s="10"/>
      <c r="E101" s="10"/>
      <c r="F101" s="11" t="s">
        <v>139</v>
      </c>
      <c r="G101" s="12" t="s">
        <v>140</v>
      </c>
      <c r="H101" s="13" t="s">
        <v>35</v>
      </c>
      <c r="I101" s="12" t="s">
        <v>197</v>
      </c>
      <c r="J101" s="10" t="s">
        <v>588</v>
      </c>
      <c r="K101" s="14">
        <v>812.5</v>
      </c>
      <c r="L101" s="15"/>
    </row>
    <row r="102" spans="1:12" s="16" customFormat="1" ht="42" customHeight="1" x14ac:dyDescent="0.25">
      <c r="A102" s="10" t="s">
        <v>185</v>
      </c>
      <c r="B102" s="10"/>
      <c r="C102" s="10" t="s">
        <v>197</v>
      </c>
      <c r="D102" s="10"/>
      <c r="E102" s="10"/>
      <c r="F102" s="11" t="s">
        <v>139</v>
      </c>
      <c r="G102" s="12" t="s">
        <v>140</v>
      </c>
      <c r="H102" s="13" t="s">
        <v>35</v>
      </c>
      <c r="I102" s="12" t="s">
        <v>197</v>
      </c>
      <c r="J102" s="10" t="s">
        <v>1429</v>
      </c>
      <c r="K102" s="14">
        <v>1432237.09</v>
      </c>
      <c r="L102" s="15"/>
    </row>
    <row r="103" spans="1:12" s="16" customFormat="1" ht="42" customHeight="1" x14ac:dyDescent="0.25">
      <c r="A103" s="10" t="s">
        <v>185</v>
      </c>
      <c r="B103" s="10"/>
      <c r="C103" s="12" t="s">
        <v>198</v>
      </c>
      <c r="D103" s="10"/>
      <c r="E103" s="10"/>
      <c r="F103" s="11" t="s">
        <v>139</v>
      </c>
      <c r="G103" s="12" t="s">
        <v>140</v>
      </c>
      <c r="H103" s="13" t="s">
        <v>36</v>
      </c>
      <c r="I103" s="12" t="s">
        <v>198</v>
      </c>
      <c r="J103" s="10" t="s">
        <v>145</v>
      </c>
      <c r="K103" s="14">
        <v>22969.69</v>
      </c>
      <c r="L103" s="15"/>
    </row>
    <row r="104" spans="1:12" s="16" customFormat="1" ht="42" customHeight="1" x14ac:dyDescent="0.25">
      <c r="A104" s="10" t="s">
        <v>185</v>
      </c>
      <c r="B104" s="10"/>
      <c r="C104" s="12" t="s">
        <v>198</v>
      </c>
      <c r="D104" s="10"/>
      <c r="E104" s="10"/>
      <c r="F104" s="11" t="s">
        <v>139</v>
      </c>
      <c r="G104" s="12" t="s">
        <v>140</v>
      </c>
      <c r="H104" s="13" t="s">
        <v>36</v>
      </c>
      <c r="I104" s="12" t="s">
        <v>198</v>
      </c>
      <c r="J104" s="10" t="s">
        <v>1434</v>
      </c>
      <c r="K104" s="14">
        <v>339166.93</v>
      </c>
      <c r="L104" s="15"/>
    </row>
    <row r="105" spans="1:12" s="16" customFormat="1" ht="42" customHeight="1" x14ac:dyDescent="0.25">
      <c r="A105" s="10" t="s">
        <v>185</v>
      </c>
      <c r="B105" s="10"/>
      <c r="C105" s="12" t="s">
        <v>198</v>
      </c>
      <c r="D105" s="10"/>
      <c r="E105" s="10"/>
      <c r="F105" s="11" t="s">
        <v>139</v>
      </c>
      <c r="G105" s="12" t="s">
        <v>140</v>
      </c>
      <c r="H105" s="13" t="s">
        <v>36</v>
      </c>
      <c r="I105" s="12" t="s">
        <v>198</v>
      </c>
      <c r="J105" s="10" t="s">
        <v>192</v>
      </c>
      <c r="K105" s="14">
        <v>88704.11</v>
      </c>
      <c r="L105" s="15"/>
    </row>
    <row r="106" spans="1:12" s="16" customFormat="1" ht="42" customHeight="1" x14ac:dyDescent="0.25">
      <c r="A106" s="10" t="s">
        <v>185</v>
      </c>
      <c r="B106" s="10"/>
      <c r="C106" s="12" t="s">
        <v>199</v>
      </c>
      <c r="D106" s="10"/>
      <c r="E106" s="10"/>
      <c r="F106" s="11" t="s">
        <v>139</v>
      </c>
      <c r="G106" s="12" t="s">
        <v>140</v>
      </c>
      <c r="H106" s="13" t="s">
        <v>37</v>
      </c>
      <c r="I106" s="12" t="s">
        <v>199</v>
      </c>
      <c r="J106" s="10" t="s">
        <v>588</v>
      </c>
      <c r="K106" s="14">
        <v>2354.6799999999998</v>
      </c>
      <c r="L106" s="15"/>
    </row>
    <row r="107" spans="1:12" s="16" customFormat="1" ht="42" customHeight="1" x14ac:dyDescent="0.25">
      <c r="A107" s="10" t="s">
        <v>200</v>
      </c>
      <c r="B107" s="10"/>
      <c r="C107" s="10" t="s">
        <v>201</v>
      </c>
      <c r="D107" s="10"/>
      <c r="E107" s="10"/>
      <c r="F107" s="11" t="s">
        <v>139</v>
      </c>
      <c r="G107" s="12" t="s">
        <v>140</v>
      </c>
      <c r="H107" s="13" t="s">
        <v>39</v>
      </c>
      <c r="I107" s="12" t="s">
        <v>201</v>
      </c>
      <c r="J107" s="10" t="s">
        <v>588</v>
      </c>
      <c r="K107" s="14">
        <v>93</v>
      </c>
      <c r="L107" s="15"/>
    </row>
    <row r="108" spans="1:12" s="16" customFormat="1" ht="42" customHeight="1" x14ac:dyDescent="0.25">
      <c r="A108" s="10" t="s">
        <v>200</v>
      </c>
      <c r="B108" s="10"/>
      <c r="C108" s="10" t="s">
        <v>202</v>
      </c>
      <c r="D108" s="10"/>
      <c r="E108" s="10"/>
      <c r="F108" s="11" t="s">
        <v>139</v>
      </c>
      <c r="G108" s="12" t="s">
        <v>140</v>
      </c>
      <c r="H108" s="13" t="s">
        <v>40</v>
      </c>
      <c r="I108" s="12" t="s">
        <v>202</v>
      </c>
      <c r="J108" s="10" t="s">
        <v>588</v>
      </c>
      <c r="K108" s="14">
        <v>115.31</v>
      </c>
      <c r="L108" s="15"/>
    </row>
    <row r="109" spans="1:12" s="16" customFormat="1" ht="42" customHeight="1" x14ac:dyDescent="0.25">
      <c r="A109" s="10" t="s">
        <v>200</v>
      </c>
      <c r="B109" s="10"/>
      <c r="C109" s="10" t="s">
        <v>202</v>
      </c>
      <c r="D109" s="10"/>
      <c r="E109" s="10"/>
      <c r="F109" s="11" t="s">
        <v>139</v>
      </c>
      <c r="G109" s="12" t="s">
        <v>140</v>
      </c>
      <c r="H109" s="13" t="s">
        <v>40</v>
      </c>
      <c r="I109" s="12" t="s">
        <v>202</v>
      </c>
      <c r="J109" s="10" t="s">
        <v>1431</v>
      </c>
      <c r="K109" s="14">
        <v>900000</v>
      </c>
      <c r="L109" s="15"/>
    </row>
    <row r="110" spans="1:12" s="16" customFormat="1" ht="42" customHeight="1" x14ac:dyDescent="0.25">
      <c r="A110" s="10" t="s">
        <v>200</v>
      </c>
      <c r="B110" s="10"/>
      <c r="C110" s="10" t="s">
        <v>203</v>
      </c>
      <c r="D110" s="10"/>
      <c r="E110" s="10"/>
      <c r="F110" s="11" t="s">
        <v>139</v>
      </c>
      <c r="G110" s="12" t="s">
        <v>140</v>
      </c>
      <c r="H110" s="13" t="s">
        <v>41</v>
      </c>
      <c r="I110" s="12" t="s">
        <v>203</v>
      </c>
      <c r="J110" s="10" t="s">
        <v>588</v>
      </c>
      <c r="K110" s="14">
        <v>66.819999999999993</v>
      </c>
      <c r="L110" s="15"/>
    </row>
    <row r="111" spans="1:12" s="16" customFormat="1" ht="42" customHeight="1" x14ac:dyDescent="0.25">
      <c r="A111" s="10" t="s">
        <v>204</v>
      </c>
      <c r="B111" s="10"/>
      <c r="C111" s="10" t="s">
        <v>205</v>
      </c>
      <c r="D111" s="10"/>
      <c r="E111" s="10"/>
      <c r="F111" s="11" t="s">
        <v>139</v>
      </c>
      <c r="G111" s="12" t="s">
        <v>140</v>
      </c>
      <c r="H111" s="13" t="s">
        <v>42</v>
      </c>
      <c r="I111" s="12" t="s">
        <v>205</v>
      </c>
      <c r="J111" s="10" t="s">
        <v>588</v>
      </c>
      <c r="K111" s="14">
        <v>8116.24</v>
      </c>
      <c r="L111" s="15"/>
    </row>
    <row r="112" spans="1:12" s="16" customFormat="1" ht="42" customHeight="1" x14ac:dyDescent="0.25">
      <c r="A112" s="10" t="s">
        <v>204</v>
      </c>
      <c r="B112" s="10"/>
      <c r="C112" s="10" t="s">
        <v>205</v>
      </c>
      <c r="D112" s="10"/>
      <c r="E112" s="10"/>
      <c r="F112" s="11" t="s">
        <v>139</v>
      </c>
      <c r="G112" s="12" t="s">
        <v>140</v>
      </c>
      <c r="H112" s="13" t="s">
        <v>42</v>
      </c>
      <c r="I112" s="12" t="s">
        <v>205</v>
      </c>
      <c r="J112" s="10" t="s">
        <v>1414</v>
      </c>
      <c r="K112" s="14">
        <v>27275</v>
      </c>
      <c r="L112" s="15"/>
    </row>
    <row r="113" spans="1:12" s="16" customFormat="1" ht="42" customHeight="1" x14ac:dyDescent="0.25">
      <c r="A113" s="10" t="s">
        <v>204</v>
      </c>
      <c r="B113" s="10"/>
      <c r="C113" s="10" t="s">
        <v>206</v>
      </c>
      <c r="D113" s="10"/>
      <c r="E113" s="10"/>
      <c r="F113" s="11" t="s">
        <v>139</v>
      </c>
      <c r="G113" s="12" t="s">
        <v>140</v>
      </c>
      <c r="H113" s="13" t="s">
        <v>43</v>
      </c>
      <c r="I113" s="12" t="s">
        <v>206</v>
      </c>
      <c r="J113" s="10" t="s">
        <v>588</v>
      </c>
      <c r="K113" s="14">
        <v>64583.33</v>
      </c>
      <c r="L113" s="15"/>
    </row>
    <row r="114" spans="1:12" s="16" customFormat="1" ht="42" customHeight="1" x14ac:dyDescent="0.25">
      <c r="A114" s="10" t="s">
        <v>204</v>
      </c>
      <c r="B114" s="10"/>
      <c r="C114" s="10" t="s">
        <v>206</v>
      </c>
      <c r="D114" s="10"/>
      <c r="E114" s="10"/>
      <c r="F114" s="11" t="s">
        <v>139</v>
      </c>
      <c r="G114" s="12" t="s">
        <v>140</v>
      </c>
      <c r="H114" s="13" t="s">
        <v>43</v>
      </c>
      <c r="I114" s="12" t="s">
        <v>206</v>
      </c>
      <c r="J114" s="10" t="s">
        <v>158</v>
      </c>
      <c r="K114" s="14">
        <v>198542</v>
      </c>
      <c r="L114" s="15"/>
    </row>
    <row r="115" spans="1:12" s="16" customFormat="1" ht="42" customHeight="1" x14ac:dyDescent="0.25">
      <c r="A115" s="10" t="s">
        <v>204</v>
      </c>
      <c r="B115" s="10"/>
      <c r="C115" s="10" t="s">
        <v>207</v>
      </c>
      <c r="D115" s="10"/>
      <c r="E115" s="10"/>
      <c r="F115" s="11" t="s">
        <v>139</v>
      </c>
      <c r="G115" s="12" t="s">
        <v>140</v>
      </c>
      <c r="H115" s="13" t="s">
        <v>44</v>
      </c>
      <c r="I115" s="12" t="s">
        <v>207</v>
      </c>
      <c r="J115" s="10" t="s">
        <v>588</v>
      </c>
      <c r="K115" s="14">
        <v>396.66</v>
      </c>
      <c r="L115" s="15"/>
    </row>
    <row r="116" spans="1:12" s="16" customFormat="1" ht="42" customHeight="1" x14ac:dyDescent="0.25">
      <c r="A116" s="10" t="s">
        <v>204</v>
      </c>
      <c r="B116" s="10"/>
      <c r="C116" s="10" t="s">
        <v>207</v>
      </c>
      <c r="D116" s="10"/>
      <c r="E116" s="10"/>
      <c r="F116" s="11" t="s">
        <v>139</v>
      </c>
      <c r="G116" s="12" t="s">
        <v>140</v>
      </c>
      <c r="H116" s="13" t="s">
        <v>44</v>
      </c>
      <c r="I116" s="12" t="s">
        <v>207</v>
      </c>
      <c r="J116" s="10" t="s">
        <v>145</v>
      </c>
      <c r="K116" s="14">
        <v>15</v>
      </c>
      <c r="L116" s="15"/>
    </row>
    <row r="117" spans="1:12" s="16" customFormat="1" ht="42" customHeight="1" x14ac:dyDescent="0.25">
      <c r="A117" s="10" t="s">
        <v>204</v>
      </c>
      <c r="B117" s="10"/>
      <c r="C117" s="10" t="s">
        <v>208</v>
      </c>
      <c r="D117" s="10"/>
      <c r="E117" s="10"/>
      <c r="F117" s="11" t="s">
        <v>139</v>
      </c>
      <c r="G117" s="12" t="s">
        <v>140</v>
      </c>
      <c r="H117" s="13" t="s">
        <v>45</v>
      </c>
      <c r="I117" s="12" t="s">
        <v>208</v>
      </c>
      <c r="J117" s="10" t="s">
        <v>588</v>
      </c>
      <c r="K117" s="14">
        <v>221.94</v>
      </c>
      <c r="L117" s="15"/>
    </row>
    <row r="118" spans="1:12" s="16" customFormat="1" ht="42" customHeight="1" x14ac:dyDescent="0.25">
      <c r="A118" s="10" t="s">
        <v>204</v>
      </c>
      <c r="B118" s="10"/>
      <c r="C118" s="10" t="s">
        <v>209</v>
      </c>
      <c r="D118" s="10"/>
      <c r="E118" s="10"/>
      <c r="F118" s="11" t="s">
        <v>139</v>
      </c>
      <c r="G118" s="12" t="s">
        <v>140</v>
      </c>
      <c r="H118" s="13" t="s">
        <v>46</v>
      </c>
      <c r="I118" s="12" t="s">
        <v>209</v>
      </c>
      <c r="J118" s="10" t="s">
        <v>588</v>
      </c>
      <c r="K118" s="14">
        <v>72572.36</v>
      </c>
      <c r="L118" s="15"/>
    </row>
    <row r="119" spans="1:12" s="16" customFormat="1" ht="42" customHeight="1" x14ac:dyDescent="0.25">
      <c r="A119" s="10" t="s">
        <v>204</v>
      </c>
      <c r="B119" s="10"/>
      <c r="C119" s="10" t="s">
        <v>209</v>
      </c>
      <c r="D119" s="10"/>
      <c r="E119" s="10"/>
      <c r="F119" s="11" t="s">
        <v>139</v>
      </c>
      <c r="G119" s="12" t="s">
        <v>140</v>
      </c>
      <c r="H119" s="13" t="s">
        <v>46</v>
      </c>
      <c r="I119" s="12" t="s">
        <v>209</v>
      </c>
      <c r="J119" s="10" t="s">
        <v>145</v>
      </c>
      <c r="K119" s="14">
        <v>211564.56</v>
      </c>
      <c r="L119" s="15"/>
    </row>
    <row r="120" spans="1:12" s="16" customFormat="1" ht="42" customHeight="1" x14ac:dyDescent="0.25">
      <c r="A120" s="10" t="s">
        <v>204</v>
      </c>
      <c r="B120" s="10"/>
      <c r="C120" s="10" t="s">
        <v>209</v>
      </c>
      <c r="D120" s="10"/>
      <c r="E120" s="10"/>
      <c r="F120" s="11" t="s">
        <v>139</v>
      </c>
      <c r="G120" s="12" t="s">
        <v>140</v>
      </c>
      <c r="H120" s="13" t="s">
        <v>46</v>
      </c>
      <c r="I120" s="12" t="s">
        <v>209</v>
      </c>
      <c r="J120" s="10" t="s">
        <v>1420</v>
      </c>
      <c r="K120" s="14">
        <v>32629.19</v>
      </c>
      <c r="L120" s="15"/>
    </row>
    <row r="121" spans="1:12" s="16" customFormat="1" ht="42" customHeight="1" x14ac:dyDescent="0.25">
      <c r="A121" s="10" t="s">
        <v>204</v>
      </c>
      <c r="B121" s="10"/>
      <c r="C121" s="10" t="s">
        <v>209</v>
      </c>
      <c r="D121" s="10"/>
      <c r="E121" s="10"/>
      <c r="F121" s="11" t="s">
        <v>139</v>
      </c>
      <c r="G121" s="12" t="s">
        <v>140</v>
      </c>
      <c r="H121" s="13" t="s">
        <v>46</v>
      </c>
      <c r="I121" s="12" t="s">
        <v>209</v>
      </c>
      <c r="J121" s="10" t="s">
        <v>211</v>
      </c>
      <c r="K121" s="14">
        <v>19016.3</v>
      </c>
      <c r="L121" s="15"/>
    </row>
    <row r="122" spans="1:12" s="16" customFormat="1" ht="42" customHeight="1" x14ac:dyDescent="0.25">
      <c r="A122" s="10" t="s">
        <v>204</v>
      </c>
      <c r="B122" s="10"/>
      <c r="C122" s="10" t="s">
        <v>209</v>
      </c>
      <c r="D122" s="10"/>
      <c r="E122" s="10"/>
      <c r="F122" s="11" t="s">
        <v>139</v>
      </c>
      <c r="G122" s="12" t="s">
        <v>140</v>
      </c>
      <c r="H122" s="13" t="s">
        <v>46</v>
      </c>
      <c r="I122" s="12" t="s">
        <v>209</v>
      </c>
      <c r="J122" s="10" t="s">
        <v>1429</v>
      </c>
      <c r="K122" s="14">
        <v>2940</v>
      </c>
      <c r="L122" s="15"/>
    </row>
    <row r="123" spans="1:12" s="16" customFormat="1" ht="42" customHeight="1" x14ac:dyDescent="0.25">
      <c r="A123" s="10" t="s">
        <v>204</v>
      </c>
      <c r="B123" s="10"/>
      <c r="C123" s="10" t="s">
        <v>209</v>
      </c>
      <c r="D123" s="10"/>
      <c r="E123" s="10"/>
      <c r="F123" s="11" t="s">
        <v>139</v>
      </c>
      <c r="G123" s="12" t="s">
        <v>140</v>
      </c>
      <c r="H123" s="13" t="s">
        <v>46</v>
      </c>
      <c r="I123" s="12" t="s">
        <v>209</v>
      </c>
      <c r="J123" s="10" t="s">
        <v>210</v>
      </c>
      <c r="K123" s="14">
        <v>783095.31</v>
      </c>
      <c r="L123" s="15"/>
    </row>
    <row r="124" spans="1:12" s="16" customFormat="1" ht="42" customHeight="1" x14ac:dyDescent="0.25">
      <c r="A124" s="10" t="s">
        <v>204</v>
      </c>
      <c r="B124" s="10"/>
      <c r="C124" s="10" t="s">
        <v>209</v>
      </c>
      <c r="D124" s="10"/>
      <c r="E124" s="10"/>
      <c r="F124" s="11" t="s">
        <v>139</v>
      </c>
      <c r="G124" s="12" t="s">
        <v>140</v>
      </c>
      <c r="H124" s="13" t="s">
        <v>46</v>
      </c>
      <c r="I124" s="12" t="s">
        <v>209</v>
      </c>
      <c r="J124" s="10" t="s">
        <v>212</v>
      </c>
      <c r="K124" s="14">
        <v>7626.24</v>
      </c>
      <c r="L124" s="15"/>
    </row>
    <row r="125" spans="1:12" s="16" customFormat="1" ht="42" customHeight="1" x14ac:dyDescent="0.25">
      <c r="A125" s="10" t="s">
        <v>204</v>
      </c>
      <c r="B125" s="10"/>
      <c r="C125" s="10" t="s">
        <v>213</v>
      </c>
      <c r="D125" s="10"/>
      <c r="E125" s="10"/>
      <c r="F125" s="11" t="s">
        <v>139</v>
      </c>
      <c r="G125" s="12" t="s">
        <v>140</v>
      </c>
      <c r="H125" s="13" t="s">
        <v>47</v>
      </c>
      <c r="I125" s="12" t="s">
        <v>213</v>
      </c>
      <c r="J125" s="10" t="s">
        <v>588</v>
      </c>
      <c r="K125" s="14">
        <v>211340.28</v>
      </c>
      <c r="L125" s="15"/>
    </row>
    <row r="126" spans="1:12" s="16" customFormat="1" ht="42" customHeight="1" x14ac:dyDescent="0.25">
      <c r="A126" s="10" t="s">
        <v>204</v>
      </c>
      <c r="B126" s="10"/>
      <c r="C126" s="10" t="s">
        <v>213</v>
      </c>
      <c r="D126" s="10"/>
      <c r="E126" s="10"/>
      <c r="F126" s="11" t="s">
        <v>139</v>
      </c>
      <c r="G126" s="12" t="s">
        <v>140</v>
      </c>
      <c r="H126" s="13" t="s">
        <v>47</v>
      </c>
      <c r="I126" s="12" t="s">
        <v>213</v>
      </c>
      <c r="J126" s="10" t="s">
        <v>1413</v>
      </c>
      <c r="K126" s="14">
        <v>34</v>
      </c>
      <c r="L126" s="15"/>
    </row>
    <row r="127" spans="1:12" s="16" customFormat="1" ht="42" customHeight="1" x14ac:dyDescent="0.25">
      <c r="A127" s="10" t="s">
        <v>204</v>
      </c>
      <c r="B127" s="10"/>
      <c r="C127" s="10" t="s">
        <v>213</v>
      </c>
      <c r="D127" s="10"/>
      <c r="E127" s="10"/>
      <c r="F127" s="11" t="s">
        <v>139</v>
      </c>
      <c r="G127" s="12" t="s">
        <v>140</v>
      </c>
      <c r="H127" s="13" t="s">
        <v>47</v>
      </c>
      <c r="I127" s="12" t="s">
        <v>213</v>
      </c>
      <c r="J127" s="10" t="s">
        <v>145</v>
      </c>
      <c r="K127" s="14">
        <v>10590.7</v>
      </c>
      <c r="L127" s="15"/>
    </row>
    <row r="128" spans="1:12" s="16" customFormat="1" ht="42" customHeight="1" x14ac:dyDescent="0.25">
      <c r="A128" s="10" t="s">
        <v>204</v>
      </c>
      <c r="B128" s="10"/>
      <c r="C128" s="10" t="s">
        <v>213</v>
      </c>
      <c r="D128" s="10"/>
      <c r="E128" s="10"/>
      <c r="F128" s="11" t="s">
        <v>139</v>
      </c>
      <c r="G128" s="12" t="s">
        <v>140</v>
      </c>
      <c r="H128" s="13" t="s">
        <v>47</v>
      </c>
      <c r="I128" s="12" t="s">
        <v>213</v>
      </c>
      <c r="J128" s="10" t="s">
        <v>1429</v>
      </c>
      <c r="K128" s="14">
        <v>96970.41</v>
      </c>
      <c r="L128" s="15"/>
    </row>
    <row r="129" spans="1:12" s="16" customFormat="1" ht="42" customHeight="1" x14ac:dyDescent="0.25">
      <c r="A129" s="10" t="s">
        <v>204</v>
      </c>
      <c r="B129" s="10"/>
      <c r="C129" s="10" t="s">
        <v>213</v>
      </c>
      <c r="D129" s="10"/>
      <c r="E129" s="10"/>
      <c r="F129" s="11" t="s">
        <v>139</v>
      </c>
      <c r="G129" s="12" t="s">
        <v>140</v>
      </c>
      <c r="H129" s="13" t="s">
        <v>47</v>
      </c>
      <c r="I129" s="12" t="s">
        <v>213</v>
      </c>
      <c r="J129" s="10" t="s">
        <v>587</v>
      </c>
      <c r="K129" s="14">
        <v>6320</v>
      </c>
      <c r="L129" s="15"/>
    </row>
    <row r="130" spans="1:12" s="16" customFormat="1" ht="42" customHeight="1" x14ac:dyDescent="0.25">
      <c r="A130" s="10" t="s">
        <v>204</v>
      </c>
      <c r="B130" s="10"/>
      <c r="C130" s="10" t="s">
        <v>214</v>
      </c>
      <c r="D130" s="10"/>
      <c r="E130" s="10"/>
      <c r="F130" s="11" t="s">
        <v>139</v>
      </c>
      <c r="G130" s="12" t="s">
        <v>140</v>
      </c>
      <c r="H130" s="13" t="s">
        <v>48</v>
      </c>
      <c r="I130" s="12" t="s">
        <v>214</v>
      </c>
      <c r="J130" s="10" t="s">
        <v>588</v>
      </c>
      <c r="K130" s="14">
        <v>1261501.1399999999</v>
      </c>
      <c r="L130" s="15"/>
    </row>
    <row r="131" spans="1:12" s="16" customFormat="1" ht="42" customHeight="1" x14ac:dyDescent="0.25">
      <c r="A131" s="10" t="s">
        <v>204</v>
      </c>
      <c r="B131" s="10"/>
      <c r="C131" s="10" t="s">
        <v>214</v>
      </c>
      <c r="D131" s="10"/>
      <c r="E131" s="10"/>
      <c r="F131" s="11" t="s">
        <v>139</v>
      </c>
      <c r="G131" s="12" t="s">
        <v>140</v>
      </c>
      <c r="H131" s="13" t="s">
        <v>48</v>
      </c>
      <c r="I131" s="12" t="s">
        <v>214</v>
      </c>
      <c r="J131" s="10" t="s">
        <v>1427</v>
      </c>
      <c r="K131" s="14">
        <v>1007155.44</v>
      </c>
      <c r="L131" s="15"/>
    </row>
    <row r="132" spans="1:12" s="16" customFormat="1" ht="42" customHeight="1" x14ac:dyDescent="0.25">
      <c r="A132" s="10" t="s">
        <v>204</v>
      </c>
      <c r="B132" s="10"/>
      <c r="C132" s="10" t="s">
        <v>214</v>
      </c>
      <c r="D132" s="10"/>
      <c r="E132" s="10"/>
      <c r="F132" s="11" t="s">
        <v>139</v>
      </c>
      <c r="G132" s="12" t="s">
        <v>140</v>
      </c>
      <c r="H132" s="13" t="s">
        <v>48</v>
      </c>
      <c r="I132" s="12" t="s">
        <v>214</v>
      </c>
      <c r="J132" s="10" t="s">
        <v>145</v>
      </c>
      <c r="K132" s="14">
        <v>77370.399999999994</v>
      </c>
      <c r="L132" s="15"/>
    </row>
    <row r="133" spans="1:12" s="16" customFormat="1" ht="42" customHeight="1" x14ac:dyDescent="0.25">
      <c r="A133" s="10" t="s">
        <v>204</v>
      </c>
      <c r="B133" s="10"/>
      <c r="C133" s="10" t="s">
        <v>214</v>
      </c>
      <c r="D133" s="10"/>
      <c r="E133" s="10"/>
      <c r="F133" s="11" t="s">
        <v>139</v>
      </c>
      <c r="G133" s="12" t="s">
        <v>140</v>
      </c>
      <c r="H133" s="13" t="s">
        <v>48</v>
      </c>
      <c r="I133" s="12" t="s">
        <v>214</v>
      </c>
      <c r="J133" s="10" t="s">
        <v>216</v>
      </c>
      <c r="K133" s="14">
        <v>3699.7</v>
      </c>
      <c r="L133" s="15"/>
    </row>
    <row r="134" spans="1:12" s="16" customFormat="1" ht="42" customHeight="1" x14ac:dyDescent="0.25">
      <c r="A134" s="10" t="s">
        <v>204</v>
      </c>
      <c r="B134" s="10"/>
      <c r="C134" s="10" t="s">
        <v>214</v>
      </c>
      <c r="D134" s="10"/>
      <c r="E134" s="10"/>
      <c r="F134" s="11" t="s">
        <v>139</v>
      </c>
      <c r="G134" s="12" t="s">
        <v>140</v>
      </c>
      <c r="H134" s="13" t="s">
        <v>48</v>
      </c>
      <c r="I134" s="12" t="s">
        <v>214</v>
      </c>
      <c r="J134" s="10" t="s">
        <v>215</v>
      </c>
      <c r="K134" s="14">
        <v>653448.56000000006</v>
      </c>
      <c r="L134" s="15"/>
    </row>
    <row r="135" spans="1:12" s="16" customFormat="1" ht="42" customHeight="1" x14ac:dyDescent="0.25">
      <c r="A135" s="10" t="s">
        <v>204</v>
      </c>
      <c r="B135" s="10"/>
      <c r="C135" s="10" t="s">
        <v>214</v>
      </c>
      <c r="D135" s="10"/>
      <c r="E135" s="10"/>
      <c r="F135" s="11" t="s">
        <v>139</v>
      </c>
      <c r="G135" s="12" t="s">
        <v>140</v>
      </c>
      <c r="H135" s="13" t="s">
        <v>48</v>
      </c>
      <c r="I135" s="12" t="s">
        <v>214</v>
      </c>
      <c r="J135" s="10" t="s">
        <v>217</v>
      </c>
      <c r="K135" s="14">
        <v>625.96</v>
      </c>
      <c r="L135" s="15"/>
    </row>
    <row r="136" spans="1:12" s="16" customFormat="1" ht="42" customHeight="1" x14ac:dyDescent="0.25">
      <c r="A136" s="10" t="s">
        <v>204</v>
      </c>
      <c r="B136" s="10"/>
      <c r="C136" s="10" t="s">
        <v>218</v>
      </c>
      <c r="D136" s="10"/>
      <c r="E136" s="10"/>
      <c r="F136" s="11" t="s">
        <v>139</v>
      </c>
      <c r="G136" s="12" t="s">
        <v>140</v>
      </c>
      <c r="H136" s="13" t="s">
        <v>49</v>
      </c>
      <c r="I136" s="12" t="s">
        <v>218</v>
      </c>
      <c r="J136" s="10" t="s">
        <v>1410</v>
      </c>
      <c r="K136" s="14">
        <v>9.75</v>
      </c>
      <c r="L136" s="15"/>
    </row>
    <row r="137" spans="1:12" s="16" customFormat="1" ht="42" customHeight="1" x14ac:dyDescent="0.25">
      <c r="A137" s="10" t="s">
        <v>204</v>
      </c>
      <c r="B137" s="10"/>
      <c r="C137" s="10" t="s">
        <v>218</v>
      </c>
      <c r="D137" s="10"/>
      <c r="E137" s="10"/>
      <c r="F137" s="11" t="s">
        <v>139</v>
      </c>
      <c r="G137" s="12" t="s">
        <v>140</v>
      </c>
      <c r="H137" s="13" t="s">
        <v>49</v>
      </c>
      <c r="I137" s="12" t="s">
        <v>218</v>
      </c>
      <c r="J137" s="10" t="s">
        <v>588</v>
      </c>
      <c r="K137" s="14">
        <v>312279.13</v>
      </c>
      <c r="L137" s="15"/>
    </row>
    <row r="138" spans="1:12" s="16" customFormat="1" ht="42" customHeight="1" x14ac:dyDescent="0.25">
      <c r="A138" s="10" t="s">
        <v>204</v>
      </c>
      <c r="B138" s="10"/>
      <c r="C138" s="10" t="s">
        <v>218</v>
      </c>
      <c r="D138" s="10"/>
      <c r="E138" s="10"/>
      <c r="F138" s="11" t="s">
        <v>139</v>
      </c>
      <c r="G138" s="12" t="s">
        <v>140</v>
      </c>
      <c r="H138" s="13" t="s">
        <v>49</v>
      </c>
      <c r="I138" s="12" t="s">
        <v>218</v>
      </c>
      <c r="J138" s="10" t="s">
        <v>1427</v>
      </c>
      <c r="K138" s="14">
        <v>1501253.37</v>
      </c>
      <c r="L138" s="15"/>
    </row>
    <row r="139" spans="1:12" s="16" customFormat="1" ht="42" customHeight="1" x14ac:dyDescent="0.25">
      <c r="A139" s="10" t="s">
        <v>204</v>
      </c>
      <c r="B139" s="10"/>
      <c r="C139" s="10" t="s">
        <v>218</v>
      </c>
      <c r="D139" s="10"/>
      <c r="E139" s="10"/>
      <c r="F139" s="11" t="s">
        <v>139</v>
      </c>
      <c r="G139" s="12" t="s">
        <v>140</v>
      </c>
      <c r="H139" s="13" t="s">
        <v>49</v>
      </c>
      <c r="I139" s="12" t="s">
        <v>218</v>
      </c>
      <c r="J139" s="10" t="s">
        <v>145</v>
      </c>
      <c r="K139" s="14">
        <v>16592.13</v>
      </c>
      <c r="L139" s="15"/>
    </row>
    <row r="140" spans="1:12" s="16" customFormat="1" ht="42" customHeight="1" x14ac:dyDescent="0.25">
      <c r="A140" s="10" t="s">
        <v>204</v>
      </c>
      <c r="B140" s="10"/>
      <c r="C140" s="10" t="s">
        <v>218</v>
      </c>
      <c r="D140" s="10"/>
      <c r="E140" s="10"/>
      <c r="F140" s="11" t="s">
        <v>139</v>
      </c>
      <c r="G140" s="12" t="s">
        <v>140</v>
      </c>
      <c r="H140" s="13" t="s">
        <v>49</v>
      </c>
      <c r="I140" s="12" t="s">
        <v>218</v>
      </c>
      <c r="J140" s="10" t="s">
        <v>145</v>
      </c>
      <c r="K140" s="14">
        <v>491882.2</v>
      </c>
      <c r="L140" s="15"/>
    </row>
    <row r="141" spans="1:12" s="16" customFormat="1" ht="42" customHeight="1" x14ac:dyDescent="0.25">
      <c r="A141" s="10" t="s">
        <v>204</v>
      </c>
      <c r="B141" s="10"/>
      <c r="C141" s="10" t="s">
        <v>218</v>
      </c>
      <c r="D141" s="10"/>
      <c r="E141" s="10"/>
      <c r="F141" s="11" t="s">
        <v>139</v>
      </c>
      <c r="G141" s="12" t="s">
        <v>140</v>
      </c>
      <c r="H141" s="13" t="s">
        <v>49</v>
      </c>
      <c r="I141" s="12" t="s">
        <v>218</v>
      </c>
      <c r="J141" s="10" t="s">
        <v>1420</v>
      </c>
      <c r="K141" s="14">
        <v>71.8</v>
      </c>
      <c r="L141" s="15"/>
    </row>
    <row r="142" spans="1:12" s="16" customFormat="1" ht="42" customHeight="1" x14ac:dyDescent="0.25">
      <c r="A142" s="10" t="s">
        <v>204</v>
      </c>
      <c r="B142" s="10"/>
      <c r="C142" s="10" t="s">
        <v>218</v>
      </c>
      <c r="D142" s="10"/>
      <c r="E142" s="10"/>
      <c r="F142" s="11" t="s">
        <v>139</v>
      </c>
      <c r="G142" s="12" t="s">
        <v>140</v>
      </c>
      <c r="H142" s="13" t="s">
        <v>49</v>
      </c>
      <c r="I142" s="12" t="s">
        <v>218</v>
      </c>
      <c r="J142" s="10" t="s">
        <v>1431</v>
      </c>
      <c r="K142" s="14">
        <v>1821453.69</v>
      </c>
      <c r="L142" s="15"/>
    </row>
    <row r="143" spans="1:12" s="16" customFormat="1" ht="42" customHeight="1" x14ac:dyDescent="0.25">
      <c r="A143" s="10" t="s">
        <v>204</v>
      </c>
      <c r="B143" s="10"/>
      <c r="C143" s="10" t="s">
        <v>218</v>
      </c>
      <c r="D143" s="10"/>
      <c r="E143" s="10"/>
      <c r="F143" s="11" t="s">
        <v>139</v>
      </c>
      <c r="G143" s="12" t="s">
        <v>140</v>
      </c>
      <c r="H143" s="13" t="s">
        <v>49</v>
      </c>
      <c r="I143" s="12" t="s">
        <v>218</v>
      </c>
      <c r="J143" s="10" t="s">
        <v>219</v>
      </c>
      <c r="K143" s="14">
        <v>1386.7</v>
      </c>
      <c r="L143" s="15"/>
    </row>
    <row r="144" spans="1:12" s="16" customFormat="1" ht="42" customHeight="1" x14ac:dyDescent="0.25">
      <c r="A144" s="10" t="s">
        <v>204</v>
      </c>
      <c r="B144" s="10"/>
      <c r="C144" s="10" t="s">
        <v>218</v>
      </c>
      <c r="D144" s="10"/>
      <c r="E144" s="10"/>
      <c r="F144" s="11" t="s">
        <v>139</v>
      </c>
      <c r="G144" s="12" t="s">
        <v>140</v>
      </c>
      <c r="H144" s="13" t="s">
        <v>49</v>
      </c>
      <c r="I144" s="12" t="s">
        <v>218</v>
      </c>
      <c r="J144" s="19" t="s">
        <v>1439</v>
      </c>
      <c r="K144" s="14">
        <v>24706.84</v>
      </c>
      <c r="L144" s="15"/>
    </row>
    <row r="145" spans="1:12" s="16" customFormat="1" ht="42" customHeight="1" x14ac:dyDescent="0.25">
      <c r="A145" s="10" t="s">
        <v>204</v>
      </c>
      <c r="B145" s="10"/>
      <c r="C145" s="10" t="s">
        <v>218</v>
      </c>
      <c r="D145" s="10"/>
      <c r="E145" s="10"/>
      <c r="F145" s="11" t="s">
        <v>139</v>
      </c>
      <c r="G145" s="12" t="s">
        <v>140</v>
      </c>
      <c r="H145" s="13" t="s">
        <v>49</v>
      </c>
      <c r="I145" s="12" t="s">
        <v>218</v>
      </c>
      <c r="J145" s="10" t="s">
        <v>1440</v>
      </c>
      <c r="K145" s="14">
        <v>289.85000000000002</v>
      </c>
      <c r="L145" s="15"/>
    </row>
    <row r="146" spans="1:12" s="16" customFormat="1" ht="42" customHeight="1" x14ac:dyDescent="0.25">
      <c r="A146" s="10" t="s">
        <v>204</v>
      </c>
      <c r="B146" s="10"/>
      <c r="C146" s="10" t="s">
        <v>220</v>
      </c>
      <c r="D146" s="10"/>
      <c r="E146" s="10"/>
      <c r="F146" s="11" t="s">
        <v>139</v>
      </c>
      <c r="G146" s="12" t="s">
        <v>140</v>
      </c>
      <c r="H146" s="13" t="s">
        <v>50</v>
      </c>
      <c r="I146" s="12" t="s">
        <v>220</v>
      </c>
      <c r="J146" s="10" t="s">
        <v>588</v>
      </c>
      <c r="K146" s="14">
        <v>328873.2</v>
      </c>
      <c r="L146" s="15"/>
    </row>
    <row r="147" spans="1:12" s="16" customFormat="1" ht="42" customHeight="1" x14ac:dyDescent="0.25">
      <c r="A147" s="10" t="s">
        <v>204</v>
      </c>
      <c r="B147" s="10"/>
      <c r="C147" s="10" t="s">
        <v>220</v>
      </c>
      <c r="D147" s="10"/>
      <c r="E147" s="10"/>
      <c r="F147" s="11" t="s">
        <v>139</v>
      </c>
      <c r="G147" s="12" t="s">
        <v>140</v>
      </c>
      <c r="H147" s="13" t="s">
        <v>50</v>
      </c>
      <c r="I147" s="12" t="s">
        <v>220</v>
      </c>
      <c r="J147" s="10" t="s">
        <v>145</v>
      </c>
      <c r="K147" s="14">
        <v>24740.799999999999</v>
      </c>
      <c r="L147" s="15"/>
    </row>
    <row r="148" spans="1:12" s="16" customFormat="1" ht="42" customHeight="1" x14ac:dyDescent="0.25">
      <c r="A148" s="10" t="s">
        <v>204</v>
      </c>
      <c r="B148" s="10"/>
      <c r="C148" s="10" t="s">
        <v>220</v>
      </c>
      <c r="D148" s="10"/>
      <c r="E148" s="10"/>
      <c r="F148" s="11" t="s">
        <v>139</v>
      </c>
      <c r="G148" s="12" t="s">
        <v>140</v>
      </c>
      <c r="H148" s="13" t="s">
        <v>50</v>
      </c>
      <c r="I148" s="12" t="s">
        <v>220</v>
      </c>
      <c r="J148" s="10" t="s">
        <v>1420</v>
      </c>
      <c r="K148" s="14">
        <v>90</v>
      </c>
      <c r="L148" s="15"/>
    </row>
    <row r="149" spans="1:12" s="16" customFormat="1" ht="42" customHeight="1" x14ac:dyDescent="0.25">
      <c r="A149" s="10" t="s">
        <v>204</v>
      </c>
      <c r="B149" s="10"/>
      <c r="C149" s="10" t="s">
        <v>221</v>
      </c>
      <c r="D149" s="10"/>
      <c r="E149" s="10"/>
      <c r="F149" s="11" t="s">
        <v>139</v>
      </c>
      <c r="G149" s="12" t="s">
        <v>140</v>
      </c>
      <c r="H149" s="13" t="s">
        <v>51</v>
      </c>
      <c r="I149" s="12" t="s">
        <v>221</v>
      </c>
      <c r="J149" s="10" t="s">
        <v>588</v>
      </c>
      <c r="K149" s="14">
        <v>84</v>
      </c>
      <c r="L149" s="15"/>
    </row>
    <row r="150" spans="1:12" s="16" customFormat="1" ht="42" customHeight="1" x14ac:dyDescent="0.25">
      <c r="A150" s="10" t="s">
        <v>204</v>
      </c>
      <c r="B150" s="10"/>
      <c r="C150" s="10" t="s">
        <v>222</v>
      </c>
      <c r="D150" s="10"/>
      <c r="E150" s="10"/>
      <c r="F150" s="11" t="s">
        <v>139</v>
      </c>
      <c r="G150" s="12" t="s">
        <v>140</v>
      </c>
      <c r="H150" s="13" t="s">
        <v>52</v>
      </c>
      <c r="I150" s="12" t="s">
        <v>222</v>
      </c>
      <c r="J150" s="10" t="s">
        <v>588</v>
      </c>
      <c r="K150" s="14">
        <v>4330.97</v>
      </c>
      <c r="L150" s="15"/>
    </row>
    <row r="151" spans="1:12" s="16" customFormat="1" ht="42" customHeight="1" x14ac:dyDescent="0.25">
      <c r="A151" s="10" t="s">
        <v>204</v>
      </c>
      <c r="B151" s="10"/>
      <c r="C151" s="10" t="s">
        <v>222</v>
      </c>
      <c r="D151" s="10"/>
      <c r="E151" s="10"/>
      <c r="F151" s="11" t="s">
        <v>139</v>
      </c>
      <c r="G151" s="12" t="s">
        <v>140</v>
      </c>
      <c r="H151" s="13" t="s">
        <v>52</v>
      </c>
      <c r="I151" s="12" t="s">
        <v>222</v>
      </c>
      <c r="J151" s="10" t="s">
        <v>145</v>
      </c>
      <c r="K151" s="14">
        <v>18543.82</v>
      </c>
      <c r="L151" s="15"/>
    </row>
    <row r="152" spans="1:12" s="16" customFormat="1" ht="42" customHeight="1" x14ac:dyDescent="0.25">
      <c r="A152" s="10" t="s">
        <v>204</v>
      </c>
      <c r="B152" s="10"/>
      <c r="C152" s="10" t="s">
        <v>222</v>
      </c>
      <c r="D152" s="10"/>
      <c r="E152" s="10"/>
      <c r="F152" s="11" t="s">
        <v>139</v>
      </c>
      <c r="G152" s="12" t="s">
        <v>140</v>
      </c>
      <c r="H152" s="13" t="s">
        <v>52</v>
      </c>
      <c r="I152" s="12" t="s">
        <v>222</v>
      </c>
      <c r="J152" s="10" t="s">
        <v>145</v>
      </c>
      <c r="K152" s="14">
        <v>3503808.59</v>
      </c>
      <c r="L152" s="15"/>
    </row>
    <row r="153" spans="1:12" s="16" customFormat="1" ht="42" customHeight="1" x14ac:dyDescent="0.25">
      <c r="A153" s="10" t="s">
        <v>204</v>
      </c>
      <c r="B153" s="10"/>
      <c r="C153" s="10" t="s">
        <v>222</v>
      </c>
      <c r="D153" s="10"/>
      <c r="E153" s="10"/>
      <c r="F153" s="11" t="s">
        <v>139</v>
      </c>
      <c r="G153" s="12" t="s">
        <v>140</v>
      </c>
      <c r="H153" s="13" t="s">
        <v>52</v>
      </c>
      <c r="I153" s="12" t="s">
        <v>222</v>
      </c>
      <c r="J153" s="10" t="s">
        <v>1419</v>
      </c>
      <c r="K153" s="14">
        <v>202673378.77000001</v>
      </c>
      <c r="L153" s="15"/>
    </row>
    <row r="154" spans="1:12" s="16" customFormat="1" ht="42" customHeight="1" x14ac:dyDescent="0.25">
      <c r="A154" s="10" t="s">
        <v>204</v>
      </c>
      <c r="B154" s="10"/>
      <c r="C154" s="10" t="s">
        <v>223</v>
      </c>
      <c r="D154" s="10"/>
      <c r="E154" s="10"/>
      <c r="F154" s="11" t="s">
        <v>139</v>
      </c>
      <c r="G154" s="12" t="s">
        <v>140</v>
      </c>
      <c r="H154" s="13" t="s">
        <v>53</v>
      </c>
      <c r="I154" s="12" t="s">
        <v>223</v>
      </c>
      <c r="J154" s="10" t="s">
        <v>588</v>
      </c>
      <c r="K154" s="14">
        <v>6310027.3200000003</v>
      </c>
      <c r="L154" s="15"/>
    </row>
    <row r="155" spans="1:12" s="16" customFormat="1" ht="42" customHeight="1" x14ac:dyDescent="0.25">
      <c r="A155" s="10" t="s">
        <v>204</v>
      </c>
      <c r="B155" s="10"/>
      <c r="C155" s="10" t="s">
        <v>223</v>
      </c>
      <c r="D155" s="10"/>
      <c r="E155" s="10"/>
      <c r="F155" s="11" t="s">
        <v>139</v>
      </c>
      <c r="G155" s="12" t="s">
        <v>140</v>
      </c>
      <c r="H155" s="13" t="s">
        <v>53</v>
      </c>
      <c r="I155" s="12" t="s">
        <v>223</v>
      </c>
      <c r="J155" s="10" t="s">
        <v>145</v>
      </c>
      <c r="K155" s="14">
        <v>15564</v>
      </c>
      <c r="L155" s="15"/>
    </row>
    <row r="156" spans="1:12" s="16" customFormat="1" ht="42" customHeight="1" x14ac:dyDescent="0.25">
      <c r="A156" s="10" t="s">
        <v>204</v>
      </c>
      <c r="B156" s="10"/>
      <c r="C156" s="10" t="s">
        <v>223</v>
      </c>
      <c r="D156" s="10"/>
      <c r="E156" s="10"/>
      <c r="F156" s="11" t="s">
        <v>139</v>
      </c>
      <c r="G156" s="12" t="s">
        <v>140</v>
      </c>
      <c r="H156" s="13" t="s">
        <v>53</v>
      </c>
      <c r="I156" s="12" t="s">
        <v>223</v>
      </c>
      <c r="J156" s="10" t="s">
        <v>1420</v>
      </c>
      <c r="K156" s="14">
        <v>889582</v>
      </c>
      <c r="L156" s="15"/>
    </row>
    <row r="157" spans="1:12" s="16" customFormat="1" ht="42" customHeight="1" x14ac:dyDescent="0.25">
      <c r="A157" s="10" t="s">
        <v>204</v>
      </c>
      <c r="B157" s="10"/>
      <c r="C157" s="10" t="s">
        <v>223</v>
      </c>
      <c r="D157" s="10"/>
      <c r="E157" s="10"/>
      <c r="F157" s="11" t="s">
        <v>139</v>
      </c>
      <c r="G157" s="12" t="s">
        <v>140</v>
      </c>
      <c r="H157" s="13" t="s">
        <v>53</v>
      </c>
      <c r="I157" s="12" t="s">
        <v>223</v>
      </c>
      <c r="J157" s="10" t="s">
        <v>211</v>
      </c>
      <c r="K157" s="14">
        <v>488373.65</v>
      </c>
      <c r="L157" s="15"/>
    </row>
    <row r="158" spans="1:12" s="16" customFormat="1" ht="42" customHeight="1" x14ac:dyDescent="0.25">
      <c r="A158" s="10" t="s">
        <v>204</v>
      </c>
      <c r="B158" s="10"/>
      <c r="C158" s="10" t="s">
        <v>223</v>
      </c>
      <c r="D158" s="10"/>
      <c r="E158" s="10"/>
      <c r="F158" s="11" t="s">
        <v>139</v>
      </c>
      <c r="G158" s="12" t="s">
        <v>140</v>
      </c>
      <c r="H158" s="13" t="s">
        <v>53</v>
      </c>
      <c r="I158" s="12" t="s">
        <v>223</v>
      </c>
      <c r="J158" s="10" t="s">
        <v>1429</v>
      </c>
      <c r="K158" s="14">
        <v>1406</v>
      </c>
      <c r="L158" s="15"/>
    </row>
    <row r="159" spans="1:12" s="16" customFormat="1" ht="42" customHeight="1" x14ac:dyDescent="0.25">
      <c r="A159" s="10" t="s">
        <v>204</v>
      </c>
      <c r="B159" s="10"/>
      <c r="C159" s="10" t="s">
        <v>223</v>
      </c>
      <c r="D159" s="10"/>
      <c r="E159" s="10"/>
      <c r="F159" s="11" t="s">
        <v>139</v>
      </c>
      <c r="G159" s="12" t="s">
        <v>140</v>
      </c>
      <c r="H159" s="13" t="s">
        <v>53</v>
      </c>
      <c r="I159" s="12" t="s">
        <v>223</v>
      </c>
      <c r="J159" s="10" t="s">
        <v>224</v>
      </c>
      <c r="K159" s="14">
        <v>15</v>
      </c>
      <c r="L159" s="15"/>
    </row>
    <row r="160" spans="1:12" s="16" customFormat="1" ht="42" customHeight="1" x14ac:dyDescent="0.25">
      <c r="A160" s="10" t="s">
        <v>225</v>
      </c>
      <c r="B160" s="10"/>
      <c r="C160" s="10" t="s">
        <v>226</v>
      </c>
      <c r="D160" s="10"/>
      <c r="E160" s="10"/>
      <c r="F160" s="11" t="s">
        <v>139</v>
      </c>
      <c r="G160" s="12" t="s">
        <v>140</v>
      </c>
      <c r="H160" s="13" t="s">
        <v>54</v>
      </c>
      <c r="I160" s="12" t="s">
        <v>226</v>
      </c>
      <c r="J160" s="10" t="s">
        <v>588</v>
      </c>
      <c r="K160" s="14">
        <v>1157869.79</v>
      </c>
      <c r="L160" s="15"/>
    </row>
    <row r="161" spans="1:13" s="16" customFormat="1" ht="42" customHeight="1" x14ac:dyDescent="0.25">
      <c r="A161" s="10" t="s">
        <v>225</v>
      </c>
      <c r="B161" s="10"/>
      <c r="C161" s="10" t="s">
        <v>226</v>
      </c>
      <c r="D161" s="10"/>
      <c r="E161" s="10"/>
      <c r="F161" s="11" t="s">
        <v>139</v>
      </c>
      <c r="G161" s="12" t="s">
        <v>140</v>
      </c>
      <c r="H161" s="13" t="s">
        <v>54</v>
      </c>
      <c r="I161" s="12" t="s">
        <v>226</v>
      </c>
      <c r="J161" s="10" t="s">
        <v>1412</v>
      </c>
      <c r="K161" s="14">
        <v>10263.85</v>
      </c>
      <c r="L161" s="15"/>
    </row>
    <row r="162" spans="1:13" s="16" customFormat="1" ht="42" customHeight="1" x14ac:dyDescent="0.25">
      <c r="A162" s="10" t="s">
        <v>225</v>
      </c>
      <c r="B162" s="10"/>
      <c r="C162" s="10" t="s">
        <v>226</v>
      </c>
      <c r="D162" s="10"/>
      <c r="E162" s="10"/>
      <c r="F162" s="11" t="s">
        <v>139</v>
      </c>
      <c r="G162" s="12" t="s">
        <v>140</v>
      </c>
      <c r="H162" s="13" t="s">
        <v>54</v>
      </c>
      <c r="I162" s="12" t="s">
        <v>226</v>
      </c>
      <c r="J162" s="10" t="s">
        <v>1412</v>
      </c>
      <c r="K162" s="14">
        <v>1010.93</v>
      </c>
      <c r="L162" s="15"/>
      <c r="M162" s="23"/>
    </row>
    <row r="163" spans="1:13" s="16" customFormat="1" ht="42" customHeight="1" x14ac:dyDescent="0.25">
      <c r="A163" s="10" t="s">
        <v>225</v>
      </c>
      <c r="B163" s="10"/>
      <c r="C163" s="10" t="s">
        <v>226</v>
      </c>
      <c r="D163" s="10"/>
      <c r="E163" s="10"/>
      <c r="F163" s="11" t="s">
        <v>139</v>
      </c>
      <c r="G163" s="12" t="s">
        <v>140</v>
      </c>
      <c r="H163" s="13" t="s">
        <v>54</v>
      </c>
      <c r="I163" s="12" t="s">
        <v>226</v>
      </c>
      <c r="J163" s="10" t="s">
        <v>145</v>
      </c>
      <c r="K163" s="14">
        <v>261213.23</v>
      </c>
      <c r="L163" s="15"/>
    </row>
    <row r="164" spans="1:13" s="16" customFormat="1" ht="42" customHeight="1" x14ac:dyDescent="0.25">
      <c r="A164" s="10" t="s">
        <v>225</v>
      </c>
      <c r="B164" s="10"/>
      <c r="C164" s="10" t="s">
        <v>226</v>
      </c>
      <c r="D164" s="10"/>
      <c r="E164" s="10"/>
      <c r="F164" s="11" t="s">
        <v>139</v>
      </c>
      <c r="G164" s="12" t="s">
        <v>140</v>
      </c>
      <c r="H164" s="13" t="s">
        <v>54</v>
      </c>
      <c r="I164" s="12" t="s">
        <v>226</v>
      </c>
      <c r="J164" s="10" t="s">
        <v>1434</v>
      </c>
      <c r="K164" s="14">
        <v>43554</v>
      </c>
      <c r="L164" s="15"/>
    </row>
    <row r="165" spans="1:13" s="16" customFormat="1" ht="42" customHeight="1" x14ac:dyDescent="0.25">
      <c r="A165" s="10" t="s">
        <v>225</v>
      </c>
      <c r="B165" s="10"/>
      <c r="C165" s="10" t="s">
        <v>226</v>
      </c>
      <c r="D165" s="10"/>
      <c r="E165" s="10"/>
      <c r="F165" s="11" t="s">
        <v>139</v>
      </c>
      <c r="G165" s="12" t="s">
        <v>140</v>
      </c>
      <c r="H165" s="13" t="s">
        <v>54</v>
      </c>
      <c r="I165" s="12" t="s">
        <v>226</v>
      </c>
      <c r="J165" s="10" t="s">
        <v>1436</v>
      </c>
      <c r="K165" s="14">
        <v>13137671.58</v>
      </c>
      <c r="L165" s="15"/>
    </row>
    <row r="166" spans="1:13" s="16" customFormat="1" ht="42" customHeight="1" x14ac:dyDescent="0.25">
      <c r="A166" s="10" t="s">
        <v>225</v>
      </c>
      <c r="B166" s="10"/>
      <c r="C166" s="10" t="s">
        <v>226</v>
      </c>
      <c r="D166" s="10"/>
      <c r="E166" s="10"/>
      <c r="F166" s="11" t="s">
        <v>139</v>
      </c>
      <c r="G166" s="12" t="s">
        <v>140</v>
      </c>
      <c r="H166" s="13" t="s">
        <v>54</v>
      </c>
      <c r="I166" s="12" t="s">
        <v>226</v>
      </c>
      <c r="J166" s="19" t="s">
        <v>1439</v>
      </c>
      <c r="K166" s="14">
        <v>62780.07</v>
      </c>
      <c r="L166" s="15"/>
    </row>
    <row r="167" spans="1:13" s="16" customFormat="1" ht="42" customHeight="1" x14ac:dyDescent="0.25">
      <c r="A167" s="10" t="s">
        <v>225</v>
      </c>
      <c r="B167" s="2"/>
      <c r="C167" s="10" t="s">
        <v>226</v>
      </c>
      <c r="D167" s="10"/>
      <c r="E167" s="10"/>
      <c r="F167" s="11" t="s">
        <v>139</v>
      </c>
      <c r="G167" s="12" t="s">
        <v>140</v>
      </c>
      <c r="H167" s="13" t="s">
        <v>54</v>
      </c>
      <c r="I167" s="12" t="s">
        <v>226</v>
      </c>
      <c r="J167" s="10" t="s">
        <v>1440</v>
      </c>
      <c r="K167" s="14">
        <v>32537.79</v>
      </c>
      <c r="L167" s="15"/>
    </row>
    <row r="168" spans="1:13" s="16" customFormat="1" ht="42" customHeight="1" x14ac:dyDescent="0.25">
      <c r="A168" s="10" t="s">
        <v>225</v>
      </c>
      <c r="B168" s="2"/>
      <c r="C168" s="10" t="s">
        <v>227</v>
      </c>
      <c r="D168" s="10"/>
      <c r="E168" s="10"/>
      <c r="F168" s="11" t="s">
        <v>139</v>
      </c>
      <c r="G168" s="12" t="s">
        <v>140</v>
      </c>
      <c r="H168" s="13" t="s">
        <v>55</v>
      </c>
      <c r="I168" s="12" t="s">
        <v>227</v>
      </c>
      <c r="J168" s="10" t="s">
        <v>588</v>
      </c>
      <c r="K168" s="14">
        <v>205326.56</v>
      </c>
      <c r="L168" s="15"/>
    </row>
    <row r="169" spans="1:13" s="16" customFormat="1" ht="42" customHeight="1" x14ac:dyDescent="0.25">
      <c r="A169" s="10" t="s">
        <v>228</v>
      </c>
      <c r="B169" s="10" t="s">
        <v>229</v>
      </c>
      <c r="C169" s="10" t="s">
        <v>230</v>
      </c>
      <c r="D169" s="10"/>
      <c r="E169" s="10"/>
      <c r="F169" s="11" t="s">
        <v>139</v>
      </c>
      <c r="G169" s="12" t="s">
        <v>140</v>
      </c>
      <c r="H169" s="13" t="s">
        <v>56</v>
      </c>
      <c r="I169" s="12" t="s">
        <v>230</v>
      </c>
      <c r="J169" s="10" t="s">
        <v>588</v>
      </c>
      <c r="K169" s="14">
        <v>369763.45</v>
      </c>
      <c r="L169" s="15"/>
    </row>
    <row r="170" spans="1:13" s="16" customFormat="1" ht="42" customHeight="1" x14ac:dyDescent="0.25">
      <c r="A170" s="10" t="s">
        <v>228</v>
      </c>
      <c r="B170" s="10" t="s">
        <v>229</v>
      </c>
      <c r="C170" s="10" t="s">
        <v>230</v>
      </c>
      <c r="D170" s="10" t="s">
        <v>231</v>
      </c>
      <c r="E170" s="10" t="s">
        <v>232</v>
      </c>
      <c r="F170" s="11" t="s">
        <v>139</v>
      </c>
      <c r="G170" s="12" t="s">
        <v>140</v>
      </c>
      <c r="H170" s="13" t="s">
        <v>56</v>
      </c>
      <c r="I170" s="12" t="s">
        <v>230</v>
      </c>
      <c r="J170" s="10" t="s">
        <v>588</v>
      </c>
      <c r="K170" s="14">
        <v>1659.58</v>
      </c>
      <c r="L170" s="15"/>
    </row>
    <row r="171" spans="1:13" s="16" customFormat="1" ht="42" customHeight="1" x14ac:dyDescent="0.25">
      <c r="A171" s="10" t="s">
        <v>228</v>
      </c>
      <c r="B171" s="10" t="s">
        <v>229</v>
      </c>
      <c r="C171" s="10" t="s">
        <v>230</v>
      </c>
      <c r="D171" s="10" t="s">
        <v>231</v>
      </c>
      <c r="E171" s="10" t="s">
        <v>233</v>
      </c>
      <c r="F171" s="11" t="s">
        <v>139</v>
      </c>
      <c r="G171" s="12" t="s">
        <v>140</v>
      </c>
      <c r="H171" s="13" t="s">
        <v>56</v>
      </c>
      <c r="I171" s="12" t="s">
        <v>230</v>
      </c>
      <c r="J171" s="10" t="s">
        <v>588</v>
      </c>
      <c r="K171" s="14">
        <v>15017.94</v>
      </c>
      <c r="L171" s="15"/>
    </row>
    <row r="172" spans="1:13" s="16" customFormat="1" ht="42" customHeight="1" x14ac:dyDescent="0.25">
      <c r="A172" s="10" t="s">
        <v>228</v>
      </c>
      <c r="B172" s="10" t="s">
        <v>229</v>
      </c>
      <c r="C172" s="10" t="s">
        <v>230</v>
      </c>
      <c r="D172" s="10" t="s">
        <v>231</v>
      </c>
      <c r="E172" s="10" t="s">
        <v>234</v>
      </c>
      <c r="F172" s="11" t="s">
        <v>139</v>
      </c>
      <c r="G172" s="12" t="s">
        <v>140</v>
      </c>
      <c r="H172" s="13" t="s">
        <v>56</v>
      </c>
      <c r="I172" s="12" t="s">
        <v>230</v>
      </c>
      <c r="J172" s="10" t="s">
        <v>588</v>
      </c>
      <c r="K172" s="14">
        <v>18000.580000000002</v>
      </c>
      <c r="L172" s="15"/>
    </row>
    <row r="173" spans="1:13" s="16" customFormat="1" ht="42" customHeight="1" x14ac:dyDescent="0.25">
      <c r="A173" s="10" t="s">
        <v>228</v>
      </c>
      <c r="B173" s="10" t="s">
        <v>229</v>
      </c>
      <c r="C173" s="10" t="s">
        <v>230</v>
      </c>
      <c r="D173" s="10" t="s">
        <v>231</v>
      </c>
      <c r="E173" s="10" t="s">
        <v>235</v>
      </c>
      <c r="F173" s="11" t="s">
        <v>139</v>
      </c>
      <c r="G173" s="12" t="s">
        <v>140</v>
      </c>
      <c r="H173" s="13" t="s">
        <v>56</v>
      </c>
      <c r="I173" s="12" t="s">
        <v>230</v>
      </c>
      <c r="J173" s="10" t="s">
        <v>588</v>
      </c>
      <c r="K173" s="14">
        <v>5103</v>
      </c>
      <c r="L173" s="15"/>
    </row>
    <row r="174" spans="1:13" s="16" customFormat="1" ht="42" customHeight="1" x14ac:dyDescent="0.25">
      <c r="A174" s="10" t="s">
        <v>228</v>
      </c>
      <c r="B174" s="2" t="s">
        <v>229</v>
      </c>
      <c r="C174" s="10" t="s">
        <v>230</v>
      </c>
      <c r="D174" s="10"/>
      <c r="E174" s="10"/>
      <c r="F174" s="11" t="s">
        <v>139</v>
      </c>
      <c r="G174" s="12" t="s">
        <v>140</v>
      </c>
      <c r="H174" s="13" t="s">
        <v>56</v>
      </c>
      <c r="I174" s="12" t="s">
        <v>230</v>
      </c>
      <c r="J174" s="10" t="s">
        <v>1426</v>
      </c>
      <c r="K174" s="14">
        <v>617458</v>
      </c>
      <c r="L174" s="15"/>
    </row>
    <row r="175" spans="1:13" s="16" customFormat="1" ht="42" customHeight="1" x14ac:dyDescent="0.25">
      <c r="A175" s="10" t="s">
        <v>228</v>
      </c>
      <c r="B175" s="10" t="s">
        <v>229</v>
      </c>
      <c r="C175" s="10" t="s">
        <v>230</v>
      </c>
      <c r="D175" s="10"/>
      <c r="E175" s="10"/>
      <c r="F175" s="11" t="s">
        <v>139</v>
      </c>
      <c r="G175" s="12" t="s">
        <v>140</v>
      </c>
      <c r="H175" s="13" t="s">
        <v>56</v>
      </c>
      <c r="I175" s="12" t="s">
        <v>230</v>
      </c>
      <c r="J175" s="10" t="s">
        <v>145</v>
      </c>
      <c r="K175" s="14">
        <v>45031.07</v>
      </c>
      <c r="L175" s="15"/>
    </row>
    <row r="176" spans="1:13" s="16" customFormat="1" ht="42" customHeight="1" x14ac:dyDescent="0.25">
      <c r="A176" s="10" t="s">
        <v>228</v>
      </c>
      <c r="B176" s="10" t="s">
        <v>229</v>
      </c>
      <c r="C176" s="10" t="s">
        <v>230</v>
      </c>
      <c r="D176" s="10" t="s">
        <v>231</v>
      </c>
      <c r="E176" s="10" t="s">
        <v>233</v>
      </c>
      <c r="F176" s="11" t="s">
        <v>139</v>
      </c>
      <c r="G176" s="12" t="s">
        <v>140</v>
      </c>
      <c r="H176" s="13" t="s">
        <v>56</v>
      </c>
      <c r="I176" s="12" t="s">
        <v>230</v>
      </c>
      <c r="J176" s="10" t="s">
        <v>145</v>
      </c>
      <c r="K176" s="14">
        <v>2.5499999999999998</v>
      </c>
      <c r="L176" s="15"/>
    </row>
    <row r="177" spans="1:12" s="16" customFormat="1" ht="42" customHeight="1" x14ac:dyDescent="0.25">
      <c r="A177" s="10" t="s">
        <v>228</v>
      </c>
      <c r="B177" s="10" t="s">
        <v>229</v>
      </c>
      <c r="C177" s="10" t="s">
        <v>230</v>
      </c>
      <c r="D177" s="10" t="s">
        <v>231</v>
      </c>
      <c r="E177" s="10" t="s">
        <v>234</v>
      </c>
      <c r="F177" s="11" t="s">
        <v>139</v>
      </c>
      <c r="G177" s="12" t="s">
        <v>140</v>
      </c>
      <c r="H177" s="13" t="s">
        <v>56</v>
      </c>
      <c r="I177" s="12" t="s">
        <v>230</v>
      </c>
      <c r="J177" s="10" t="s">
        <v>145</v>
      </c>
      <c r="K177" s="14">
        <v>1.02</v>
      </c>
      <c r="L177" s="15"/>
    </row>
    <row r="178" spans="1:12" s="16" customFormat="1" ht="42" customHeight="1" x14ac:dyDescent="0.25">
      <c r="A178" s="10" t="s">
        <v>228</v>
      </c>
      <c r="B178" s="2" t="s">
        <v>229</v>
      </c>
      <c r="C178" s="10" t="s">
        <v>230</v>
      </c>
      <c r="D178" s="10"/>
      <c r="E178" s="10"/>
      <c r="F178" s="11" t="s">
        <v>139</v>
      </c>
      <c r="G178" s="12" t="s">
        <v>140</v>
      </c>
      <c r="H178" s="13" t="s">
        <v>56</v>
      </c>
      <c r="I178" s="12" t="s">
        <v>230</v>
      </c>
      <c r="J178" s="10" t="s">
        <v>1419</v>
      </c>
      <c r="K178" s="14">
        <v>13</v>
      </c>
      <c r="L178" s="15"/>
    </row>
    <row r="179" spans="1:12" s="16" customFormat="1" ht="42" customHeight="1" x14ac:dyDescent="0.25">
      <c r="A179" s="10" t="s">
        <v>228</v>
      </c>
      <c r="B179" s="10" t="s">
        <v>229</v>
      </c>
      <c r="C179" s="10" t="s">
        <v>230</v>
      </c>
      <c r="D179" s="10"/>
      <c r="E179" s="10"/>
      <c r="F179" s="11" t="s">
        <v>139</v>
      </c>
      <c r="G179" s="12" t="s">
        <v>140</v>
      </c>
      <c r="H179" s="13" t="s">
        <v>56</v>
      </c>
      <c r="I179" s="12" t="s">
        <v>230</v>
      </c>
      <c r="J179" s="10" t="s">
        <v>1428</v>
      </c>
      <c r="K179" s="14">
        <v>445207.39</v>
      </c>
      <c r="L179" s="15"/>
    </row>
    <row r="180" spans="1:12" s="16" customFormat="1" ht="42" customHeight="1" x14ac:dyDescent="0.25">
      <c r="A180" s="10" t="s">
        <v>228</v>
      </c>
      <c r="B180" s="10" t="s">
        <v>229</v>
      </c>
      <c r="C180" s="10" t="s">
        <v>236</v>
      </c>
      <c r="D180" s="10"/>
      <c r="E180" s="10"/>
      <c r="F180" s="11" t="s">
        <v>139</v>
      </c>
      <c r="G180" s="12" t="s">
        <v>140</v>
      </c>
      <c r="H180" s="13" t="s">
        <v>57</v>
      </c>
      <c r="I180" s="12" t="s">
        <v>236</v>
      </c>
      <c r="J180" s="10" t="s">
        <v>588</v>
      </c>
      <c r="K180" s="14">
        <v>1042.19</v>
      </c>
      <c r="L180" s="15"/>
    </row>
    <row r="181" spans="1:12" s="16" customFormat="1" ht="42" customHeight="1" x14ac:dyDescent="0.25">
      <c r="A181" s="10" t="s">
        <v>228</v>
      </c>
      <c r="B181" s="10" t="s">
        <v>555</v>
      </c>
      <c r="C181" s="10" t="s">
        <v>237</v>
      </c>
      <c r="D181" s="10" t="s">
        <v>238</v>
      </c>
      <c r="E181" s="10" t="s">
        <v>239</v>
      </c>
      <c r="F181" s="11" t="s">
        <v>139</v>
      </c>
      <c r="G181" s="12" t="s">
        <v>140</v>
      </c>
      <c r="H181" s="13" t="s">
        <v>58</v>
      </c>
      <c r="I181" s="12" t="s">
        <v>237</v>
      </c>
      <c r="J181" s="10" t="s">
        <v>588</v>
      </c>
      <c r="K181" s="14">
        <v>2450</v>
      </c>
      <c r="L181" s="15"/>
    </row>
    <row r="182" spans="1:12" s="16" customFormat="1" ht="42" customHeight="1" x14ac:dyDescent="0.25">
      <c r="A182" s="10" t="s">
        <v>228</v>
      </c>
      <c r="B182" s="10" t="s">
        <v>555</v>
      </c>
      <c r="C182" s="10" t="s">
        <v>240</v>
      </c>
      <c r="D182" s="10"/>
      <c r="E182" s="10"/>
      <c r="F182" s="11" t="s">
        <v>139</v>
      </c>
      <c r="G182" s="12" t="s">
        <v>140</v>
      </c>
      <c r="H182" s="13" t="s">
        <v>59</v>
      </c>
      <c r="I182" s="12" t="s">
        <v>240</v>
      </c>
      <c r="J182" s="10" t="s">
        <v>588</v>
      </c>
      <c r="K182" s="14">
        <v>38569.129999999997</v>
      </c>
      <c r="L182" s="15"/>
    </row>
    <row r="183" spans="1:12" s="16" customFormat="1" ht="42" customHeight="1" x14ac:dyDescent="0.25">
      <c r="A183" s="10" t="s">
        <v>228</v>
      </c>
      <c r="B183" s="10" t="s">
        <v>555</v>
      </c>
      <c r="C183" s="10" t="s">
        <v>240</v>
      </c>
      <c r="D183" s="10"/>
      <c r="E183" s="10"/>
      <c r="F183" s="11" t="s">
        <v>139</v>
      </c>
      <c r="G183" s="12" t="s">
        <v>140</v>
      </c>
      <c r="H183" s="13" t="s">
        <v>59</v>
      </c>
      <c r="I183" s="12" t="s">
        <v>240</v>
      </c>
      <c r="J183" s="10" t="s">
        <v>1421</v>
      </c>
      <c r="K183" s="14">
        <v>202411.97</v>
      </c>
      <c r="L183" s="15"/>
    </row>
    <row r="184" spans="1:12" s="16" customFormat="1" ht="42" customHeight="1" x14ac:dyDescent="0.25">
      <c r="A184" s="10" t="s">
        <v>228</v>
      </c>
      <c r="B184" s="10" t="s">
        <v>555</v>
      </c>
      <c r="C184" s="10" t="s">
        <v>241</v>
      </c>
      <c r="D184" s="10"/>
      <c r="E184" s="10"/>
      <c r="F184" s="11" t="s">
        <v>139</v>
      </c>
      <c r="G184" s="12" t="s">
        <v>140</v>
      </c>
      <c r="H184" s="13" t="s">
        <v>60</v>
      </c>
      <c r="I184" s="12" t="s">
        <v>241</v>
      </c>
      <c r="J184" s="10" t="s">
        <v>588</v>
      </c>
      <c r="K184" s="14">
        <v>182282.42</v>
      </c>
      <c r="L184" s="15"/>
    </row>
    <row r="185" spans="1:12" s="16" customFormat="1" ht="42" customHeight="1" x14ac:dyDescent="0.25">
      <c r="A185" s="10" t="s">
        <v>228</v>
      </c>
      <c r="B185" s="10" t="s">
        <v>555</v>
      </c>
      <c r="C185" s="10" t="s">
        <v>241</v>
      </c>
      <c r="D185" s="10"/>
      <c r="E185" s="10"/>
      <c r="F185" s="11" t="s">
        <v>139</v>
      </c>
      <c r="G185" s="12" t="s">
        <v>140</v>
      </c>
      <c r="H185" s="13" t="s">
        <v>60</v>
      </c>
      <c r="I185" s="12" t="s">
        <v>241</v>
      </c>
      <c r="J185" s="10" t="s">
        <v>145</v>
      </c>
      <c r="K185" s="14">
        <v>973323</v>
      </c>
      <c r="L185" s="15"/>
    </row>
    <row r="186" spans="1:12" s="16" customFormat="1" ht="42" customHeight="1" x14ac:dyDescent="0.25">
      <c r="A186" s="10" t="s">
        <v>242</v>
      </c>
      <c r="B186" s="10"/>
      <c r="C186" s="10" t="s">
        <v>243</v>
      </c>
      <c r="D186" s="10"/>
      <c r="E186" s="10"/>
      <c r="F186" s="11" t="s">
        <v>139</v>
      </c>
      <c r="G186" s="12" t="s">
        <v>140</v>
      </c>
      <c r="H186" s="13" t="s">
        <v>61</v>
      </c>
      <c r="I186" s="12" t="s">
        <v>243</v>
      </c>
      <c r="J186" s="10" t="s">
        <v>588</v>
      </c>
      <c r="K186" s="14">
        <v>246.42</v>
      </c>
      <c r="L186" s="15"/>
    </row>
    <row r="187" spans="1:12" s="16" customFormat="1" ht="42" customHeight="1" x14ac:dyDescent="0.25">
      <c r="A187" s="10" t="s">
        <v>242</v>
      </c>
      <c r="B187" s="10"/>
      <c r="C187" s="10" t="s">
        <v>244</v>
      </c>
      <c r="D187" s="10"/>
      <c r="E187" s="10"/>
      <c r="F187" s="11" t="s">
        <v>139</v>
      </c>
      <c r="G187" s="12" t="s">
        <v>140</v>
      </c>
      <c r="H187" s="13" t="s">
        <v>62</v>
      </c>
      <c r="I187" s="12" t="s">
        <v>244</v>
      </c>
      <c r="J187" s="10" t="s">
        <v>588</v>
      </c>
      <c r="K187" s="14">
        <v>8.64</v>
      </c>
      <c r="L187" s="15"/>
    </row>
    <row r="188" spans="1:12" s="16" customFormat="1" ht="42" customHeight="1" x14ac:dyDescent="0.25">
      <c r="A188" s="10" t="s">
        <v>242</v>
      </c>
      <c r="B188" s="10"/>
      <c r="C188" s="10" t="s">
        <v>245</v>
      </c>
      <c r="D188" s="10"/>
      <c r="E188" s="10"/>
      <c r="F188" s="11" t="s">
        <v>139</v>
      </c>
      <c r="G188" s="12" t="s">
        <v>140</v>
      </c>
      <c r="H188" s="13" t="s">
        <v>63</v>
      </c>
      <c r="I188" s="12" t="s">
        <v>245</v>
      </c>
      <c r="J188" s="10" t="s">
        <v>1410</v>
      </c>
      <c r="K188" s="14">
        <v>1265</v>
      </c>
      <c r="L188" s="15"/>
    </row>
    <row r="189" spans="1:12" s="16" customFormat="1" ht="42" customHeight="1" x14ac:dyDescent="0.25">
      <c r="A189" s="10" t="s">
        <v>242</v>
      </c>
      <c r="B189" s="10"/>
      <c r="C189" s="10" t="s">
        <v>245</v>
      </c>
      <c r="D189" s="10"/>
      <c r="E189" s="10"/>
      <c r="F189" s="11" t="s">
        <v>139</v>
      </c>
      <c r="G189" s="12" t="s">
        <v>140</v>
      </c>
      <c r="H189" s="13" t="s">
        <v>63</v>
      </c>
      <c r="I189" s="12" t="s">
        <v>245</v>
      </c>
      <c r="J189" s="10" t="s">
        <v>588</v>
      </c>
      <c r="K189" s="14">
        <v>6530</v>
      </c>
      <c r="L189" s="15"/>
    </row>
    <row r="190" spans="1:12" s="16" customFormat="1" ht="42" customHeight="1" x14ac:dyDescent="0.25">
      <c r="A190" s="10" t="s">
        <v>242</v>
      </c>
      <c r="B190" s="10"/>
      <c r="C190" s="10" t="s">
        <v>245</v>
      </c>
      <c r="D190" s="10"/>
      <c r="E190" s="10"/>
      <c r="F190" s="11" t="s">
        <v>139</v>
      </c>
      <c r="G190" s="12" t="s">
        <v>140</v>
      </c>
      <c r="H190" s="13" t="s">
        <v>63</v>
      </c>
      <c r="I190" s="12" t="s">
        <v>245</v>
      </c>
      <c r="J190" s="10" t="s">
        <v>145</v>
      </c>
      <c r="K190" s="14">
        <v>106159.18</v>
      </c>
      <c r="L190" s="15"/>
    </row>
    <row r="191" spans="1:12" s="16" customFormat="1" ht="42" customHeight="1" x14ac:dyDescent="0.25">
      <c r="A191" s="10" t="s">
        <v>242</v>
      </c>
      <c r="B191" s="10"/>
      <c r="C191" s="10" t="s">
        <v>245</v>
      </c>
      <c r="D191" s="10"/>
      <c r="E191" s="10"/>
      <c r="F191" s="11" t="s">
        <v>139</v>
      </c>
      <c r="G191" s="12" t="s">
        <v>140</v>
      </c>
      <c r="H191" s="13" t="s">
        <v>63</v>
      </c>
      <c r="I191" s="12" t="s">
        <v>245</v>
      </c>
      <c r="J191" s="10" t="s">
        <v>158</v>
      </c>
      <c r="K191" s="14">
        <v>29576517.530000001</v>
      </c>
      <c r="L191" s="15"/>
    </row>
    <row r="192" spans="1:12" s="16" customFormat="1" ht="42" customHeight="1" x14ac:dyDescent="0.25">
      <c r="A192" s="10" t="s">
        <v>242</v>
      </c>
      <c r="B192" s="10"/>
      <c r="C192" s="10" t="s">
        <v>245</v>
      </c>
      <c r="D192" s="10"/>
      <c r="E192" s="10"/>
      <c r="F192" s="11" t="s">
        <v>139</v>
      </c>
      <c r="G192" s="12" t="s">
        <v>140</v>
      </c>
      <c r="H192" s="13" t="s">
        <v>63</v>
      </c>
      <c r="I192" s="12" t="s">
        <v>245</v>
      </c>
      <c r="J192" s="10" t="s">
        <v>1440</v>
      </c>
      <c r="K192" s="14">
        <v>-1000</v>
      </c>
      <c r="L192" s="15"/>
    </row>
    <row r="193" spans="1:12" s="16" customFormat="1" ht="42" customHeight="1" x14ac:dyDescent="0.25">
      <c r="A193" s="10" t="s">
        <v>246</v>
      </c>
      <c r="B193" s="10"/>
      <c r="C193" s="10" t="s">
        <v>247</v>
      </c>
      <c r="D193" s="10"/>
      <c r="E193" s="10"/>
      <c r="F193" s="11" t="s">
        <v>139</v>
      </c>
      <c r="G193" s="12" t="s">
        <v>140</v>
      </c>
      <c r="H193" s="13" t="s">
        <v>64</v>
      </c>
      <c r="I193" s="12" t="s">
        <v>247</v>
      </c>
      <c r="J193" s="10" t="s">
        <v>588</v>
      </c>
      <c r="K193" s="14">
        <v>791.17</v>
      </c>
      <c r="L193" s="15"/>
    </row>
    <row r="194" spans="1:12" s="16" customFormat="1" ht="42" customHeight="1" x14ac:dyDescent="0.25">
      <c r="A194" s="10" t="s">
        <v>246</v>
      </c>
      <c r="B194" s="10"/>
      <c r="C194" s="10" t="s">
        <v>247</v>
      </c>
      <c r="D194" s="10"/>
      <c r="E194" s="10"/>
      <c r="F194" s="11" t="s">
        <v>139</v>
      </c>
      <c r="G194" s="12" t="s">
        <v>140</v>
      </c>
      <c r="H194" s="13" t="s">
        <v>64</v>
      </c>
      <c r="I194" s="12" t="s">
        <v>247</v>
      </c>
      <c r="J194" s="10" t="s">
        <v>145</v>
      </c>
      <c r="K194" s="14">
        <v>2976.6</v>
      </c>
      <c r="L194" s="15"/>
    </row>
    <row r="195" spans="1:12" s="16" customFormat="1" ht="42" customHeight="1" x14ac:dyDescent="0.25">
      <c r="A195" s="10" t="s">
        <v>246</v>
      </c>
      <c r="B195" s="10"/>
      <c r="C195" s="10" t="s">
        <v>248</v>
      </c>
      <c r="D195" s="10"/>
      <c r="E195" s="10"/>
      <c r="F195" s="11" t="s">
        <v>139</v>
      </c>
      <c r="G195" s="12" t="s">
        <v>140</v>
      </c>
      <c r="H195" s="13" t="s">
        <v>65</v>
      </c>
      <c r="I195" s="12" t="s">
        <v>248</v>
      </c>
      <c r="J195" s="10" t="s">
        <v>588</v>
      </c>
      <c r="K195" s="14">
        <v>470.97</v>
      </c>
      <c r="L195" s="15"/>
    </row>
    <row r="196" spans="1:12" s="16" customFormat="1" ht="42" customHeight="1" x14ac:dyDescent="0.25">
      <c r="A196" s="10" t="s">
        <v>246</v>
      </c>
      <c r="B196" s="10"/>
      <c r="C196" s="10" t="s">
        <v>248</v>
      </c>
      <c r="D196" s="10"/>
      <c r="E196" s="10"/>
      <c r="F196" s="11" t="s">
        <v>139</v>
      </c>
      <c r="G196" s="12" t="s">
        <v>140</v>
      </c>
      <c r="H196" s="13" t="s">
        <v>65</v>
      </c>
      <c r="I196" s="12" t="s">
        <v>248</v>
      </c>
      <c r="J196" s="10" t="s">
        <v>145</v>
      </c>
      <c r="K196" s="14">
        <v>300.01</v>
      </c>
      <c r="L196" s="15"/>
    </row>
    <row r="197" spans="1:12" s="16" customFormat="1" ht="42" customHeight="1" x14ac:dyDescent="0.25">
      <c r="A197" s="10" t="s">
        <v>246</v>
      </c>
      <c r="B197" s="10"/>
      <c r="C197" s="10" t="s">
        <v>249</v>
      </c>
      <c r="D197" s="10"/>
      <c r="E197" s="10"/>
      <c r="F197" s="11" t="s">
        <v>139</v>
      </c>
      <c r="G197" s="12" t="s">
        <v>140</v>
      </c>
      <c r="H197" s="13" t="s">
        <v>66</v>
      </c>
      <c r="I197" s="12" t="s">
        <v>249</v>
      </c>
      <c r="J197" s="10" t="s">
        <v>250</v>
      </c>
      <c r="K197" s="14">
        <v>60212049.140000001</v>
      </c>
      <c r="L197" s="15"/>
    </row>
    <row r="198" spans="1:12" s="16" customFormat="1" ht="42" customHeight="1" x14ac:dyDescent="0.25">
      <c r="A198" s="10" t="s">
        <v>246</v>
      </c>
      <c r="B198" s="10"/>
      <c r="C198" s="10" t="s">
        <v>249</v>
      </c>
      <c r="D198" s="10"/>
      <c r="E198" s="10"/>
      <c r="F198" s="11" t="s">
        <v>139</v>
      </c>
      <c r="G198" s="12" t="s">
        <v>140</v>
      </c>
      <c r="H198" s="13" t="s">
        <v>66</v>
      </c>
      <c r="I198" s="12" t="s">
        <v>249</v>
      </c>
      <c r="J198" s="10" t="s">
        <v>250</v>
      </c>
      <c r="K198" s="14">
        <v>-456709.64</v>
      </c>
      <c r="L198" s="15"/>
    </row>
    <row r="199" spans="1:12" s="16" customFormat="1" ht="42" customHeight="1" x14ac:dyDescent="0.25">
      <c r="A199" s="10" t="s">
        <v>246</v>
      </c>
      <c r="B199" s="10"/>
      <c r="C199" s="10" t="s">
        <v>249</v>
      </c>
      <c r="D199" s="10"/>
      <c r="E199" s="10"/>
      <c r="F199" s="11" t="s">
        <v>139</v>
      </c>
      <c r="G199" s="12" t="s">
        <v>140</v>
      </c>
      <c r="H199" s="13" t="s">
        <v>66</v>
      </c>
      <c r="I199" s="12" t="s">
        <v>249</v>
      </c>
      <c r="J199" s="10" t="s">
        <v>1410</v>
      </c>
      <c r="K199" s="14">
        <v>593876.23</v>
      </c>
      <c r="L199" s="15"/>
    </row>
    <row r="200" spans="1:12" s="16" customFormat="1" ht="42" customHeight="1" x14ac:dyDescent="0.25">
      <c r="A200" s="10" t="s">
        <v>246</v>
      </c>
      <c r="B200" s="10"/>
      <c r="C200" s="10" t="s">
        <v>249</v>
      </c>
      <c r="D200" s="10"/>
      <c r="E200" s="10"/>
      <c r="F200" s="11" t="s">
        <v>139</v>
      </c>
      <c r="G200" s="12" t="s">
        <v>140</v>
      </c>
      <c r="H200" s="13" t="s">
        <v>66</v>
      </c>
      <c r="I200" s="12" t="s">
        <v>249</v>
      </c>
      <c r="J200" s="10" t="s">
        <v>588</v>
      </c>
      <c r="K200" s="14">
        <v>1544420.96</v>
      </c>
      <c r="L200" s="15"/>
    </row>
    <row r="201" spans="1:12" s="16" customFormat="1" ht="42" customHeight="1" x14ac:dyDescent="0.25">
      <c r="A201" s="10" t="s">
        <v>246</v>
      </c>
      <c r="B201" s="10"/>
      <c r="C201" s="10" t="s">
        <v>249</v>
      </c>
      <c r="D201" s="10"/>
      <c r="E201" s="10"/>
      <c r="F201" s="11" t="s">
        <v>139</v>
      </c>
      <c r="G201" s="12" t="s">
        <v>140</v>
      </c>
      <c r="H201" s="13" t="s">
        <v>66</v>
      </c>
      <c r="I201" s="12" t="s">
        <v>249</v>
      </c>
      <c r="J201" s="10" t="s">
        <v>1429</v>
      </c>
      <c r="K201" s="14">
        <v>1149483.29</v>
      </c>
      <c r="L201" s="15"/>
    </row>
    <row r="202" spans="1:12" s="16" customFormat="1" ht="42" customHeight="1" x14ac:dyDescent="0.25">
      <c r="A202" s="10" t="s">
        <v>246</v>
      </c>
      <c r="B202" s="10"/>
      <c r="C202" s="10" t="s">
        <v>249</v>
      </c>
      <c r="D202" s="10"/>
      <c r="E202" s="10"/>
      <c r="F202" s="11" t="s">
        <v>139</v>
      </c>
      <c r="G202" s="12" t="s">
        <v>140</v>
      </c>
      <c r="H202" s="13" t="s">
        <v>66</v>
      </c>
      <c r="I202" s="12" t="s">
        <v>249</v>
      </c>
      <c r="J202" s="10" t="s">
        <v>584</v>
      </c>
      <c r="K202" s="14">
        <v>-49914951.93</v>
      </c>
      <c r="L202" s="15"/>
    </row>
    <row r="203" spans="1:12" s="16" customFormat="1" ht="42" customHeight="1" x14ac:dyDescent="0.25">
      <c r="A203" s="10" t="s">
        <v>246</v>
      </c>
      <c r="B203" s="10"/>
      <c r="C203" s="10" t="s">
        <v>249</v>
      </c>
      <c r="D203" s="10"/>
      <c r="E203" s="10"/>
      <c r="F203" s="11" t="s">
        <v>139</v>
      </c>
      <c r="G203" s="12" t="s">
        <v>140</v>
      </c>
      <c r="H203" s="13" t="s">
        <v>66</v>
      </c>
      <c r="I203" s="12" t="s">
        <v>249</v>
      </c>
      <c r="J203" s="10" t="s">
        <v>584</v>
      </c>
      <c r="K203" s="14">
        <v>25557693866.290001</v>
      </c>
      <c r="L203" s="15"/>
    </row>
    <row r="204" spans="1:12" s="16" customFormat="1" ht="42" customHeight="1" x14ac:dyDescent="0.25">
      <c r="A204" s="10" t="s">
        <v>246</v>
      </c>
      <c r="B204" s="10"/>
      <c r="C204" s="10" t="s">
        <v>249</v>
      </c>
      <c r="D204" s="10"/>
      <c r="E204" s="10"/>
      <c r="F204" s="11" t="s">
        <v>139</v>
      </c>
      <c r="G204" s="12" t="s">
        <v>140</v>
      </c>
      <c r="H204" s="13" t="s">
        <v>66</v>
      </c>
      <c r="I204" s="12" t="s">
        <v>249</v>
      </c>
      <c r="J204" s="19" t="s">
        <v>1439</v>
      </c>
      <c r="K204" s="14">
        <v>15751.8</v>
      </c>
      <c r="L204" s="15"/>
    </row>
    <row r="205" spans="1:12" s="16" customFormat="1" ht="42" customHeight="1" x14ac:dyDescent="0.25">
      <c r="A205" s="10" t="s">
        <v>246</v>
      </c>
      <c r="B205" s="10"/>
      <c r="C205" s="10" t="s">
        <v>251</v>
      </c>
      <c r="D205" s="10"/>
      <c r="E205" s="10"/>
      <c r="F205" s="11" t="s">
        <v>139</v>
      </c>
      <c r="G205" s="12" t="s">
        <v>140</v>
      </c>
      <c r="H205" s="13" t="s">
        <v>67</v>
      </c>
      <c r="I205" s="12" t="s">
        <v>251</v>
      </c>
      <c r="J205" s="10" t="s">
        <v>252</v>
      </c>
      <c r="K205" s="14">
        <v>11489664623.59</v>
      </c>
      <c r="L205" s="15"/>
    </row>
    <row r="206" spans="1:12" s="16" customFormat="1" ht="42" customHeight="1" x14ac:dyDescent="0.25">
      <c r="A206" s="10" t="s">
        <v>246</v>
      </c>
      <c r="B206" s="10"/>
      <c r="C206" s="10" t="s">
        <v>251</v>
      </c>
      <c r="D206" s="10"/>
      <c r="E206" s="10"/>
      <c r="F206" s="11" t="s">
        <v>139</v>
      </c>
      <c r="G206" s="12" t="s">
        <v>140</v>
      </c>
      <c r="H206" s="13" t="s">
        <v>67</v>
      </c>
      <c r="I206" s="12" t="s">
        <v>251</v>
      </c>
      <c r="J206" s="10" t="s">
        <v>252</v>
      </c>
      <c r="K206" s="14">
        <v>-1293877085.96</v>
      </c>
      <c r="L206" s="15"/>
    </row>
    <row r="207" spans="1:12" s="16" customFormat="1" ht="42" customHeight="1" x14ac:dyDescent="0.25">
      <c r="A207" s="10" t="s">
        <v>246</v>
      </c>
      <c r="B207" s="10"/>
      <c r="C207" s="10" t="s">
        <v>251</v>
      </c>
      <c r="D207" s="10"/>
      <c r="E207" s="10"/>
      <c r="F207" s="11" t="s">
        <v>139</v>
      </c>
      <c r="G207" s="12" t="s">
        <v>140</v>
      </c>
      <c r="H207" s="13" t="s">
        <v>67</v>
      </c>
      <c r="I207" s="12" t="s">
        <v>251</v>
      </c>
      <c r="J207" s="10" t="s">
        <v>588</v>
      </c>
      <c r="K207" s="14">
        <v>76475271.329999998</v>
      </c>
      <c r="L207" s="15"/>
    </row>
    <row r="208" spans="1:12" s="16" customFormat="1" ht="42" customHeight="1" x14ac:dyDescent="0.25">
      <c r="A208" s="10" t="s">
        <v>246</v>
      </c>
      <c r="B208" s="10"/>
      <c r="C208" s="10" t="s">
        <v>251</v>
      </c>
      <c r="D208" s="10"/>
      <c r="E208" s="10"/>
      <c r="F208" s="11" t="s">
        <v>139</v>
      </c>
      <c r="G208" s="12" t="s">
        <v>140</v>
      </c>
      <c r="H208" s="13" t="s">
        <v>67</v>
      </c>
      <c r="I208" s="12" t="s">
        <v>251</v>
      </c>
      <c r="J208" s="10" t="s">
        <v>160</v>
      </c>
      <c r="K208" s="14">
        <v>-1425701</v>
      </c>
      <c r="L208" s="15"/>
    </row>
    <row r="209" spans="1:13" s="16" customFormat="1" ht="42" customHeight="1" x14ac:dyDescent="0.25">
      <c r="A209" s="10" t="s">
        <v>246</v>
      </c>
      <c r="B209" s="10"/>
      <c r="C209" s="10" t="s">
        <v>251</v>
      </c>
      <c r="D209" s="10"/>
      <c r="E209" s="10"/>
      <c r="F209" s="11" t="s">
        <v>139</v>
      </c>
      <c r="G209" s="12" t="s">
        <v>140</v>
      </c>
      <c r="H209" s="13" t="s">
        <v>67</v>
      </c>
      <c r="I209" s="12" t="s">
        <v>251</v>
      </c>
      <c r="J209" s="10" t="s">
        <v>160</v>
      </c>
      <c r="K209" s="14">
        <v>15026003.220000001</v>
      </c>
      <c r="L209" s="15"/>
    </row>
    <row r="210" spans="1:13" s="16" customFormat="1" ht="42" customHeight="1" x14ac:dyDescent="0.25">
      <c r="A210" s="10" t="s">
        <v>246</v>
      </c>
      <c r="B210" s="10"/>
      <c r="C210" s="10" t="s">
        <v>251</v>
      </c>
      <c r="D210" s="10"/>
      <c r="E210" s="10"/>
      <c r="F210" s="11" t="s">
        <v>139</v>
      </c>
      <c r="G210" s="12" t="s">
        <v>140</v>
      </c>
      <c r="H210" s="13" t="s">
        <v>67</v>
      </c>
      <c r="I210" s="12" t="s">
        <v>251</v>
      </c>
      <c r="J210" s="10" t="s">
        <v>145</v>
      </c>
      <c r="K210" s="14">
        <v>4977.4799999999996</v>
      </c>
      <c r="L210" s="15"/>
    </row>
    <row r="211" spans="1:13" s="16" customFormat="1" ht="42" customHeight="1" x14ac:dyDescent="0.25">
      <c r="A211" s="10" t="s">
        <v>246</v>
      </c>
      <c r="B211" s="10"/>
      <c r="C211" s="10" t="s">
        <v>251</v>
      </c>
      <c r="D211" s="10"/>
      <c r="E211" s="10"/>
      <c r="F211" s="11" t="s">
        <v>139</v>
      </c>
      <c r="G211" s="12" t="s">
        <v>140</v>
      </c>
      <c r="H211" s="13" t="s">
        <v>67</v>
      </c>
      <c r="I211" s="12" t="s">
        <v>251</v>
      </c>
      <c r="J211" s="10" t="s">
        <v>253</v>
      </c>
      <c r="K211" s="14">
        <v>71337515619.009995</v>
      </c>
      <c r="L211" s="15"/>
    </row>
    <row r="212" spans="1:13" s="16" customFormat="1" ht="42" customHeight="1" x14ac:dyDescent="0.25">
      <c r="A212" s="10" t="s">
        <v>246</v>
      </c>
      <c r="B212" s="10"/>
      <c r="C212" s="10" t="s">
        <v>251</v>
      </c>
      <c r="D212" s="10"/>
      <c r="E212" s="10"/>
      <c r="F212" s="11" t="s">
        <v>139</v>
      </c>
      <c r="G212" s="12" t="s">
        <v>140</v>
      </c>
      <c r="H212" s="13" t="s">
        <v>67</v>
      </c>
      <c r="I212" s="12" t="s">
        <v>251</v>
      </c>
      <c r="J212" s="10" t="s">
        <v>253</v>
      </c>
      <c r="K212" s="14">
        <v>-16110652105.49</v>
      </c>
      <c r="L212" s="15"/>
      <c r="M212" s="23"/>
    </row>
    <row r="213" spans="1:13" s="16" customFormat="1" ht="42" customHeight="1" x14ac:dyDescent="0.25">
      <c r="A213" s="10" t="s">
        <v>246</v>
      </c>
      <c r="B213" s="10"/>
      <c r="C213" s="10" t="s">
        <v>251</v>
      </c>
      <c r="D213" s="10"/>
      <c r="E213" s="10"/>
      <c r="F213" s="11" t="s">
        <v>139</v>
      </c>
      <c r="G213" s="12" t="s">
        <v>140</v>
      </c>
      <c r="H213" s="13" t="s">
        <v>67</v>
      </c>
      <c r="I213" s="12" t="s">
        <v>251</v>
      </c>
      <c r="J213" s="10" t="s">
        <v>253</v>
      </c>
      <c r="K213" s="14">
        <v>27199996224.459999</v>
      </c>
      <c r="L213" s="15"/>
    </row>
    <row r="214" spans="1:13" s="16" customFormat="1" ht="42" customHeight="1" x14ac:dyDescent="0.25">
      <c r="A214" s="10" t="s">
        <v>246</v>
      </c>
      <c r="B214" s="10"/>
      <c r="C214" s="10" t="s">
        <v>254</v>
      </c>
      <c r="D214" s="10"/>
      <c r="E214" s="10"/>
      <c r="F214" s="11" t="s">
        <v>139</v>
      </c>
      <c r="G214" s="12" t="s">
        <v>140</v>
      </c>
      <c r="H214" s="13" t="s">
        <v>68</v>
      </c>
      <c r="I214" s="12" t="s">
        <v>254</v>
      </c>
      <c r="J214" s="10" t="s">
        <v>1409</v>
      </c>
      <c r="K214" s="14">
        <v>66251.86</v>
      </c>
      <c r="L214" s="15"/>
    </row>
    <row r="215" spans="1:13" s="16" customFormat="1" ht="42" customHeight="1" x14ac:dyDescent="0.25">
      <c r="A215" s="10" t="s">
        <v>246</v>
      </c>
      <c r="B215" s="10"/>
      <c r="C215" s="10" t="s">
        <v>254</v>
      </c>
      <c r="D215" s="10"/>
      <c r="E215" s="10"/>
      <c r="F215" s="11" t="s">
        <v>139</v>
      </c>
      <c r="G215" s="12" t="s">
        <v>140</v>
      </c>
      <c r="H215" s="13" t="s">
        <v>68</v>
      </c>
      <c r="I215" s="12" t="s">
        <v>254</v>
      </c>
      <c r="J215" s="10" t="s">
        <v>588</v>
      </c>
      <c r="K215" s="14">
        <v>166.71</v>
      </c>
      <c r="L215" s="15"/>
    </row>
    <row r="216" spans="1:13" s="16" customFormat="1" ht="42" customHeight="1" x14ac:dyDescent="0.25">
      <c r="A216" s="10" t="s">
        <v>246</v>
      </c>
      <c r="B216" s="10"/>
      <c r="C216" s="10" t="s">
        <v>254</v>
      </c>
      <c r="D216" s="10"/>
      <c r="E216" s="10"/>
      <c r="F216" s="11" t="s">
        <v>139</v>
      </c>
      <c r="G216" s="12" t="s">
        <v>140</v>
      </c>
      <c r="H216" s="13" t="s">
        <v>68</v>
      </c>
      <c r="I216" s="12" t="s">
        <v>254</v>
      </c>
      <c r="J216" s="10" t="s">
        <v>145</v>
      </c>
      <c r="K216" s="14">
        <v>2016.69</v>
      </c>
      <c r="L216" s="15"/>
    </row>
    <row r="217" spans="1:13" s="16" customFormat="1" ht="42" customHeight="1" x14ac:dyDescent="0.25">
      <c r="A217" s="10" t="s">
        <v>246</v>
      </c>
      <c r="B217" s="10"/>
      <c r="C217" s="10" t="s">
        <v>254</v>
      </c>
      <c r="D217" s="10"/>
      <c r="E217" s="10"/>
      <c r="F217" s="11" t="s">
        <v>139</v>
      </c>
      <c r="G217" s="12" t="s">
        <v>140</v>
      </c>
      <c r="H217" s="13" t="s">
        <v>68</v>
      </c>
      <c r="I217" s="12" t="s">
        <v>254</v>
      </c>
      <c r="J217" s="10" t="s">
        <v>587</v>
      </c>
      <c r="K217" s="14">
        <v>2083247.12</v>
      </c>
      <c r="L217" s="15"/>
    </row>
    <row r="218" spans="1:13" s="16" customFormat="1" ht="42" customHeight="1" x14ac:dyDescent="0.25">
      <c r="A218" s="28" t="s">
        <v>246</v>
      </c>
      <c r="B218" s="10" t="s">
        <v>273</v>
      </c>
      <c r="C218" s="10" t="s">
        <v>254</v>
      </c>
      <c r="D218" s="10"/>
      <c r="E218" s="10"/>
      <c r="F218" s="11" t="s">
        <v>585</v>
      </c>
      <c r="G218" s="12" t="s">
        <v>586</v>
      </c>
      <c r="H218" s="13" t="s">
        <v>68</v>
      </c>
      <c r="I218" s="10" t="s">
        <v>254</v>
      </c>
      <c r="J218" s="10" t="s">
        <v>587</v>
      </c>
      <c r="K218" s="200">
        <v>252500</v>
      </c>
      <c r="L218" s="15"/>
    </row>
    <row r="219" spans="1:13" s="16" customFormat="1" ht="42" customHeight="1" x14ac:dyDescent="0.25">
      <c r="A219" s="10" t="s">
        <v>246</v>
      </c>
      <c r="B219" s="10"/>
      <c r="C219" s="10" t="s">
        <v>255</v>
      </c>
      <c r="D219" s="10"/>
      <c r="E219" s="10"/>
      <c r="F219" s="11" t="s">
        <v>139</v>
      </c>
      <c r="G219" s="12" t="s">
        <v>140</v>
      </c>
      <c r="H219" s="13" t="s">
        <v>69</v>
      </c>
      <c r="I219" s="12" t="s">
        <v>255</v>
      </c>
      <c r="J219" s="10" t="s">
        <v>588</v>
      </c>
      <c r="K219" s="14">
        <v>187.17</v>
      </c>
      <c r="L219" s="15"/>
    </row>
    <row r="220" spans="1:13" s="16" customFormat="1" ht="42" customHeight="1" x14ac:dyDescent="0.25">
      <c r="A220" s="10" t="s">
        <v>246</v>
      </c>
      <c r="B220" s="10"/>
      <c r="C220" s="10" t="s">
        <v>255</v>
      </c>
      <c r="D220" s="10"/>
      <c r="E220" s="10"/>
      <c r="F220" s="11" t="s">
        <v>139</v>
      </c>
      <c r="G220" s="12" t="s">
        <v>140</v>
      </c>
      <c r="H220" s="13" t="s">
        <v>69</v>
      </c>
      <c r="I220" s="12" t="s">
        <v>255</v>
      </c>
      <c r="J220" s="10" t="s">
        <v>145</v>
      </c>
      <c r="K220" s="14">
        <v>522368.49</v>
      </c>
      <c r="L220" s="15"/>
    </row>
    <row r="221" spans="1:13" s="16" customFormat="1" ht="42" customHeight="1" x14ac:dyDescent="0.25">
      <c r="A221" s="10" t="s">
        <v>133</v>
      </c>
      <c r="B221" s="10" t="s">
        <v>256</v>
      </c>
      <c r="C221" s="10" t="s">
        <v>257</v>
      </c>
      <c r="D221" s="10"/>
      <c r="E221" s="10"/>
      <c r="F221" s="11" t="s">
        <v>139</v>
      </c>
      <c r="G221" s="12" t="s">
        <v>140</v>
      </c>
      <c r="H221" s="13" t="s">
        <v>70</v>
      </c>
      <c r="I221" s="12" t="s">
        <v>257</v>
      </c>
      <c r="J221" s="10" t="s">
        <v>588</v>
      </c>
      <c r="K221" s="14">
        <v>3295.3</v>
      </c>
      <c r="L221" s="15"/>
    </row>
    <row r="222" spans="1:13" s="16" customFormat="1" ht="42" customHeight="1" x14ac:dyDescent="0.25">
      <c r="A222" s="10" t="s">
        <v>133</v>
      </c>
      <c r="B222" s="10" t="s">
        <v>256</v>
      </c>
      <c r="C222" s="10" t="s">
        <v>258</v>
      </c>
      <c r="D222" s="10"/>
      <c r="E222" s="10"/>
      <c r="F222" s="11" t="s">
        <v>139</v>
      </c>
      <c r="G222" s="12" t="s">
        <v>140</v>
      </c>
      <c r="H222" s="39" t="s">
        <v>71</v>
      </c>
      <c r="I222" s="12" t="s">
        <v>258</v>
      </c>
      <c r="J222" s="10" t="s">
        <v>588</v>
      </c>
      <c r="K222" s="14">
        <v>322.02</v>
      </c>
      <c r="L222" s="15"/>
    </row>
    <row r="223" spans="1:13" s="16" customFormat="1" ht="42" customHeight="1" x14ac:dyDescent="0.25">
      <c r="A223" s="10" t="s">
        <v>133</v>
      </c>
      <c r="B223" s="16" t="s">
        <v>256</v>
      </c>
      <c r="C223" s="10" t="s">
        <v>259</v>
      </c>
      <c r="F223" s="11" t="s">
        <v>139</v>
      </c>
      <c r="G223" s="12" t="s">
        <v>140</v>
      </c>
      <c r="H223" s="21" t="s">
        <v>72</v>
      </c>
      <c r="I223" s="10" t="s">
        <v>259</v>
      </c>
      <c r="J223" s="10" t="s">
        <v>588</v>
      </c>
      <c r="K223" s="22">
        <v>53796.19</v>
      </c>
      <c r="L223" s="15"/>
    </row>
    <row r="224" spans="1:13" s="16" customFormat="1" ht="42" customHeight="1" x14ac:dyDescent="0.25">
      <c r="A224" s="10" t="s">
        <v>133</v>
      </c>
      <c r="B224" s="10" t="s">
        <v>256</v>
      </c>
      <c r="C224" s="10" t="s">
        <v>259</v>
      </c>
      <c r="D224" s="10"/>
      <c r="E224" s="10"/>
      <c r="F224" s="11" t="s">
        <v>139</v>
      </c>
      <c r="G224" s="12" t="s">
        <v>140</v>
      </c>
      <c r="H224" s="13" t="s">
        <v>72</v>
      </c>
      <c r="I224" s="12" t="s">
        <v>259</v>
      </c>
      <c r="J224" s="10" t="s">
        <v>145</v>
      </c>
      <c r="K224" s="14">
        <v>883.49</v>
      </c>
      <c r="L224" s="15"/>
    </row>
    <row r="225" spans="1:13" s="16" customFormat="1" ht="42" customHeight="1" x14ac:dyDescent="0.25">
      <c r="A225" s="10" t="s">
        <v>133</v>
      </c>
      <c r="B225" s="10" t="s">
        <v>256</v>
      </c>
      <c r="C225" s="10" t="s">
        <v>260</v>
      </c>
      <c r="D225" s="10"/>
      <c r="E225" s="10"/>
      <c r="F225" s="11" t="s">
        <v>139</v>
      </c>
      <c r="G225" s="12" t="s">
        <v>140</v>
      </c>
      <c r="H225" s="13" t="s">
        <v>73</v>
      </c>
      <c r="I225" s="12" t="s">
        <v>260</v>
      </c>
      <c r="J225" s="10" t="s">
        <v>588</v>
      </c>
      <c r="K225" s="14">
        <v>92163.65</v>
      </c>
      <c r="L225" s="15"/>
    </row>
    <row r="226" spans="1:13" s="16" customFormat="1" ht="42" customHeight="1" x14ac:dyDescent="0.25">
      <c r="A226" s="10" t="s">
        <v>133</v>
      </c>
      <c r="B226" s="10" t="s">
        <v>256</v>
      </c>
      <c r="C226" s="10" t="s">
        <v>260</v>
      </c>
      <c r="D226" s="10"/>
      <c r="E226" s="10"/>
      <c r="F226" s="11" t="s">
        <v>139</v>
      </c>
      <c r="G226" s="12" t="s">
        <v>140</v>
      </c>
      <c r="H226" s="13" t="s">
        <v>73</v>
      </c>
      <c r="I226" s="12" t="s">
        <v>260</v>
      </c>
      <c r="J226" s="10" t="s">
        <v>145</v>
      </c>
      <c r="K226" s="14">
        <v>1970.52</v>
      </c>
      <c r="L226" s="15"/>
    </row>
    <row r="227" spans="1:13" s="16" customFormat="1" ht="42" customHeight="1" x14ac:dyDescent="0.25">
      <c r="A227" s="10" t="s">
        <v>133</v>
      </c>
      <c r="B227" s="10" t="s">
        <v>256</v>
      </c>
      <c r="C227" s="10" t="s">
        <v>260</v>
      </c>
      <c r="D227" s="10"/>
      <c r="E227" s="10"/>
      <c r="F227" s="11" t="s">
        <v>139</v>
      </c>
      <c r="G227" s="12" t="s">
        <v>140</v>
      </c>
      <c r="H227" s="13" t="s">
        <v>73</v>
      </c>
      <c r="I227" s="12" t="s">
        <v>260</v>
      </c>
      <c r="J227" s="10" t="s">
        <v>211</v>
      </c>
      <c r="K227" s="14">
        <v>420</v>
      </c>
      <c r="L227" s="15"/>
    </row>
    <row r="228" spans="1:13" s="16" customFormat="1" ht="42" customHeight="1" x14ac:dyDescent="0.25">
      <c r="A228" s="10" t="s">
        <v>133</v>
      </c>
      <c r="B228" s="10" t="s">
        <v>256</v>
      </c>
      <c r="C228" s="10" t="s">
        <v>260</v>
      </c>
      <c r="D228" s="10"/>
      <c r="E228" s="10"/>
      <c r="F228" s="11" t="s">
        <v>139</v>
      </c>
      <c r="G228" s="12" t="s">
        <v>140</v>
      </c>
      <c r="H228" s="13" t="s">
        <v>73</v>
      </c>
      <c r="I228" s="12" t="s">
        <v>260</v>
      </c>
      <c r="J228" s="10" t="s">
        <v>587</v>
      </c>
      <c r="K228" s="14">
        <v>19135</v>
      </c>
      <c r="L228" s="15"/>
    </row>
    <row r="229" spans="1:13" s="16" customFormat="1" ht="42" customHeight="1" x14ac:dyDescent="0.25">
      <c r="A229" s="10" t="s">
        <v>133</v>
      </c>
      <c r="B229" s="10" t="s">
        <v>256</v>
      </c>
      <c r="C229" s="10" t="s">
        <v>261</v>
      </c>
      <c r="D229" s="10"/>
      <c r="E229" s="10"/>
      <c r="F229" s="11" t="s">
        <v>139</v>
      </c>
      <c r="G229" s="12" t="s">
        <v>140</v>
      </c>
      <c r="H229" s="13" t="s">
        <v>74</v>
      </c>
      <c r="I229" s="12" t="s">
        <v>261</v>
      </c>
      <c r="J229" s="10" t="s">
        <v>588</v>
      </c>
      <c r="K229" s="14">
        <v>169303.53</v>
      </c>
      <c r="L229" s="15"/>
    </row>
    <row r="230" spans="1:13" s="16" customFormat="1" ht="42" customHeight="1" x14ac:dyDescent="0.25">
      <c r="A230" s="10" t="s">
        <v>133</v>
      </c>
      <c r="B230" s="10" t="s">
        <v>256</v>
      </c>
      <c r="C230" s="10" t="s">
        <v>261</v>
      </c>
      <c r="D230" s="10"/>
      <c r="E230" s="10"/>
      <c r="F230" s="11" t="s">
        <v>139</v>
      </c>
      <c r="G230" s="12" t="s">
        <v>140</v>
      </c>
      <c r="H230" s="13" t="s">
        <v>74</v>
      </c>
      <c r="I230" s="12" t="s">
        <v>261</v>
      </c>
      <c r="J230" s="10" t="s">
        <v>211</v>
      </c>
      <c r="K230" s="14">
        <v>840390.57</v>
      </c>
      <c r="L230" s="15"/>
    </row>
    <row r="231" spans="1:13" s="16" customFormat="1" ht="42" customHeight="1" x14ac:dyDescent="0.25">
      <c r="A231" s="10" t="s">
        <v>133</v>
      </c>
      <c r="B231" s="10" t="s">
        <v>256</v>
      </c>
      <c r="C231" s="10" t="s">
        <v>261</v>
      </c>
      <c r="D231" s="10"/>
      <c r="E231" s="10"/>
      <c r="F231" s="11" t="s">
        <v>139</v>
      </c>
      <c r="G231" s="12" t="s">
        <v>140</v>
      </c>
      <c r="H231" s="13" t="s">
        <v>74</v>
      </c>
      <c r="I231" s="12" t="s">
        <v>261</v>
      </c>
      <c r="J231" s="19" t="s">
        <v>1439</v>
      </c>
      <c r="K231" s="14">
        <v>47.2</v>
      </c>
      <c r="L231" s="15"/>
    </row>
    <row r="232" spans="1:13" s="16" customFormat="1" ht="42" customHeight="1" x14ac:dyDescent="0.25">
      <c r="A232" s="10" t="s">
        <v>133</v>
      </c>
      <c r="B232" s="10" t="s">
        <v>256</v>
      </c>
      <c r="C232" s="10" t="s">
        <v>262</v>
      </c>
      <c r="D232" s="10"/>
      <c r="E232" s="10"/>
      <c r="F232" s="11" t="s">
        <v>139</v>
      </c>
      <c r="G232" s="12" t="s">
        <v>140</v>
      </c>
      <c r="H232" s="13" t="s">
        <v>75</v>
      </c>
      <c r="I232" s="12" t="s">
        <v>262</v>
      </c>
      <c r="J232" s="10" t="s">
        <v>158</v>
      </c>
      <c r="K232" s="14">
        <v>48655545.850000001</v>
      </c>
      <c r="L232" s="15"/>
    </row>
    <row r="233" spans="1:13" s="16" customFormat="1" ht="42" customHeight="1" x14ac:dyDescent="0.25">
      <c r="A233" s="10" t="s">
        <v>133</v>
      </c>
      <c r="B233" s="10" t="s">
        <v>256</v>
      </c>
      <c r="C233" s="10" t="s">
        <v>262</v>
      </c>
      <c r="D233" s="10"/>
      <c r="E233" s="10"/>
      <c r="F233" s="11" t="s">
        <v>139</v>
      </c>
      <c r="G233" s="12" t="s">
        <v>140</v>
      </c>
      <c r="H233" s="13" t="s">
        <v>75</v>
      </c>
      <c r="I233" s="12" t="s">
        <v>262</v>
      </c>
      <c r="J233" s="10" t="s">
        <v>1440</v>
      </c>
      <c r="K233" s="14">
        <v>654729.81000000006</v>
      </c>
      <c r="L233" s="15"/>
    </row>
    <row r="234" spans="1:13" s="16" customFormat="1" ht="42" customHeight="1" x14ac:dyDescent="0.25">
      <c r="A234" s="10" t="s">
        <v>133</v>
      </c>
      <c r="B234" s="10" t="s">
        <v>256</v>
      </c>
      <c r="C234" s="10" t="s">
        <v>263</v>
      </c>
      <c r="D234" s="10"/>
      <c r="E234" s="10"/>
      <c r="F234" s="11" t="s">
        <v>139</v>
      </c>
      <c r="G234" s="12" t="s">
        <v>140</v>
      </c>
      <c r="H234" s="13" t="s">
        <v>76</v>
      </c>
      <c r="I234" s="12" t="s">
        <v>264</v>
      </c>
      <c r="J234" s="10" t="s">
        <v>588</v>
      </c>
      <c r="K234" s="14">
        <v>119.38</v>
      </c>
      <c r="L234" s="15"/>
    </row>
    <row r="235" spans="1:13" s="16" customFormat="1" ht="42" customHeight="1" x14ac:dyDescent="0.25">
      <c r="A235" s="10" t="s">
        <v>133</v>
      </c>
      <c r="B235" s="10" t="s">
        <v>256</v>
      </c>
      <c r="C235" s="10" t="s">
        <v>265</v>
      </c>
      <c r="D235" s="10"/>
      <c r="E235" s="10"/>
      <c r="F235" s="11" t="s">
        <v>139</v>
      </c>
      <c r="G235" s="12" t="s">
        <v>140</v>
      </c>
      <c r="H235" s="13" t="s">
        <v>77</v>
      </c>
      <c r="I235" s="12" t="s">
        <v>265</v>
      </c>
      <c r="J235" s="10" t="s">
        <v>1411</v>
      </c>
      <c r="K235" s="14">
        <v>4000</v>
      </c>
      <c r="L235" s="15"/>
    </row>
    <row r="236" spans="1:13" s="16" customFormat="1" ht="42" customHeight="1" x14ac:dyDescent="0.25">
      <c r="A236" s="10" t="s">
        <v>133</v>
      </c>
      <c r="B236" s="10" t="s">
        <v>256</v>
      </c>
      <c r="C236" s="10" t="s">
        <v>265</v>
      </c>
      <c r="D236" s="10"/>
      <c r="E236" s="10"/>
      <c r="F236" s="11" t="s">
        <v>139</v>
      </c>
      <c r="G236" s="12" t="s">
        <v>140</v>
      </c>
      <c r="H236" s="13" t="s">
        <v>77</v>
      </c>
      <c r="I236" s="12" t="s">
        <v>265</v>
      </c>
      <c r="J236" s="10" t="s">
        <v>588</v>
      </c>
      <c r="K236" s="14">
        <v>167.71</v>
      </c>
      <c r="L236" s="15"/>
      <c r="M236" s="23"/>
    </row>
    <row r="237" spans="1:13" s="16" customFormat="1" ht="42" customHeight="1" x14ac:dyDescent="0.25">
      <c r="A237" s="10" t="s">
        <v>133</v>
      </c>
      <c r="B237" s="10" t="s">
        <v>256</v>
      </c>
      <c r="C237" s="10" t="s">
        <v>265</v>
      </c>
      <c r="D237" s="10" t="s">
        <v>266</v>
      </c>
      <c r="E237" s="10"/>
      <c r="F237" s="11" t="s">
        <v>139</v>
      </c>
      <c r="G237" s="12" t="s">
        <v>140</v>
      </c>
      <c r="H237" s="13" t="s">
        <v>77</v>
      </c>
      <c r="I237" s="12" t="s">
        <v>265</v>
      </c>
      <c r="J237" s="10" t="s">
        <v>588</v>
      </c>
      <c r="K237" s="14">
        <v>835.89</v>
      </c>
      <c r="L237" s="15"/>
    </row>
    <row r="238" spans="1:13" s="16" customFormat="1" ht="42" customHeight="1" x14ac:dyDescent="0.25">
      <c r="A238" s="10" t="s">
        <v>133</v>
      </c>
      <c r="B238" s="10" t="s">
        <v>256</v>
      </c>
      <c r="C238" s="10" t="s">
        <v>265</v>
      </c>
      <c r="D238" s="10"/>
      <c r="E238" s="10"/>
      <c r="F238" s="11" t="s">
        <v>139</v>
      </c>
      <c r="G238" s="12" t="s">
        <v>140</v>
      </c>
      <c r="H238" s="39" t="s">
        <v>77</v>
      </c>
      <c r="I238" s="12" t="s">
        <v>265</v>
      </c>
      <c r="J238" s="10" t="s">
        <v>145</v>
      </c>
      <c r="K238" s="14">
        <v>3309.87</v>
      </c>
      <c r="L238" s="15"/>
    </row>
    <row r="239" spans="1:13" s="16" customFormat="1" ht="42" customHeight="1" x14ac:dyDescent="0.25">
      <c r="A239" s="10" t="s">
        <v>133</v>
      </c>
      <c r="B239" s="10" t="s">
        <v>256</v>
      </c>
      <c r="C239" s="10" t="s">
        <v>267</v>
      </c>
      <c r="D239" s="10"/>
      <c r="E239" s="10"/>
      <c r="F239" s="11" t="s">
        <v>139</v>
      </c>
      <c r="G239" s="12" t="s">
        <v>140</v>
      </c>
      <c r="H239" s="13" t="s">
        <v>78</v>
      </c>
      <c r="I239" s="12" t="s">
        <v>267</v>
      </c>
      <c r="J239" s="10" t="s">
        <v>1419</v>
      </c>
      <c r="K239" s="14">
        <v>1891</v>
      </c>
      <c r="L239" s="15"/>
    </row>
    <row r="240" spans="1:13" s="16" customFormat="1" ht="42" customHeight="1" x14ac:dyDescent="0.25">
      <c r="A240" s="10" t="s">
        <v>133</v>
      </c>
      <c r="B240" s="10" t="s">
        <v>256</v>
      </c>
      <c r="C240" s="10" t="s">
        <v>268</v>
      </c>
      <c r="D240" s="10"/>
      <c r="E240" s="10"/>
      <c r="F240" s="11" t="s">
        <v>139</v>
      </c>
      <c r="G240" s="12" t="s">
        <v>140</v>
      </c>
      <c r="H240" s="13" t="s">
        <v>79</v>
      </c>
      <c r="I240" s="12" t="s">
        <v>268</v>
      </c>
      <c r="J240" s="10" t="s">
        <v>588</v>
      </c>
      <c r="K240" s="14">
        <v>39364.58</v>
      </c>
      <c r="L240" s="15"/>
    </row>
    <row r="241" spans="1:12" s="16" customFormat="1" ht="42" customHeight="1" x14ac:dyDescent="0.25">
      <c r="A241" s="28" t="s">
        <v>133</v>
      </c>
      <c r="B241" s="28" t="s">
        <v>256</v>
      </c>
      <c r="C241" s="10" t="s">
        <v>269</v>
      </c>
      <c r="D241" s="10"/>
      <c r="E241" s="10"/>
      <c r="F241" s="11" t="s">
        <v>139</v>
      </c>
      <c r="G241" s="12" t="s">
        <v>140</v>
      </c>
      <c r="H241" s="13" t="s">
        <v>80</v>
      </c>
      <c r="I241" s="10" t="s">
        <v>269</v>
      </c>
      <c r="J241" s="10" t="s">
        <v>588</v>
      </c>
      <c r="K241" s="14">
        <v>100921</v>
      </c>
      <c r="L241" s="15"/>
    </row>
    <row r="242" spans="1:12" s="16" customFormat="1" ht="42" customHeight="1" x14ac:dyDescent="0.25">
      <c r="A242" s="10" t="s">
        <v>133</v>
      </c>
      <c r="B242" s="10" t="s">
        <v>256</v>
      </c>
      <c r="C242" s="10" t="s">
        <v>269</v>
      </c>
      <c r="D242" s="10"/>
      <c r="E242" s="10"/>
      <c r="F242" s="11" t="s">
        <v>139</v>
      </c>
      <c r="G242" s="12" t="s">
        <v>140</v>
      </c>
      <c r="H242" s="13" t="s">
        <v>80</v>
      </c>
      <c r="I242" s="12" t="s">
        <v>269</v>
      </c>
      <c r="J242" s="10" t="s">
        <v>145</v>
      </c>
      <c r="K242" s="14">
        <v>55524.78</v>
      </c>
      <c r="L242" s="15"/>
    </row>
    <row r="243" spans="1:12" s="16" customFormat="1" ht="42" customHeight="1" x14ac:dyDescent="0.25">
      <c r="A243" s="10" t="s">
        <v>133</v>
      </c>
      <c r="B243" s="10" t="s">
        <v>256</v>
      </c>
      <c r="C243" s="10" t="s">
        <v>269</v>
      </c>
      <c r="D243" s="10"/>
      <c r="E243" s="10"/>
      <c r="F243" s="11" t="s">
        <v>139</v>
      </c>
      <c r="G243" s="12" t="s">
        <v>140</v>
      </c>
      <c r="H243" s="13" t="s">
        <v>80</v>
      </c>
      <c r="I243" s="12" t="s">
        <v>269</v>
      </c>
      <c r="J243" s="10" t="s">
        <v>1431</v>
      </c>
      <c r="K243" s="14">
        <v>139360220.69</v>
      </c>
      <c r="L243" s="15"/>
    </row>
    <row r="244" spans="1:12" s="16" customFormat="1" ht="42" customHeight="1" x14ac:dyDescent="0.25">
      <c r="A244" s="10" t="s">
        <v>133</v>
      </c>
      <c r="B244" s="10" t="s">
        <v>256</v>
      </c>
      <c r="C244" s="10" t="s">
        <v>269</v>
      </c>
      <c r="D244" s="10"/>
      <c r="E244" s="10"/>
      <c r="F244" s="11" t="s">
        <v>139</v>
      </c>
      <c r="G244" s="12" t="s">
        <v>140</v>
      </c>
      <c r="H244" s="13" t="s">
        <v>80</v>
      </c>
      <c r="I244" s="12" t="s">
        <v>269</v>
      </c>
      <c r="J244" s="10" t="s">
        <v>1434</v>
      </c>
      <c r="K244" s="14">
        <v>160444.98000000001</v>
      </c>
      <c r="L244" s="15"/>
    </row>
    <row r="245" spans="1:12" s="16" customFormat="1" ht="42" customHeight="1" x14ac:dyDescent="0.25">
      <c r="A245" s="10" t="s">
        <v>133</v>
      </c>
      <c r="B245" s="10" t="s">
        <v>270</v>
      </c>
      <c r="C245" s="10" t="s">
        <v>271</v>
      </c>
      <c r="D245" s="10" t="s">
        <v>272</v>
      </c>
      <c r="E245" s="10"/>
      <c r="F245" s="11" t="s">
        <v>139</v>
      </c>
      <c r="G245" s="12" t="s">
        <v>140</v>
      </c>
      <c r="H245" s="13" t="s">
        <v>81</v>
      </c>
      <c r="I245" s="12" t="s">
        <v>271</v>
      </c>
      <c r="J245" s="10" t="s">
        <v>1438</v>
      </c>
      <c r="K245" s="14">
        <v>33675.629999999997</v>
      </c>
      <c r="L245" s="15"/>
    </row>
    <row r="246" spans="1:12" s="16" customFormat="1" ht="42" customHeight="1" x14ac:dyDescent="0.25">
      <c r="A246" s="10" t="s">
        <v>133</v>
      </c>
      <c r="B246" s="10" t="s">
        <v>273</v>
      </c>
      <c r="C246" s="10" t="s">
        <v>274</v>
      </c>
      <c r="D246" s="10"/>
      <c r="E246" s="10"/>
      <c r="F246" s="11" t="s">
        <v>139</v>
      </c>
      <c r="G246" s="12" t="s">
        <v>140</v>
      </c>
      <c r="H246" s="13" t="s">
        <v>83</v>
      </c>
      <c r="I246" s="12" t="s">
        <v>274</v>
      </c>
      <c r="J246" s="10" t="s">
        <v>588</v>
      </c>
      <c r="K246" s="14">
        <v>8210.93</v>
      </c>
      <c r="L246" s="15"/>
    </row>
    <row r="247" spans="1:12" s="16" customFormat="1" ht="42" customHeight="1" x14ac:dyDescent="0.25">
      <c r="A247" s="10" t="s">
        <v>133</v>
      </c>
      <c r="B247" s="10" t="s">
        <v>273</v>
      </c>
      <c r="C247" s="10" t="s">
        <v>275</v>
      </c>
      <c r="D247" s="10"/>
      <c r="E247" s="10"/>
      <c r="F247" s="11" t="s">
        <v>139</v>
      </c>
      <c r="G247" s="12" t="s">
        <v>140</v>
      </c>
      <c r="H247" s="13" t="s">
        <v>84</v>
      </c>
      <c r="I247" s="12" t="s">
        <v>275</v>
      </c>
      <c r="J247" s="10" t="s">
        <v>145</v>
      </c>
      <c r="K247" s="14">
        <v>1407883.73</v>
      </c>
      <c r="L247" s="15"/>
    </row>
    <row r="248" spans="1:12" s="16" customFormat="1" ht="42" customHeight="1" x14ac:dyDescent="0.25">
      <c r="A248" s="10" t="s">
        <v>133</v>
      </c>
      <c r="B248" s="10" t="s">
        <v>273</v>
      </c>
      <c r="C248" s="10" t="s">
        <v>276</v>
      </c>
      <c r="D248" s="10"/>
      <c r="E248" s="10"/>
      <c r="F248" s="11" t="s">
        <v>139</v>
      </c>
      <c r="G248" s="12" t="s">
        <v>140</v>
      </c>
      <c r="H248" s="13" t="s">
        <v>85</v>
      </c>
      <c r="I248" s="12" t="s">
        <v>277</v>
      </c>
      <c r="J248" s="10" t="s">
        <v>588</v>
      </c>
      <c r="K248" s="14">
        <v>403142.85</v>
      </c>
      <c r="L248" s="15"/>
    </row>
    <row r="249" spans="1:12" s="16" customFormat="1" ht="42" customHeight="1" x14ac:dyDescent="0.25">
      <c r="A249" s="10" t="s">
        <v>133</v>
      </c>
      <c r="B249" s="10" t="s">
        <v>273</v>
      </c>
      <c r="C249" s="10" t="s">
        <v>276</v>
      </c>
      <c r="D249" s="10"/>
      <c r="E249" s="10"/>
      <c r="F249" s="11" t="s">
        <v>139</v>
      </c>
      <c r="G249" s="12" t="s">
        <v>140</v>
      </c>
      <c r="H249" s="13" t="s">
        <v>85</v>
      </c>
      <c r="I249" s="12" t="s">
        <v>277</v>
      </c>
      <c r="J249" s="10" t="s">
        <v>1412</v>
      </c>
      <c r="K249" s="14">
        <v>33372.120000000003</v>
      </c>
      <c r="L249" s="15"/>
    </row>
    <row r="250" spans="1:12" s="16" customFormat="1" ht="42" customHeight="1" x14ac:dyDescent="0.25">
      <c r="A250" s="10" t="s">
        <v>133</v>
      </c>
      <c r="B250" s="10" t="s">
        <v>273</v>
      </c>
      <c r="C250" s="10" t="s">
        <v>276</v>
      </c>
      <c r="D250" s="10"/>
      <c r="E250" s="10"/>
      <c r="F250" s="11" t="s">
        <v>139</v>
      </c>
      <c r="G250" s="12" t="s">
        <v>140</v>
      </c>
      <c r="H250" s="13" t="s">
        <v>85</v>
      </c>
      <c r="I250" s="12" t="s">
        <v>277</v>
      </c>
      <c r="J250" s="10" t="s">
        <v>1412</v>
      </c>
      <c r="K250" s="14">
        <v>6474.84</v>
      </c>
      <c r="L250" s="15"/>
    </row>
    <row r="251" spans="1:12" s="16" customFormat="1" ht="42" customHeight="1" x14ac:dyDescent="0.25">
      <c r="A251" s="10" t="s">
        <v>133</v>
      </c>
      <c r="B251" s="10" t="s">
        <v>273</v>
      </c>
      <c r="C251" s="10" t="s">
        <v>276</v>
      </c>
      <c r="D251" s="10"/>
      <c r="E251" s="10"/>
      <c r="F251" s="11" t="s">
        <v>139</v>
      </c>
      <c r="G251" s="12" t="s">
        <v>140</v>
      </c>
      <c r="H251" s="13" t="s">
        <v>85</v>
      </c>
      <c r="I251" s="12" t="s">
        <v>277</v>
      </c>
      <c r="J251" s="10" t="s">
        <v>1423</v>
      </c>
      <c r="K251" s="14">
        <v>246.31</v>
      </c>
      <c r="L251" s="15"/>
    </row>
    <row r="252" spans="1:12" s="16" customFormat="1" ht="42" customHeight="1" x14ac:dyDescent="0.25">
      <c r="A252" s="10" t="s">
        <v>133</v>
      </c>
      <c r="B252" s="10" t="s">
        <v>273</v>
      </c>
      <c r="C252" s="10" t="s">
        <v>276</v>
      </c>
      <c r="D252" s="10"/>
      <c r="E252" s="10"/>
      <c r="F252" s="11" t="s">
        <v>139</v>
      </c>
      <c r="G252" s="12" t="s">
        <v>140</v>
      </c>
      <c r="H252" s="13" t="s">
        <v>85</v>
      </c>
      <c r="I252" s="12" t="s">
        <v>277</v>
      </c>
      <c r="J252" s="10" t="s">
        <v>1425</v>
      </c>
      <c r="K252" s="14">
        <v>19509232.280000001</v>
      </c>
      <c r="L252" s="15"/>
    </row>
    <row r="253" spans="1:12" s="16" customFormat="1" ht="42" customHeight="1" x14ac:dyDescent="0.25">
      <c r="A253" s="10" t="s">
        <v>133</v>
      </c>
      <c r="B253" s="10" t="s">
        <v>273</v>
      </c>
      <c r="C253" s="10" t="s">
        <v>276</v>
      </c>
      <c r="D253" s="10"/>
      <c r="E253" s="10"/>
      <c r="F253" s="11" t="s">
        <v>139</v>
      </c>
      <c r="G253" s="12" t="s">
        <v>140</v>
      </c>
      <c r="H253" s="13" t="s">
        <v>85</v>
      </c>
      <c r="I253" s="12" t="s">
        <v>277</v>
      </c>
      <c r="J253" s="10" t="s">
        <v>145</v>
      </c>
      <c r="K253" s="14">
        <v>13230</v>
      </c>
      <c r="L253" s="15"/>
    </row>
    <row r="254" spans="1:12" s="16" customFormat="1" ht="42" customHeight="1" x14ac:dyDescent="0.25">
      <c r="A254" s="10" t="s">
        <v>133</v>
      </c>
      <c r="B254" s="10" t="s">
        <v>273</v>
      </c>
      <c r="C254" s="10" t="s">
        <v>276</v>
      </c>
      <c r="D254" s="10"/>
      <c r="E254" s="10"/>
      <c r="F254" s="11" t="s">
        <v>139</v>
      </c>
      <c r="G254" s="12" t="s">
        <v>140</v>
      </c>
      <c r="H254" s="13" t="s">
        <v>85</v>
      </c>
      <c r="I254" s="12" t="s">
        <v>277</v>
      </c>
      <c r="J254" s="10" t="s">
        <v>1419</v>
      </c>
      <c r="K254" s="14">
        <v>7.8</v>
      </c>
      <c r="L254" s="15"/>
    </row>
    <row r="255" spans="1:12" s="16" customFormat="1" ht="42" customHeight="1" x14ac:dyDescent="0.25">
      <c r="A255" s="10" t="s">
        <v>133</v>
      </c>
      <c r="B255" s="10" t="s">
        <v>273</v>
      </c>
      <c r="C255" s="10" t="s">
        <v>276</v>
      </c>
      <c r="D255" s="10"/>
      <c r="E255" s="10"/>
      <c r="F255" s="11" t="s">
        <v>139</v>
      </c>
      <c r="G255" s="12" t="s">
        <v>140</v>
      </c>
      <c r="H255" s="13" t="s">
        <v>85</v>
      </c>
      <c r="I255" s="12" t="s">
        <v>277</v>
      </c>
      <c r="J255" s="10" t="s">
        <v>1419</v>
      </c>
      <c r="K255" s="14">
        <v>146.87</v>
      </c>
      <c r="L255" s="15"/>
    </row>
    <row r="256" spans="1:12" s="16" customFormat="1" ht="42" customHeight="1" x14ac:dyDescent="0.25">
      <c r="A256" s="10" t="s">
        <v>133</v>
      </c>
      <c r="B256" s="10" t="s">
        <v>273</v>
      </c>
      <c r="C256" s="10" t="s">
        <v>276</v>
      </c>
      <c r="D256" s="10"/>
      <c r="E256" s="10"/>
      <c r="F256" s="11" t="s">
        <v>139</v>
      </c>
      <c r="G256" s="12" t="s">
        <v>140</v>
      </c>
      <c r="H256" s="13" t="s">
        <v>85</v>
      </c>
      <c r="I256" s="12" t="s">
        <v>277</v>
      </c>
      <c r="J256" s="10" t="s">
        <v>219</v>
      </c>
      <c r="K256" s="14">
        <v>16680601.85</v>
      </c>
      <c r="L256" s="15"/>
    </row>
    <row r="257" spans="1:12" s="16" customFormat="1" ht="42" customHeight="1" x14ac:dyDescent="0.25">
      <c r="A257" s="10" t="s">
        <v>133</v>
      </c>
      <c r="B257" s="10" t="s">
        <v>273</v>
      </c>
      <c r="C257" s="10" t="s">
        <v>276</v>
      </c>
      <c r="D257" s="10"/>
      <c r="E257" s="10"/>
      <c r="F257" s="11" t="s">
        <v>139</v>
      </c>
      <c r="G257" s="12" t="s">
        <v>140</v>
      </c>
      <c r="H257" s="13" t="s">
        <v>85</v>
      </c>
      <c r="I257" s="12" t="s">
        <v>277</v>
      </c>
      <c r="J257" s="10" t="s">
        <v>158</v>
      </c>
      <c r="K257" s="14">
        <v>611.24</v>
      </c>
      <c r="L257" s="15"/>
    </row>
    <row r="258" spans="1:12" s="16" customFormat="1" ht="42" customHeight="1" x14ac:dyDescent="0.25">
      <c r="A258" s="10" t="s">
        <v>133</v>
      </c>
      <c r="B258" s="10" t="s">
        <v>273</v>
      </c>
      <c r="C258" s="10" t="s">
        <v>276</v>
      </c>
      <c r="D258" s="10"/>
      <c r="E258" s="10"/>
      <c r="F258" s="11" t="s">
        <v>139</v>
      </c>
      <c r="G258" s="12" t="s">
        <v>140</v>
      </c>
      <c r="H258" s="13" t="s">
        <v>85</v>
      </c>
      <c r="I258" s="12" t="s">
        <v>277</v>
      </c>
      <c r="J258" s="10" t="s">
        <v>1437</v>
      </c>
      <c r="K258" s="14">
        <v>6152517.8799999999</v>
      </c>
      <c r="L258" s="15"/>
    </row>
    <row r="259" spans="1:12" s="16" customFormat="1" ht="42" customHeight="1" x14ac:dyDescent="0.25">
      <c r="A259" s="28" t="s">
        <v>133</v>
      </c>
      <c r="B259" s="28" t="s">
        <v>273</v>
      </c>
      <c r="C259" s="10" t="s">
        <v>276</v>
      </c>
      <c r="D259" s="10"/>
      <c r="E259" s="10"/>
      <c r="F259" s="11" t="s">
        <v>139</v>
      </c>
      <c r="G259" s="12" t="s">
        <v>140</v>
      </c>
      <c r="H259" s="13" t="s">
        <v>85</v>
      </c>
      <c r="I259" s="10" t="s">
        <v>277</v>
      </c>
      <c r="J259" s="10" t="s">
        <v>212</v>
      </c>
      <c r="K259" s="14">
        <v>511761.29</v>
      </c>
      <c r="L259" s="15"/>
    </row>
    <row r="260" spans="1:12" s="16" customFormat="1" ht="42" customHeight="1" x14ac:dyDescent="0.3">
      <c r="A260" s="28" t="s">
        <v>133</v>
      </c>
      <c r="B260" s="28" t="s">
        <v>134</v>
      </c>
      <c r="C260" s="10" t="s">
        <v>135</v>
      </c>
      <c r="D260" s="40"/>
      <c r="E260" s="40"/>
      <c r="F260" s="11" t="s">
        <v>139</v>
      </c>
      <c r="G260" s="12" t="s">
        <v>140</v>
      </c>
      <c r="H260" s="39" t="s">
        <v>554</v>
      </c>
      <c r="I260" s="10" t="s">
        <v>135</v>
      </c>
      <c r="J260" s="10" t="s">
        <v>145</v>
      </c>
      <c r="K260" s="14">
        <v>75441.25</v>
      </c>
      <c r="L260" s="15"/>
    </row>
    <row r="261" spans="1:12" x14ac:dyDescent="0.3">
      <c r="K261" s="25"/>
    </row>
  </sheetData>
  <autoFilter ref="A1:K260">
    <sortState ref="A2:K260">
      <sortCondition ref="H1:H26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E0B4"/>
  </sheetPr>
  <dimension ref="A1:XFD152"/>
  <sheetViews>
    <sheetView workbookViewId="0">
      <pane ySplit="1" topLeftCell="A2" activePane="bottomLeft" state="frozen"/>
      <selection pane="bottomLeft"/>
    </sheetView>
  </sheetViews>
  <sheetFormatPr defaultRowHeight="16.5" x14ac:dyDescent="0.3"/>
  <cols>
    <col min="1" max="1" width="18" style="40" customWidth="1"/>
    <col min="2" max="2" width="52.5703125" style="40" customWidth="1"/>
    <col min="3" max="3" width="18" style="69" customWidth="1"/>
    <col min="4" max="4" width="54.7109375" style="40" customWidth="1"/>
    <col min="5" max="5" width="78" style="40" customWidth="1"/>
    <col min="6" max="6" width="38.85546875" style="40" customWidth="1"/>
    <col min="7" max="16384" width="9.140625" style="1"/>
  </cols>
  <sheetData>
    <row r="1" spans="1:16384" s="77" customFormat="1" ht="45" customHeight="1" x14ac:dyDescent="0.25">
      <c r="A1" s="70" t="s">
        <v>283</v>
      </c>
      <c r="B1" s="71" t="s">
        <v>284</v>
      </c>
      <c r="C1" s="72" t="s">
        <v>285</v>
      </c>
      <c r="D1" s="73" t="s">
        <v>286</v>
      </c>
      <c r="E1" s="73" t="s">
        <v>287</v>
      </c>
      <c r="F1" s="65" t="s">
        <v>392</v>
      </c>
      <c r="G1" s="74"/>
      <c r="H1" s="75"/>
      <c r="I1" s="76"/>
      <c r="J1" s="75"/>
      <c r="K1" s="75"/>
      <c r="L1" s="75"/>
      <c r="M1" s="74"/>
      <c r="N1" s="75"/>
      <c r="O1" s="76"/>
      <c r="P1" s="75"/>
      <c r="Q1" s="75"/>
      <c r="R1" s="75"/>
      <c r="S1" s="74"/>
      <c r="T1" s="75"/>
      <c r="U1" s="76"/>
      <c r="V1" s="75"/>
      <c r="W1" s="75"/>
      <c r="X1" s="75"/>
      <c r="Y1" s="74"/>
      <c r="Z1" s="75"/>
      <c r="AA1" s="76"/>
      <c r="AB1" s="75"/>
      <c r="AC1" s="75"/>
      <c r="AD1" s="75"/>
      <c r="AE1" s="74"/>
      <c r="AF1" s="75"/>
      <c r="AG1" s="76"/>
      <c r="AH1" s="75"/>
      <c r="AI1" s="75"/>
      <c r="AJ1" s="75"/>
      <c r="AK1" s="74"/>
      <c r="AL1" s="75"/>
      <c r="AM1" s="76"/>
      <c r="AN1" s="75"/>
      <c r="AO1" s="75"/>
      <c r="AP1" s="75"/>
      <c r="AQ1" s="74"/>
      <c r="AR1" s="75"/>
      <c r="AS1" s="76"/>
      <c r="AT1" s="75"/>
      <c r="AU1" s="75"/>
      <c r="AV1" s="75"/>
      <c r="AW1" s="74"/>
      <c r="AX1" s="75"/>
      <c r="AY1" s="76"/>
      <c r="AZ1" s="75"/>
      <c r="BA1" s="75"/>
      <c r="BB1" s="75"/>
      <c r="BC1" s="74"/>
      <c r="BD1" s="75"/>
      <c r="BE1" s="76"/>
      <c r="BF1" s="75"/>
      <c r="BG1" s="75"/>
      <c r="BH1" s="75"/>
      <c r="BI1" s="74"/>
      <c r="BJ1" s="75"/>
      <c r="BK1" s="76"/>
      <c r="BL1" s="75"/>
      <c r="BM1" s="75"/>
      <c r="BN1" s="75"/>
      <c r="BO1" s="74"/>
      <c r="BP1" s="75"/>
      <c r="BQ1" s="76"/>
      <c r="BR1" s="75"/>
      <c r="BS1" s="75"/>
      <c r="BT1" s="75"/>
      <c r="BU1" s="74"/>
      <c r="BV1" s="75"/>
      <c r="BW1" s="76"/>
      <c r="BX1" s="75"/>
      <c r="BY1" s="75"/>
      <c r="BZ1" s="75"/>
      <c r="CA1" s="74"/>
      <c r="CB1" s="75"/>
      <c r="CC1" s="76"/>
      <c r="CD1" s="75"/>
      <c r="CE1" s="75"/>
      <c r="CF1" s="75"/>
      <c r="CG1" s="74"/>
      <c r="CH1" s="75"/>
      <c r="CI1" s="76"/>
      <c r="CJ1" s="75"/>
      <c r="CK1" s="75"/>
      <c r="CL1" s="75"/>
      <c r="CM1" s="74"/>
      <c r="CN1" s="75"/>
      <c r="CO1" s="76"/>
      <c r="CP1" s="75"/>
      <c r="CQ1" s="75"/>
      <c r="CR1" s="75"/>
      <c r="CS1" s="74"/>
      <c r="CT1" s="75"/>
      <c r="CU1" s="76"/>
      <c r="CV1" s="75"/>
      <c r="CW1" s="75"/>
      <c r="CX1" s="75"/>
      <c r="CY1" s="74"/>
      <c r="CZ1" s="75"/>
      <c r="DA1" s="76"/>
      <c r="DB1" s="75"/>
      <c r="DC1" s="75"/>
      <c r="DD1" s="75"/>
      <c r="DE1" s="74"/>
      <c r="DF1" s="75"/>
      <c r="DG1" s="76"/>
      <c r="DH1" s="75"/>
      <c r="DI1" s="75"/>
      <c r="DJ1" s="75"/>
      <c r="DK1" s="74"/>
      <c r="DL1" s="75"/>
      <c r="DM1" s="76"/>
      <c r="DN1" s="75"/>
      <c r="DO1" s="75"/>
      <c r="DP1" s="75"/>
      <c r="DQ1" s="74"/>
      <c r="DR1" s="75"/>
      <c r="DS1" s="76"/>
      <c r="DT1" s="75"/>
      <c r="DU1" s="75"/>
      <c r="DV1" s="75"/>
      <c r="DW1" s="74"/>
      <c r="DX1" s="75"/>
      <c r="DY1" s="76"/>
      <c r="DZ1" s="75"/>
      <c r="EA1" s="75"/>
      <c r="EB1" s="75"/>
      <c r="EC1" s="74"/>
      <c r="ED1" s="75"/>
      <c r="EE1" s="76"/>
      <c r="EF1" s="75"/>
      <c r="EG1" s="75"/>
      <c r="EH1" s="75"/>
      <c r="EI1" s="74"/>
      <c r="EJ1" s="75"/>
      <c r="EK1" s="76"/>
      <c r="EL1" s="75"/>
      <c r="EM1" s="75"/>
      <c r="EN1" s="75"/>
      <c r="EO1" s="74"/>
      <c r="EP1" s="75"/>
      <c r="EQ1" s="76"/>
      <c r="ER1" s="75"/>
      <c r="ES1" s="75"/>
      <c r="ET1" s="75"/>
      <c r="EU1" s="74"/>
      <c r="EV1" s="75"/>
      <c r="EW1" s="76"/>
      <c r="EX1" s="75"/>
      <c r="EY1" s="75"/>
      <c r="EZ1" s="75"/>
      <c r="FA1" s="74"/>
      <c r="FB1" s="75"/>
      <c r="FC1" s="76"/>
      <c r="FD1" s="75"/>
      <c r="FE1" s="75"/>
      <c r="FF1" s="75"/>
      <c r="FG1" s="74"/>
      <c r="FH1" s="75"/>
      <c r="FI1" s="76"/>
      <c r="FJ1" s="75"/>
      <c r="FK1" s="75"/>
      <c r="FL1" s="75"/>
      <c r="FM1" s="74"/>
      <c r="FN1" s="75"/>
      <c r="FO1" s="76"/>
      <c r="FP1" s="75"/>
      <c r="FQ1" s="75"/>
      <c r="FR1" s="75"/>
      <c r="FS1" s="74"/>
      <c r="FT1" s="75"/>
      <c r="FU1" s="76"/>
      <c r="FV1" s="75"/>
      <c r="FW1" s="75"/>
      <c r="FX1" s="75"/>
      <c r="FY1" s="74"/>
      <c r="FZ1" s="75"/>
      <c r="GA1" s="76"/>
      <c r="GB1" s="75"/>
      <c r="GC1" s="75"/>
      <c r="GD1" s="75"/>
      <c r="GE1" s="74"/>
      <c r="GF1" s="75"/>
      <c r="GG1" s="76"/>
      <c r="GH1" s="75"/>
      <c r="GI1" s="75"/>
      <c r="GJ1" s="75"/>
      <c r="GK1" s="74"/>
      <c r="GL1" s="75"/>
      <c r="GM1" s="76"/>
      <c r="GN1" s="75"/>
      <c r="GO1" s="75"/>
      <c r="GP1" s="75"/>
      <c r="GQ1" s="74"/>
      <c r="GR1" s="75"/>
      <c r="GS1" s="76"/>
      <c r="GT1" s="75"/>
      <c r="GU1" s="75"/>
      <c r="GV1" s="75"/>
      <c r="GW1" s="74"/>
      <c r="GX1" s="75"/>
      <c r="GY1" s="76"/>
      <c r="GZ1" s="75"/>
      <c r="HA1" s="75"/>
      <c r="HB1" s="75"/>
      <c r="HC1" s="74"/>
      <c r="HD1" s="75"/>
      <c r="HE1" s="76"/>
      <c r="HF1" s="75"/>
      <c r="HG1" s="75"/>
      <c r="HH1" s="75"/>
      <c r="HI1" s="74"/>
      <c r="HJ1" s="75"/>
      <c r="HK1" s="76"/>
      <c r="HL1" s="75"/>
      <c r="HM1" s="75"/>
      <c r="HN1" s="75"/>
      <c r="HO1" s="74"/>
      <c r="HP1" s="75"/>
      <c r="HQ1" s="76"/>
      <c r="HR1" s="75"/>
      <c r="HS1" s="75"/>
      <c r="HT1" s="75"/>
      <c r="HU1" s="74"/>
      <c r="HV1" s="75"/>
      <c r="HW1" s="76"/>
      <c r="HX1" s="75"/>
      <c r="HY1" s="75"/>
      <c r="HZ1" s="75"/>
      <c r="IA1" s="74"/>
      <c r="IB1" s="75"/>
      <c r="IC1" s="76"/>
      <c r="ID1" s="75"/>
      <c r="IE1" s="75"/>
      <c r="IF1" s="75"/>
      <c r="IG1" s="74"/>
      <c r="IH1" s="75"/>
      <c r="II1" s="76"/>
      <c r="IJ1" s="75"/>
      <c r="IK1" s="75"/>
      <c r="IL1" s="75"/>
      <c r="IM1" s="74"/>
      <c r="IN1" s="75"/>
      <c r="IO1" s="76"/>
      <c r="IP1" s="75"/>
      <c r="IQ1" s="75"/>
      <c r="IR1" s="75"/>
      <c r="IS1" s="74"/>
      <c r="IT1" s="75"/>
      <c r="IU1" s="76"/>
      <c r="IV1" s="75"/>
      <c r="IW1" s="75"/>
      <c r="IX1" s="75"/>
      <c r="IY1" s="74"/>
      <c r="IZ1" s="75"/>
      <c r="JA1" s="76"/>
      <c r="JB1" s="75"/>
      <c r="JC1" s="75"/>
      <c r="JD1" s="75"/>
      <c r="JE1" s="74"/>
      <c r="JF1" s="75"/>
      <c r="JG1" s="76"/>
      <c r="JH1" s="75"/>
      <c r="JI1" s="75"/>
      <c r="JJ1" s="75"/>
      <c r="JK1" s="74"/>
      <c r="JL1" s="75"/>
      <c r="JM1" s="76"/>
      <c r="JN1" s="75"/>
      <c r="JO1" s="75"/>
      <c r="JP1" s="75"/>
      <c r="JQ1" s="74"/>
      <c r="JR1" s="75"/>
      <c r="JS1" s="76"/>
      <c r="JT1" s="75"/>
      <c r="JU1" s="75"/>
      <c r="JV1" s="75"/>
      <c r="JW1" s="74"/>
      <c r="JX1" s="75"/>
      <c r="JY1" s="76"/>
      <c r="JZ1" s="75"/>
      <c r="KA1" s="75"/>
      <c r="KB1" s="75"/>
      <c r="KC1" s="74"/>
      <c r="KD1" s="75"/>
      <c r="KE1" s="76"/>
      <c r="KF1" s="75"/>
      <c r="KG1" s="75"/>
      <c r="KH1" s="75"/>
      <c r="KI1" s="74"/>
      <c r="KJ1" s="75"/>
      <c r="KK1" s="76"/>
      <c r="KL1" s="75"/>
      <c r="KM1" s="75"/>
      <c r="KN1" s="75"/>
      <c r="KO1" s="74"/>
      <c r="KP1" s="75"/>
      <c r="KQ1" s="76"/>
      <c r="KR1" s="75"/>
      <c r="KS1" s="75"/>
      <c r="KT1" s="75"/>
      <c r="KU1" s="74"/>
      <c r="KV1" s="75"/>
      <c r="KW1" s="76"/>
      <c r="KX1" s="75"/>
      <c r="KY1" s="75"/>
      <c r="KZ1" s="75"/>
      <c r="LA1" s="74"/>
      <c r="LB1" s="75"/>
      <c r="LC1" s="76"/>
      <c r="LD1" s="75"/>
      <c r="LE1" s="75"/>
      <c r="LF1" s="75"/>
      <c r="LG1" s="74"/>
      <c r="LH1" s="75"/>
      <c r="LI1" s="76"/>
      <c r="LJ1" s="75"/>
      <c r="LK1" s="75"/>
      <c r="LL1" s="75"/>
      <c r="LM1" s="74"/>
      <c r="LN1" s="75"/>
      <c r="LO1" s="76"/>
      <c r="LP1" s="75"/>
      <c r="LQ1" s="75"/>
      <c r="LR1" s="75"/>
      <c r="LS1" s="74"/>
      <c r="LT1" s="75"/>
      <c r="LU1" s="76"/>
      <c r="LV1" s="75"/>
      <c r="LW1" s="75"/>
      <c r="LX1" s="75"/>
      <c r="LY1" s="74"/>
      <c r="LZ1" s="75"/>
      <c r="MA1" s="76"/>
      <c r="MB1" s="75"/>
      <c r="MC1" s="75"/>
      <c r="MD1" s="75"/>
      <c r="ME1" s="74"/>
      <c r="MF1" s="75"/>
      <c r="MG1" s="76"/>
      <c r="MH1" s="75"/>
      <c r="MI1" s="75"/>
      <c r="MJ1" s="75"/>
      <c r="MK1" s="74"/>
      <c r="ML1" s="75"/>
      <c r="MM1" s="76"/>
      <c r="MN1" s="75"/>
      <c r="MO1" s="75"/>
      <c r="MP1" s="75"/>
      <c r="MQ1" s="74"/>
      <c r="MR1" s="75"/>
      <c r="MS1" s="76"/>
      <c r="MT1" s="75"/>
      <c r="MU1" s="75"/>
      <c r="MV1" s="75"/>
      <c r="MW1" s="74"/>
      <c r="MX1" s="75"/>
      <c r="MY1" s="76"/>
      <c r="MZ1" s="75"/>
      <c r="NA1" s="75"/>
      <c r="NB1" s="75"/>
      <c r="NC1" s="74"/>
      <c r="ND1" s="75"/>
      <c r="NE1" s="76"/>
      <c r="NF1" s="75"/>
      <c r="NG1" s="75"/>
      <c r="NH1" s="75"/>
      <c r="NI1" s="74"/>
      <c r="NJ1" s="75"/>
      <c r="NK1" s="76"/>
      <c r="NL1" s="75"/>
      <c r="NM1" s="75"/>
      <c r="NN1" s="75"/>
      <c r="NO1" s="74"/>
      <c r="NP1" s="75"/>
      <c r="NQ1" s="76"/>
      <c r="NR1" s="75"/>
      <c r="NS1" s="75"/>
      <c r="NT1" s="75"/>
      <c r="NU1" s="74"/>
      <c r="NV1" s="75"/>
      <c r="NW1" s="76"/>
      <c r="NX1" s="75"/>
      <c r="NY1" s="75"/>
      <c r="NZ1" s="75"/>
      <c r="OA1" s="74"/>
      <c r="OB1" s="75"/>
      <c r="OC1" s="76"/>
      <c r="OD1" s="75"/>
      <c r="OE1" s="75"/>
      <c r="OF1" s="75"/>
      <c r="OG1" s="74"/>
      <c r="OH1" s="75"/>
      <c r="OI1" s="76"/>
      <c r="OJ1" s="75"/>
      <c r="OK1" s="75"/>
      <c r="OL1" s="75"/>
      <c r="OM1" s="74"/>
      <c r="ON1" s="75"/>
      <c r="OO1" s="76"/>
      <c r="OP1" s="75"/>
      <c r="OQ1" s="75"/>
      <c r="OR1" s="75"/>
      <c r="OS1" s="74"/>
      <c r="OT1" s="75"/>
      <c r="OU1" s="76"/>
      <c r="OV1" s="75"/>
      <c r="OW1" s="75"/>
      <c r="OX1" s="75"/>
      <c r="OY1" s="74"/>
      <c r="OZ1" s="75"/>
      <c r="PA1" s="76"/>
      <c r="PB1" s="75"/>
      <c r="PC1" s="75"/>
      <c r="PD1" s="75"/>
      <c r="PE1" s="74"/>
      <c r="PF1" s="75"/>
      <c r="PG1" s="76"/>
      <c r="PH1" s="75"/>
      <c r="PI1" s="75"/>
      <c r="PJ1" s="75"/>
      <c r="PK1" s="74"/>
      <c r="PL1" s="75"/>
      <c r="PM1" s="76"/>
      <c r="PN1" s="75"/>
      <c r="PO1" s="75"/>
      <c r="PP1" s="75"/>
      <c r="PQ1" s="74"/>
      <c r="PR1" s="75"/>
      <c r="PS1" s="76"/>
      <c r="PT1" s="75"/>
      <c r="PU1" s="75"/>
      <c r="PV1" s="75"/>
      <c r="PW1" s="74"/>
      <c r="PX1" s="75"/>
      <c r="PY1" s="76"/>
      <c r="PZ1" s="75"/>
      <c r="QA1" s="75"/>
      <c r="QB1" s="75"/>
      <c r="QC1" s="74"/>
      <c r="QD1" s="75"/>
      <c r="QE1" s="76"/>
      <c r="QF1" s="75"/>
      <c r="QG1" s="75"/>
      <c r="QH1" s="75"/>
      <c r="QI1" s="74"/>
      <c r="QJ1" s="75"/>
      <c r="QK1" s="76"/>
      <c r="QL1" s="75"/>
      <c r="QM1" s="75"/>
      <c r="QN1" s="75"/>
      <c r="QO1" s="74"/>
      <c r="QP1" s="75"/>
      <c r="QQ1" s="76"/>
      <c r="QR1" s="75"/>
      <c r="QS1" s="75"/>
      <c r="QT1" s="75"/>
      <c r="QU1" s="74"/>
      <c r="QV1" s="75"/>
      <c r="QW1" s="76"/>
      <c r="QX1" s="75"/>
      <c r="QY1" s="75"/>
      <c r="QZ1" s="75"/>
      <c r="RA1" s="74"/>
      <c r="RB1" s="75"/>
      <c r="RC1" s="76"/>
      <c r="RD1" s="75"/>
      <c r="RE1" s="75"/>
      <c r="RF1" s="75"/>
      <c r="RG1" s="74"/>
      <c r="RH1" s="75"/>
      <c r="RI1" s="76"/>
      <c r="RJ1" s="75"/>
      <c r="RK1" s="75"/>
      <c r="RL1" s="75"/>
      <c r="RM1" s="74"/>
      <c r="RN1" s="75"/>
      <c r="RO1" s="76"/>
      <c r="RP1" s="75"/>
      <c r="RQ1" s="75"/>
      <c r="RR1" s="75"/>
      <c r="RS1" s="74"/>
      <c r="RT1" s="75"/>
      <c r="RU1" s="76"/>
      <c r="RV1" s="75"/>
      <c r="RW1" s="75"/>
      <c r="RX1" s="75"/>
      <c r="RY1" s="74"/>
      <c r="RZ1" s="75"/>
      <c r="SA1" s="76"/>
      <c r="SB1" s="75"/>
      <c r="SC1" s="75"/>
      <c r="SD1" s="75"/>
      <c r="SE1" s="74"/>
      <c r="SF1" s="75"/>
      <c r="SG1" s="76"/>
      <c r="SH1" s="75"/>
      <c r="SI1" s="75"/>
      <c r="SJ1" s="75"/>
      <c r="SK1" s="74"/>
      <c r="SL1" s="75"/>
      <c r="SM1" s="76"/>
      <c r="SN1" s="75"/>
      <c r="SO1" s="75"/>
      <c r="SP1" s="75"/>
      <c r="SQ1" s="74"/>
      <c r="SR1" s="75"/>
      <c r="SS1" s="76"/>
      <c r="ST1" s="75"/>
      <c r="SU1" s="75"/>
      <c r="SV1" s="75"/>
      <c r="SW1" s="74"/>
      <c r="SX1" s="75"/>
      <c r="SY1" s="76"/>
      <c r="SZ1" s="75"/>
      <c r="TA1" s="75"/>
      <c r="TB1" s="75"/>
      <c r="TC1" s="74"/>
      <c r="TD1" s="75"/>
      <c r="TE1" s="76"/>
      <c r="TF1" s="75"/>
      <c r="TG1" s="75"/>
      <c r="TH1" s="75"/>
      <c r="TI1" s="74"/>
      <c r="TJ1" s="75"/>
      <c r="TK1" s="76"/>
      <c r="TL1" s="75"/>
      <c r="TM1" s="75"/>
      <c r="TN1" s="75"/>
      <c r="TO1" s="74"/>
      <c r="TP1" s="75"/>
      <c r="TQ1" s="76"/>
      <c r="TR1" s="75"/>
      <c r="TS1" s="75"/>
      <c r="TT1" s="75"/>
      <c r="TU1" s="74"/>
      <c r="TV1" s="75"/>
      <c r="TW1" s="76"/>
      <c r="TX1" s="75"/>
      <c r="TY1" s="75"/>
      <c r="TZ1" s="75"/>
      <c r="UA1" s="74"/>
      <c r="UB1" s="75"/>
      <c r="UC1" s="76"/>
      <c r="UD1" s="75"/>
      <c r="UE1" s="75"/>
      <c r="UF1" s="75"/>
      <c r="UG1" s="74"/>
      <c r="UH1" s="75"/>
      <c r="UI1" s="76"/>
      <c r="UJ1" s="75"/>
      <c r="UK1" s="75"/>
      <c r="UL1" s="75"/>
      <c r="UM1" s="74"/>
      <c r="UN1" s="75"/>
      <c r="UO1" s="76"/>
      <c r="UP1" s="75"/>
      <c r="UQ1" s="75"/>
      <c r="UR1" s="75"/>
      <c r="US1" s="74"/>
      <c r="UT1" s="75"/>
      <c r="UU1" s="76"/>
      <c r="UV1" s="75"/>
      <c r="UW1" s="75"/>
      <c r="UX1" s="75"/>
      <c r="UY1" s="74"/>
      <c r="UZ1" s="75"/>
      <c r="VA1" s="76"/>
      <c r="VB1" s="75"/>
      <c r="VC1" s="75"/>
      <c r="VD1" s="75"/>
      <c r="VE1" s="74"/>
      <c r="VF1" s="75"/>
      <c r="VG1" s="76"/>
      <c r="VH1" s="75"/>
      <c r="VI1" s="75"/>
      <c r="VJ1" s="75"/>
      <c r="VK1" s="74"/>
      <c r="VL1" s="75"/>
      <c r="VM1" s="76"/>
      <c r="VN1" s="75"/>
      <c r="VO1" s="75"/>
      <c r="VP1" s="75"/>
      <c r="VQ1" s="74"/>
      <c r="VR1" s="75"/>
      <c r="VS1" s="76"/>
      <c r="VT1" s="75"/>
      <c r="VU1" s="75"/>
      <c r="VV1" s="75"/>
      <c r="VW1" s="74"/>
      <c r="VX1" s="75"/>
      <c r="VY1" s="76"/>
      <c r="VZ1" s="75"/>
      <c r="WA1" s="75"/>
      <c r="WB1" s="75"/>
      <c r="WC1" s="74"/>
      <c r="WD1" s="75"/>
      <c r="WE1" s="76"/>
      <c r="WF1" s="75"/>
      <c r="WG1" s="75"/>
      <c r="WH1" s="75"/>
      <c r="WI1" s="74"/>
      <c r="WJ1" s="75"/>
      <c r="WK1" s="76"/>
      <c r="WL1" s="75"/>
      <c r="WM1" s="75"/>
      <c r="WN1" s="75"/>
      <c r="WO1" s="74"/>
      <c r="WP1" s="75"/>
      <c r="WQ1" s="76"/>
      <c r="WR1" s="75"/>
      <c r="WS1" s="75"/>
      <c r="WT1" s="75"/>
      <c r="WU1" s="74"/>
      <c r="WV1" s="75"/>
      <c r="WW1" s="76"/>
      <c r="WX1" s="75"/>
      <c r="WY1" s="75"/>
      <c r="WZ1" s="75"/>
      <c r="XA1" s="74"/>
      <c r="XB1" s="75"/>
      <c r="XC1" s="76"/>
      <c r="XD1" s="75"/>
      <c r="XE1" s="75"/>
      <c r="XF1" s="75"/>
      <c r="XG1" s="74"/>
      <c r="XH1" s="75"/>
      <c r="XI1" s="76"/>
      <c r="XJ1" s="75"/>
      <c r="XK1" s="75"/>
      <c r="XL1" s="75"/>
      <c r="XM1" s="74"/>
      <c r="XN1" s="75"/>
      <c r="XO1" s="76"/>
      <c r="XP1" s="75"/>
      <c r="XQ1" s="75"/>
      <c r="XR1" s="75"/>
      <c r="XS1" s="74"/>
      <c r="XT1" s="75"/>
      <c r="XU1" s="76"/>
      <c r="XV1" s="75"/>
      <c r="XW1" s="75"/>
      <c r="XX1" s="75"/>
      <c r="XY1" s="74"/>
      <c r="XZ1" s="75"/>
      <c r="YA1" s="76"/>
      <c r="YB1" s="75"/>
      <c r="YC1" s="75"/>
      <c r="YD1" s="75"/>
      <c r="YE1" s="74"/>
      <c r="YF1" s="75"/>
      <c r="YG1" s="76"/>
      <c r="YH1" s="75"/>
      <c r="YI1" s="75"/>
      <c r="YJ1" s="75"/>
      <c r="YK1" s="74"/>
      <c r="YL1" s="75"/>
      <c r="YM1" s="76"/>
      <c r="YN1" s="75"/>
      <c r="YO1" s="75"/>
      <c r="YP1" s="75"/>
      <c r="YQ1" s="74"/>
      <c r="YR1" s="75"/>
      <c r="YS1" s="76"/>
      <c r="YT1" s="75"/>
      <c r="YU1" s="75"/>
      <c r="YV1" s="75"/>
      <c r="YW1" s="74"/>
      <c r="YX1" s="75"/>
      <c r="YY1" s="76"/>
      <c r="YZ1" s="75"/>
      <c r="ZA1" s="75"/>
      <c r="ZB1" s="75"/>
      <c r="ZC1" s="74"/>
      <c r="ZD1" s="75"/>
      <c r="ZE1" s="76"/>
      <c r="ZF1" s="75"/>
      <c r="ZG1" s="75"/>
      <c r="ZH1" s="75"/>
      <c r="ZI1" s="74"/>
      <c r="ZJ1" s="75"/>
      <c r="ZK1" s="76"/>
      <c r="ZL1" s="75"/>
      <c r="ZM1" s="75"/>
      <c r="ZN1" s="75"/>
      <c r="ZO1" s="74"/>
      <c r="ZP1" s="75"/>
      <c r="ZQ1" s="76"/>
      <c r="ZR1" s="75"/>
      <c r="ZS1" s="75"/>
      <c r="ZT1" s="75"/>
      <c r="ZU1" s="74"/>
      <c r="ZV1" s="75"/>
      <c r="ZW1" s="76"/>
      <c r="ZX1" s="75"/>
      <c r="ZY1" s="75"/>
      <c r="ZZ1" s="75"/>
      <c r="AAA1" s="74"/>
      <c r="AAB1" s="75"/>
      <c r="AAC1" s="76"/>
      <c r="AAD1" s="75"/>
      <c r="AAE1" s="75"/>
      <c r="AAF1" s="75"/>
      <c r="AAG1" s="74"/>
      <c r="AAH1" s="75"/>
      <c r="AAI1" s="76"/>
      <c r="AAJ1" s="75"/>
      <c r="AAK1" s="75"/>
      <c r="AAL1" s="75"/>
      <c r="AAM1" s="74"/>
      <c r="AAN1" s="75"/>
      <c r="AAO1" s="76"/>
      <c r="AAP1" s="75"/>
      <c r="AAQ1" s="75"/>
      <c r="AAR1" s="75"/>
      <c r="AAS1" s="74"/>
      <c r="AAT1" s="75"/>
      <c r="AAU1" s="76"/>
      <c r="AAV1" s="75"/>
      <c r="AAW1" s="75"/>
      <c r="AAX1" s="75"/>
      <c r="AAY1" s="74"/>
      <c r="AAZ1" s="75"/>
      <c r="ABA1" s="76"/>
      <c r="ABB1" s="75"/>
      <c r="ABC1" s="75"/>
      <c r="ABD1" s="75"/>
      <c r="ABE1" s="74"/>
      <c r="ABF1" s="75"/>
      <c r="ABG1" s="76"/>
      <c r="ABH1" s="75"/>
      <c r="ABI1" s="75"/>
      <c r="ABJ1" s="75"/>
      <c r="ABK1" s="74"/>
      <c r="ABL1" s="75"/>
      <c r="ABM1" s="76"/>
      <c r="ABN1" s="75"/>
      <c r="ABO1" s="75"/>
      <c r="ABP1" s="75"/>
      <c r="ABQ1" s="74"/>
      <c r="ABR1" s="75"/>
      <c r="ABS1" s="76"/>
      <c r="ABT1" s="75"/>
      <c r="ABU1" s="75"/>
      <c r="ABV1" s="75"/>
      <c r="ABW1" s="74"/>
      <c r="ABX1" s="75"/>
      <c r="ABY1" s="76"/>
      <c r="ABZ1" s="75"/>
      <c r="ACA1" s="75"/>
      <c r="ACB1" s="75"/>
      <c r="ACC1" s="74"/>
      <c r="ACD1" s="75"/>
      <c r="ACE1" s="76"/>
      <c r="ACF1" s="75"/>
      <c r="ACG1" s="75"/>
      <c r="ACH1" s="75"/>
      <c r="ACI1" s="74"/>
      <c r="ACJ1" s="75"/>
      <c r="ACK1" s="76"/>
      <c r="ACL1" s="75"/>
      <c r="ACM1" s="75"/>
      <c r="ACN1" s="75"/>
      <c r="ACO1" s="74"/>
      <c r="ACP1" s="75"/>
      <c r="ACQ1" s="76"/>
      <c r="ACR1" s="75"/>
      <c r="ACS1" s="75"/>
      <c r="ACT1" s="75"/>
      <c r="ACU1" s="74"/>
      <c r="ACV1" s="75"/>
      <c r="ACW1" s="76"/>
      <c r="ACX1" s="75"/>
      <c r="ACY1" s="75"/>
      <c r="ACZ1" s="75"/>
      <c r="ADA1" s="74"/>
      <c r="ADB1" s="75"/>
      <c r="ADC1" s="76"/>
      <c r="ADD1" s="75"/>
      <c r="ADE1" s="75"/>
      <c r="ADF1" s="75"/>
      <c r="ADG1" s="74"/>
      <c r="ADH1" s="75"/>
      <c r="ADI1" s="76"/>
      <c r="ADJ1" s="75"/>
      <c r="ADK1" s="75"/>
      <c r="ADL1" s="75"/>
      <c r="ADM1" s="74"/>
      <c r="ADN1" s="75"/>
      <c r="ADO1" s="76"/>
      <c r="ADP1" s="75"/>
      <c r="ADQ1" s="75"/>
      <c r="ADR1" s="75"/>
      <c r="ADS1" s="74"/>
      <c r="ADT1" s="75"/>
      <c r="ADU1" s="76"/>
      <c r="ADV1" s="75"/>
      <c r="ADW1" s="75"/>
      <c r="ADX1" s="75"/>
      <c r="ADY1" s="74"/>
      <c r="ADZ1" s="75"/>
      <c r="AEA1" s="76"/>
      <c r="AEB1" s="75"/>
      <c r="AEC1" s="75"/>
      <c r="AED1" s="75"/>
      <c r="AEE1" s="74"/>
      <c r="AEF1" s="75"/>
      <c r="AEG1" s="76"/>
      <c r="AEH1" s="75"/>
      <c r="AEI1" s="75"/>
      <c r="AEJ1" s="75"/>
      <c r="AEK1" s="74"/>
      <c r="AEL1" s="75"/>
      <c r="AEM1" s="76"/>
      <c r="AEN1" s="75"/>
      <c r="AEO1" s="75"/>
      <c r="AEP1" s="75"/>
      <c r="AEQ1" s="74"/>
      <c r="AER1" s="75"/>
      <c r="AES1" s="76"/>
      <c r="AET1" s="75"/>
      <c r="AEU1" s="75"/>
      <c r="AEV1" s="75"/>
      <c r="AEW1" s="74"/>
      <c r="AEX1" s="75"/>
      <c r="AEY1" s="76"/>
      <c r="AEZ1" s="75"/>
      <c r="AFA1" s="75"/>
      <c r="AFB1" s="75"/>
      <c r="AFC1" s="74"/>
      <c r="AFD1" s="75"/>
      <c r="AFE1" s="76"/>
      <c r="AFF1" s="75"/>
      <c r="AFG1" s="75"/>
      <c r="AFH1" s="75"/>
      <c r="AFI1" s="74"/>
      <c r="AFJ1" s="75"/>
      <c r="AFK1" s="76"/>
      <c r="AFL1" s="75"/>
      <c r="AFM1" s="75"/>
      <c r="AFN1" s="75"/>
      <c r="AFO1" s="74"/>
      <c r="AFP1" s="75"/>
      <c r="AFQ1" s="76"/>
      <c r="AFR1" s="75"/>
      <c r="AFS1" s="75"/>
      <c r="AFT1" s="75"/>
      <c r="AFU1" s="74"/>
      <c r="AFV1" s="75"/>
      <c r="AFW1" s="76"/>
      <c r="AFX1" s="75"/>
      <c r="AFY1" s="75"/>
      <c r="AFZ1" s="75"/>
      <c r="AGA1" s="74"/>
      <c r="AGB1" s="75"/>
      <c r="AGC1" s="76"/>
      <c r="AGD1" s="75"/>
      <c r="AGE1" s="75"/>
      <c r="AGF1" s="75"/>
      <c r="AGG1" s="74"/>
      <c r="AGH1" s="75"/>
      <c r="AGI1" s="76"/>
      <c r="AGJ1" s="75"/>
      <c r="AGK1" s="75"/>
      <c r="AGL1" s="75"/>
      <c r="AGM1" s="74"/>
      <c r="AGN1" s="75"/>
      <c r="AGO1" s="76"/>
      <c r="AGP1" s="75"/>
      <c r="AGQ1" s="75"/>
      <c r="AGR1" s="75"/>
      <c r="AGS1" s="74"/>
      <c r="AGT1" s="75"/>
      <c r="AGU1" s="76"/>
      <c r="AGV1" s="75"/>
      <c r="AGW1" s="75"/>
      <c r="AGX1" s="75"/>
      <c r="AGY1" s="74"/>
      <c r="AGZ1" s="75"/>
      <c r="AHA1" s="76"/>
      <c r="AHB1" s="75"/>
      <c r="AHC1" s="75"/>
      <c r="AHD1" s="75"/>
      <c r="AHE1" s="74"/>
      <c r="AHF1" s="75"/>
      <c r="AHG1" s="76"/>
      <c r="AHH1" s="75"/>
      <c r="AHI1" s="75"/>
      <c r="AHJ1" s="75"/>
      <c r="AHK1" s="74"/>
      <c r="AHL1" s="75"/>
      <c r="AHM1" s="76"/>
      <c r="AHN1" s="75"/>
      <c r="AHO1" s="75"/>
      <c r="AHP1" s="75"/>
      <c r="AHQ1" s="74"/>
      <c r="AHR1" s="75"/>
      <c r="AHS1" s="76"/>
      <c r="AHT1" s="75"/>
      <c r="AHU1" s="75"/>
      <c r="AHV1" s="75"/>
      <c r="AHW1" s="74"/>
      <c r="AHX1" s="75"/>
      <c r="AHY1" s="76"/>
      <c r="AHZ1" s="75"/>
      <c r="AIA1" s="75"/>
      <c r="AIB1" s="75"/>
      <c r="AIC1" s="74"/>
      <c r="AID1" s="75"/>
      <c r="AIE1" s="76"/>
      <c r="AIF1" s="75"/>
      <c r="AIG1" s="75"/>
      <c r="AIH1" s="75"/>
      <c r="AII1" s="74"/>
      <c r="AIJ1" s="75"/>
      <c r="AIK1" s="76"/>
      <c r="AIL1" s="75"/>
      <c r="AIM1" s="75"/>
      <c r="AIN1" s="75"/>
      <c r="AIO1" s="74"/>
      <c r="AIP1" s="75"/>
      <c r="AIQ1" s="76"/>
      <c r="AIR1" s="75"/>
      <c r="AIS1" s="75"/>
      <c r="AIT1" s="75"/>
      <c r="AIU1" s="74"/>
      <c r="AIV1" s="75"/>
      <c r="AIW1" s="76"/>
      <c r="AIX1" s="75"/>
      <c r="AIY1" s="75"/>
      <c r="AIZ1" s="75"/>
      <c r="AJA1" s="74"/>
      <c r="AJB1" s="75"/>
      <c r="AJC1" s="76"/>
      <c r="AJD1" s="75"/>
      <c r="AJE1" s="75"/>
      <c r="AJF1" s="75"/>
      <c r="AJG1" s="74"/>
      <c r="AJH1" s="75"/>
      <c r="AJI1" s="76"/>
      <c r="AJJ1" s="75"/>
      <c r="AJK1" s="75"/>
      <c r="AJL1" s="75"/>
      <c r="AJM1" s="74"/>
      <c r="AJN1" s="75"/>
      <c r="AJO1" s="76"/>
      <c r="AJP1" s="75"/>
      <c r="AJQ1" s="75"/>
      <c r="AJR1" s="75"/>
      <c r="AJS1" s="74"/>
      <c r="AJT1" s="75"/>
      <c r="AJU1" s="76"/>
      <c r="AJV1" s="75"/>
      <c r="AJW1" s="75"/>
      <c r="AJX1" s="75"/>
      <c r="AJY1" s="74"/>
      <c r="AJZ1" s="75"/>
      <c r="AKA1" s="76"/>
      <c r="AKB1" s="75"/>
      <c r="AKC1" s="75"/>
      <c r="AKD1" s="75"/>
      <c r="AKE1" s="74"/>
      <c r="AKF1" s="75"/>
      <c r="AKG1" s="76"/>
      <c r="AKH1" s="75"/>
      <c r="AKI1" s="75"/>
      <c r="AKJ1" s="75"/>
      <c r="AKK1" s="74"/>
      <c r="AKL1" s="75"/>
      <c r="AKM1" s="76"/>
      <c r="AKN1" s="75"/>
      <c r="AKO1" s="75"/>
      <c r="AKP1" s="75"/>
      <c r="AKQ1" s="74"/>
      <c r="AKR1" s="75"/>
      <c r="AKS1" s="76"/>
      <c r="AKT1" s="75"/>
      <c r="AKU1" s="75"/>
      <c r="AKV1" s="75"/>
      <c r="AKW1" s="74"/>
      <c r="AKX1" s="75"/>
      <c r="AKY1" s="76"/>
      <c r="AKZ1" s="75"/>
      <c r="ALA1" s="75"/>
      <c r="ALB1" s="75"/>
      <c r="ALC1" s="74"/>
      <c r="ALD1" s="75"/>
      <c r="ALE1" s="76"/>
      <c r="ALF1" s="75"/>
      <c r="ALG1" s="75"/>
      <c r="ALH1" s="75"/>
      <c r="ALI1" s="74"/>
      <c r="ALJ1" s="75"/>
      <c r="ALK1" s="76"/>
      <c r="ALL1" s="75"/>
      <c r="ALM1" s="75"/>
      <c r="ALN1" s="75"/>
      <c r="ALO1" s="74"/>
      <c r="ALP1" s="75"/>
      <c r="ALQ1" s="76"/>
      <c r="ALR1" s="75"/>
      <c r="ALS1" s="75"/>
      <c r="ALT1" s="75"/>
      <c r="ALU1" s="74"/>
      <c r="ALV1" s="75"/>
      <c r="ALW1" s="76"/>
      <c r="ALX1" s="75"/>
      <c r="ALY1" s="75"/>
      <c r="ALZ1" s="75"/>
      <c r="AMA1" s="74"/>
      <c r="AMB1" s="75"/>
      <c r="AMC1" s="76"/>
      <c r="AMD1" s="75"/>
      <c r="AME1" s="75"/>
      <c r="AMF1" s="75"/>
      <c r="AMG1" s="74"/>
      <c r="AMH1" s="75"/>
      <c r="AMI1" s="76"/>
      <c r="AMJ1" s="75"/>
      <c r="AMK1" s="75"/>
      <c r="AML1" s="75"/>
      <c r="AMM1" s="74"/>
      <c r="AMN1" s="75"/>
      <c r="AMO1" s="76"/>
      <c r="AMP1" s="75"/>
      <c r="AMQ1" s="75"/>
      <c r="AMR1" s="75"/>
      <c r="AMS1" s="74"/>
      <c r="AMT1" s="75"/>
      <c r="AMU1" s="76"/>
      <c r="AMV1" s="75"/>
      <c r="AMW1" s="75"/>
      <c r="AMX1" s="75"/>
      <c r="AMY1" s="74"/>
      <c r="AMZ1" s="75"/>
      <c r="ANA1" s="76"/>
      <c r="ANB1" s="75"/>
      <c r="ANC1" s="75"/>
      <c r="AND1" s="75"/>
      <c r="ANE1" s="74"/>
      <c r="ANF1" s="75"/>
      <c r="ANG1" s="76"/>
      <c r="ANH1" s="75"/>
      <c r="ANI1" s="75"/>
      <c r="ANJ1" s="75"/>
      <c r="ANK1" s="74"/>
      <c r="ANL1" s="75"/>
      <c r="ANM1" s="76"/>
      <c r="ANN1" s="75"/>
      <c r="ANO1" s="75"/>
      <c r="ANP1" s="75"/>
      <c r="ANQ1" s="74"/>
      <c r="ANR1" s="75"/>
      <c r="ANS1" s="76"/>
      <c r="ANT1" s="75"/>
      <c r="ANU1" s="75"/>
      <c r="ANV1" s="75"/>
      <c r="ANW1" s="74"/>
      <c r="ANX1" s="75"/>
      <c r="ANY1" s="76"/>
      <c r="ANZ1" s="75"/>
      <c r="AOA1" s="75"/>
      <c r="AOB1" s="75"/>
      <c r="AOC1" s="74"/>
      <c r="AOD1" s="75"/>
      <c r="AOE1" s="76"/>
      <c r="AOF1" s="75"/>
      <c r="AOG1" s="75"/>
      <c r="AOH1" s="75"/>
      <c r="AOI1" s="74"/>
      <c r="AOJ1" s="75"/>
      <c r="AOK1" s="76"/>
      <c r="AOL1" s="75"/>
      <c r="AOM1" s="75"/>
      <c r="AON1" s="75"/>
      <c r="AOO1" s="74"/>
      <c r="AOP1" s="75"/>
      <c r="AOQ1" s="76"/>
      <c r="AOR1" s="75"/>
      <c r="AOS1" s="75"/>
      <c r="AOT1" s="75"/>
      <c r="AOU1" s="74"/>
      <c r="AOV1" s="75"/>
      <c r="AOW1" s="76"/>
      <c r="AOX1" s="75"/>
      <c r="AOY1" s="75"/>
      <c r="AOZ1" s="75"/>
      <c r="APA1" s="74"/>
      <c r="APB1" s="75"/>
      <c r="APC1" s="76"/>
      <c r="APD1" s="75"/>
      <c r="APE1" s="75"/>
      <c r="APF1" s="75"/>
      <c r="APG1" s="74"/>
      <c r="APH1" s="75"/>
      <c r="API1" s="76"/>
      <c r="APJ1" s="75"/>
      <c r="APK1" s="75"/>
      <c r="APL1" s="75"/>
      <c r="APM1" s="74"/>
      <c r="APN1" s="75"/>
      <c r="APO1" s="76"/>
      <c r="APP1" s="75"/>
      <c r="APQ1" s="75"/>
      <c r="APR1" s="75"/>
      <c r="APS1" s="74"/>
      <c r="APT1" s="75"/>
      <c r="APU1" s="76"/>
      <c r="APV1" s="75"/>
      <c r="APW1" s="75"/>
      <c r="APX1" s="75"/>
      <c r="APY1" s="74"/>
      <c r="APZ1" s="75"/>
      <c r="AQA1" s="76"/>
      <c r="AQB1" s="75"/>
      <c r="AQC1" s="75"/>
      <c r="AQD1" s="75"/>
      <c r="AQE1" s="74"/>
      <c r="AQF1" s="75"/>
      <c r="AQG1" s="76"/>
      <c r="AQH1" s="75"/>
      <c r="AQI1" s="75"/>
      <c r="AQJ1" s="75"/>
      <c r="AQK1" s="74"/>
      <c r="AQL1" s="75"/>
      <c r="AQM1" s="76"/>
      <c r="AQN1" s="75"/>
      <c r="AQO1" s="75"/>
      <c r="AQP1" s="75"/>
      <c r="AQQ1" s="74"/>
      <c r="AQR1" s="75"/>
      <c r="AQS1" s="76"/>
      <c r="AQT1" s="75"/>
      <c r="AQU1" s="75"/>
      <c r="AQV1" s="75"/>
      <c r="AQW1" s="74"/>
      <c r="AQX1" s="75"/>
      <c r="AQY1" s="76"/>
      <c r="AQZ1" s="75"/>
      <c r="ARA1" s="75"/>
      <c r="ARB1" s="75"/>
      <c r="ARC1" s="74"/>
      <c r="ARD1" s="75"/>
      <c r="ARE1" s="76"/>
      <c r="ARF1" s="75"/>
      <c r="ARG1" s="75"/>
      <c r="ARH1" s="75"/>
      <c r="ARI1" s="74"/>
      <c r="ARJ1" s="75"/>
      <c r="ARK1" s="76"/>
      <c r="ARL1" s="75"/>
      <c r="ARM1" s="75"/>
      <c r="ARN1" s="75"/>
      <c r="ARO1" s="74"/>
      <c r="ARP1" s="75"/>
      <c r="ARQ1" s="76"/>
      <c r="ARR1" s="75"/>
      <c r="ARS1" s="75"/>
      <c r="ART1" s="75"/>
      <c r="ARU1" s="74"/>
      <c r="ARV1" s="75"/>
      <c r="ARW1" s="76"/>
      <c r="ARX1" s="75"/>
      <c r="ARY1" s="75"/>
      <c r="ARZ1" s="75"/>
      <c r="ASA1" s="74"/>
      <c r="ASB1" s="75"/>
      <c r="ASC1" s="76"/>
      <c r="ASD1" s="75"/>
      <c r="ASE1" s="75"/>
      <c r="ASF1" s="75"/>
      <c r="ASG1" s="74"/>
      <c r="ASH1" s="75"/>
      <c r="ASI1" s="76"/>
      <c r="ASJ1" s="75"/>
      <c r="ASK1" s="75"/>
      <c r="ASL1" s="75"/>
      <c r="ASM1" s="74"/>
      <c r="ASN1" s="75"/>
      <c r="ASO1" s="76"/>
      <c r="ASP1" s="75"/>
      <c r="ASQ1" s="75"/>
      <c r="ASR1" s="75"/>
      <c r="ASS1" s="74"/>
      <c r="AST1" s="75"/>
      <c r="ASU1" s="76"/>
      <c r="ASV1" s="75"/>
      <c r="ASW1" s="75"/>
      <c r="ASX1" s="75"/>
      <c r="ASY1" s="74"/>
      <c r="ASZ1" s="75"/>
      <c r="ATA1" s="76"/>
      <c r="ATB1" s="75"/>
      <c r="ATC1" s="75"/>
      <c r="ATD1" s="75"/>
      <c r="ATE1" s="74"/>
      <c r="ATF1" s="75"/>
      <c r="ATG1" s="76"/>
      <c r="ATH1" s="75"/>
      <c r="ATI1" s="75"/>
      <c r="ATJ1" s="75"/>
      <c r="ATK1" s="74"/>
      <c r="ATL1" s="75"/>
      <c r="ATM1" s="76"/>
      <c r="ATN1" s="75"/>
      <c r="ATO1" s="75"/>
      <c r="ATP1" s="75"/>
      <c r="ATQ1" s="74"/>
      <c r="ATR1" s="75"/>
      <c r="ATS1" s="76"/>
      <c r="ATT1" s="75"/>
      <c r="ATU1" s="75"/>
      <c r="ATV1" s="75"/>
      <c r="ATW1" s="74"/>
      <c r="ATX1" s="75"/>
      <c r="ATY1" s="76"/>
      <c r="ATZ1" s="75"/>
      <c r="AUA1" s="75"/>
      <c r="AUB1" s="75"/>
      <c r="AUC1" s="74"/>
      <c r="AUD1" s="75"/>
      <c r="AUE1" s="76"/>
      <c r="AUF1" s="75"/>
      <c r="AUG1" s="75"/>
      <c r="AUH1" s="75"/>
      <c r="AUI1" s="74"/>
      <c r="AUJ1" s="75"/>
      <c r="AUK1" s="76"/>
      <c r="AUL1" s="75"/>
      <c r="AUM1" s="75"/>
      <c r="AUN1" s="75"/>
      <c r="AUO1" s="74"/>
      <c r="AUP1" s="75"/>
      <c r="AUQ1" s="76"/>
      <c r="AUR1" s="75"/>
      <c r="AUS1" s="75"/>
      <c r="AUT1" s="75"/>
      <c r="AUU1" s="74"/>
      <c r="AUV1" s="75"/>
      <c r="AUW1" s="76"/>
      <c r="AUX1" s="75"/>
      <c r="AUY1" s="75"/>
      <c r="AUZ1" s="75"/>
      <c r="AVA1" s="74"/>
      <c r="AVB1" s="75"/>
      <c r="AVC1" s="76"/>
      <c r="AVD1" s="75"/>
      <c r="AVE1" s="75"/>
      <c r="AVF1" s="75"/>
      <c r="AVG1" s="74"/>
      <c r="AVH1" s="75"/>
      <c r="AVI1" s="76"/>
      <c r="AVJ1" s="75"/>
      <c r="AVK1" s="75"/>
      <c r="AVL1" s="75"/>
      <c r="AVM1" s="74"/>
      <c r="AVN1" s="75"/>
      <c r="AVO1" s="76"/>
      <c r="AVP1" s="75"/>
      <c r="AVQ1" s="75"/>
      <c r="AVR1" s="75"/>
      <c r="AVS1" s="74"/>
      <c r="AVT1" s="75"/>
      <c r="AVU1" s="76"/>
      <c r="AVV1" s="75"/>
      <c r="AVW1" s="75"/>
      <c r="AVX1" s="75"/>
      <c r="AVY1" s="74"/>
      <c r="AVZ1" s="75"/>
      <c r="AWA1" s="76"/>
      <c r="AWB1" s="75"/>
      <c r="AWC1" s="75"/>
      <c r="AWD1" s="75"/>
      <c r="AWE1" s="74"/>
      <c r="AWF1" s="75"/>
      <c r="AWG1" s="76"/>
      <c r="AWH1" s="75"/>
      <c r="AWI1" s="75"/>
      <c r="AWJ1" s="75"/>
      <c r="AWK1" s="74"/>
      <c r="AWL1" s="75"/>
      <c r="AWM1" s="76"/>
      <c r="AWN1" s="75"/>
      <c r="AWO1" s="75"/>
      <c r="AWP1" s="75"/>
      <c r="AWQ1" s="74"/>
      <c r="AWR1" s="75"/>
      <c r="AWS1" s="76"/>
      <c r="AWT1" s="75"/>
      <c r="AWU1" s="75"/>
      <c r="AWV1" s="75"/>
      <c r="AWW1" s="74"/>
      <c r="AWX1" s="75"/>
      <c r="AWY1" s="76"/>
      <c r="AWZ1" s="75"/>
      <c r="AXA1" s="75"/>
      <c r="AXB1" s="75"/>
      <c r="AXC1" s="74"/>
      <c r="AXD1" s="75"/>
      <c r="AXE1" s="76"/>
      <c r="AXF1" s="75"/>
      <c r="AXG1" s="75"/>
      <c r="AXH1" s="75"/>
      <c r="AXI1" s="74"/>
      <c r="AXJ1" s="75"/>
      <c r="AXK1" s="76"/>
      <c r="AXL1" s="75"/>
      <c r="AXM1" s="75"/>
      <c r="AXN1" s="75"/>
      <c r="AXO1" s="74"/>
      <c r="AXP1" s="75"/>
      <c r="AXQ1" s="76"/>
      <c r="AXR1" s="75"/>
      <c r="AXS1" s="75"/>
      <c r="AXT1" s="75"/>
      <c r="AXU1" s="74"/>
      <c r="AXV1" s="75"/>
      <c r="AXW1" s="76"/>
      <c r="AXX1" s="75"/>
      <c r="AXY1" s="75"/>
      <c r="AXZ1" s="75"/>
      <c r="AYA1" s="74"/>
      <c r="AYB1" s="75"/>
      <c r="AYC1" s="76"/>
      <c r="AYD1" s="75"/>
      <c r="AYE1" s="75"/>
      <c r="AYF1" s="75"/>
      <c r="AYG1" s="74"/>
      <c r="AYH1" s="75"/>
      <c r="AYI1" s="76"/>
      <c r="AYJ1" s="75"/>
      <c r="AYK1" s="75"/>
      <c r="AYL1" s="75"/>
      <c r="AYM1" s="74"/>
      <c r="AYN1" s="75"/>
      <c r="AYO1" s="76"/>
      <c r="AYP1" s="75"/>
      <c r="AYQ1" s="75"/>
      <c r="AYR1" s="75"/>
      <c r="AYS1" s="74"/>
      <c r="AYT1" s="75"/>
      <c r="AYU1" s="76"/>
      <c r="AYV1" s="75"/>
      <c r="AYW1" s="75"/>
      <c r="AYX1" s="75"/>
      <c r="AYY1" s="74"/>
      <c r="AYZ1" s="75"/>
      <c r="AZA1" s="76"/>
      <c r="AZB1" s="75"/>
      <c r="AZC1" s="75"/>
      <c r="AZD1" s="75"/>
      <c r="AZE1" s="74"/>
      <c r="AZF1" s="75"/>
      <c r="AZG1" s="76"/>
      <c r="AZH1" s="75"/>
      <c r="AZI1" s="75"/>
      <c r="AZJ1" s="75"/>
      <c r="AZK1" s="74"/>
      <c r="AZL1" s="75"/>
      <c r="AZM1" s="76"/>
      <c r="AZN1" s="75"/>
      <c r="AZO1" s="75"/>
      <c r="AZP1" s="75"/>
      <c r="AZQ1" s="74"/>
      <c r="AZR1" s="75"/>
      <c r="AZS1" s="76"/>
      <c r="AZT1" s="75"/>
      <c r="AZU1" s="75"/>
      <c r="AZV1" s="75"/>
      <c r="AZW1" s="74"/>
      <c r="AZX1" s="75"/>
      <c r="AZY1" s="76"/>
      <c r="AZZ1" s="75"/>
      <c r="BAA1" s="75"/>
      <c r="BAB1" s="75"/>
      <c r="BAC1" s="74"/>
      <c r="BAD1" s="75"/>
      <c r="BAE1" s="76"/>
      <c r="BAF1" s="75"/>
      <c r="BAG1" s="75"/>
      <c r="BAH1" s="75"/>
      <c r="BAI1" s="74"/>
      <c r="BAJ1" s="75"/>
      <c r="BAK1" s="76"/>
      <c r="BAL1" s="75"/>
      <c r="BAM1" s="75"/>
      <c r="BAN1" s="75"/>
      <c r="BAO1" s="74"/>
      <c r="BAP1" s="75"/>
      <c r="BAQ1" s="76"/>
      <c r="BAR1" s="75"/>
      <c r="BAS1" s="75"/>
      <c r="BAT1" s="75"/>
      <c r="BAU1" s="74"/>
      <c r="BAV1" s="75"/>
      <c r="BAW1" s="76"/>
      <c r="BAX1" s="75"/>
      <c r="BAY1" s="75"/>
      <c r="BAZ1" s="75"/>
      <c r="BBA1" s="74"/>
      <c r="BBB1" s="75"/>
      <c r="BBC1" s="76"/>
      <c r="BBD1" s="75"/>
      <c r="BBE1" s="75"/>
      <c r="BBF1" s="75"/>
      <c r="BBG1" s="74"/>
      <c r="BBH1" s="75"/>
      <c r="BBI1" s="76"/>
      <c r="BBJ1" s="75"/>
      <c r="BBK1" s="75"/>
      <c r="BBL1" s="75"/>
      <c r="BBM1" s="74"/>
      <c r="BBN1" s="75"/>
      <c r="BBO1" s="76"/>
      <c r="BBP1" s="75"/>
      <c r="BBQ1" s="75"/>
      <c r="BBR1" s="75"/>
      <c r="BBS1" s="74"/>
      <c r="BBT1" s="75"/>
      <c r="BBU1" s="76"/>
      <c r="BBV1" s="75"/>
      <c r="BBW1" s="75"/>
      <c r="BBX1" s="75"/>
      <c r="BBY1" s="74"/>
      <c r="BBZ1" s="75"/>
      <c r="BCA1" s="76"/>
      <c r="BCB1" s="75"/>
      <c r="BCC1" s="75"/>
      <c r="BCD1" s="75"/>
      <c r="BCE1" s="74"/>
      <c r="BCF1" s="75"/>
      <c r="BCG1" s="76"/>
      <c r="BCH1" s="75"/>
      <c r="BCI1" s="75"/>
      <c r="BCJ1" s="75"/>
      <c r="BCK1" s="74"/>
      <c r="BCL1" s="75"/>
      <c r="BCM1" s="76"/>
      <c r="BCN1" s="75"/>
      <c r="BCO1" s="75"/>
      <c r="BCP1" s="75"/>
      <c r="BCQ1" s="74"/>
      <c r="BCR1" s="75"/>
      <c r="BCS1" s="76"/>
      <c r="BCT1" s="75"/>
      <c r="BCU1" s="75"/>
      <c r="BCV1" s="75"/>
      <c r="BCW1" s="74"/>
      <c r="BCX1" s="75"/>
      <c r="BCY1" s="76"/>
      <c r="BCZ1" s="75"/>
      <c r="BDA1" s="75"/>
      <c r="BDB1" s="75"/>
      <c r="BDC1" s="74"/>
      <c r="BDD1" s="75"/>
      <c r="BDE1" s="76"/>
      <c r="BDF1" s="75"/>
      <c r="BDG1" s="75"/>
      <c r="BDH1" s="75"/>
      <c r="BDI1" s="74"/>
      <c r="BDJ1" s="75"/>
      <c r="BDK1" s="76"/>
      <c r="BDL1" s="75"/>
      <c r="BDM1" s="75"/>
      <c r="BDN1" s="75"/>
      <c r="BDO1" s="74"/>
      <c r="BDP1" s="75"/>
      <c r="BDQ1" s="76"/>
      <c r="BDR1" s="75"/>
      <c r="BDS1" s="75"/>
      <c r="BDT1" s="75"/>
      <c r="BDU1" s="74"/>
      <c r="BDV1" s="75"/>
      <c r="BDW1" s="76"/>
      <c r="BDX1" s="75"/>
      <c r="BDY1" s="75"/>
      <c r="BDZ1" s="75"/>
      <c r="BEA1" s="74"/>
      <c r="BEB1" s="75"/>
      <c r="BEC1" s="76"/>
      <c r="BED1" s="75"/>
      <c r="BEE1" s="75"/>
      <c r="BEF1" s="75"/>
      <c r="BEG1" s="74"/>
      <c r="BEH1" s="75"/>
      <c r="BEI1" s="76"/>
      <c r="BEJ1" s="75"/>
      <c r="BEK1" s="75"/>
      <c r="BEL1" s="75"/>
      <c r="BEM1" s="74"/>
      <c r="BEN1" s="75"/>
      <c r="BEO1" s="76"/>
      <c r="BEP1" s="75"/>
      <c r="BEQ1" s="75"/>
      <c r="BER1" s="75"/>
      <c r="BES1" s="74"/>
      <c r="BET1" s="75"/>
      <c r="BEU1" s="76"/>
      <c r="BEV1" s="75"/>
      <c r="BEW1" s="75"/>
      <c r="BEX1" s="75"/>
      <c r="BEY1" s="74"/>
      <c r="BEZ1" s="75"/>
      <c r="BFA1" s="76"/>
      <c r="BFB1" s="75"/>
      <c r="BFC1" s="75"/>
      <c r="BFD1" s="75"/>
      <c r="BFE1" s="74"/>
      <c r="BFF1" s="75"/>
      <c r="BFG1" s="76"/>
      <c r="BFH1" s="75"/>
      <c r="BFI1" s="75"/>
      <c r="BFJ1" s="75"/>
      <c r="BFK1" s="74"/>
      <c r="BFL1" s="75"/>
      <c r="BFM1" s="76"/>
      <c r="BFN1" s="75"/>
      <c r="BFO1" s="75"/>
      <c r="BFP1" s="75"/>
      <c r="BFQ1" s="74"/>
      <c r="BFR1" s="75"/>
      <c r="BFS1" s="76"/>
      <c r="BFT1" s="75"/>
      <c r="BFU1" s="75"/>
      <c r="BFV1" s="75"/>
      <c r="BFW1" s="74"/>
      <c r="BFX1" s="75"/>
      <c r="BFY1" s="76"/>
      <c r="BFZ1" s="75"/>
      <c r="BGA1" s="75"/>
      <c r="BGB1" s="75"/>
      <c r="BGC1" s="74"/>
      <c r="BGD1" s="75"/>
      <c r="BGE1" s="76"/>
      <c r="BGF1" s="75"/>
      <c r="BGG1" s="75"/>
      <c r="BGH1" s="75"/>
      <c r="BGI1" s="74"/>
      <c r="BGJ1" s="75"/>
      <c r="BGK1" s="76"/>
      <c r="BGL1" s="75"/>
      <c r="BGM1" s="75"/>
      <c r="BGN1" s="75"/>
      <c r="BGO1" s="74"/>
      <c r="BGP1" s="75"/>
      <c r="BGQ1" s="76"/>
      <c r="BGR1" s="75"/>
      <c r="BGS1" s="75"/>
      <c r="BGT1" s="75"/>
      <c r="BGU1" s="74"/>
      <c r="BGV1" s="75"/>
      <c r="BGW1" s="76"/>
      <c r="BGX1" s="75"/>
      <c r="BGY1" s="75"/>
      <c r="BGZ1" s="75"/>
      <c r="BHA1" s="74"/>
      <c r="BHB1" s="75"/>
      <c r="BHC1" s="76"/>
      <c r="BHD1" s="75"/>
      <c r="BHE1" s="75"/>
      <c r="BHF1" s="75"/>
      <c r="BHG1" s="74"/>
      <c r="BHH1" s="75"/>
      <c r="BHI1" s="76"/>
      <c r="BHJ1" s="75"/>
      <c r="BHK1" s="75"/>
      <c r="BHL1" s="75"/>
      <c r="BHM1" s="74"/>
      <c r="BHN1" s="75"/>
      <c r="BHO1" s="76"/>
      <c r="BHP1" s="75"/>
      <c r="BHQ1" s="75"/>
      <c r="BHR1" s="75"/>
      <c r="BHS1" s="74"/>
      <c r="BHT1" s="75"/>
      <c r="BHU1" s="76"/>
      <c r="BHV1" s="75"/>
      <c r="BHW1" s="75"/>
      <c r="BHX1" s="75"/>
      <c r="BHY1" s="74"/>
      <c r="BHZ1" s="75"/>
      <c r="BIA1" s="76"/>
      <c r="BIB1" s="75"/>
      <c r="BIC1" s="75"/>
      <c r="BID1" s="75"/>
      <c r="BIE1" s="74"/>
      <c r="BIF1" s="75"/>
      <c r="BIG1" s="76"/>
      <c r="BIH1" s="75"/>
      <c r="BII1" s="75"/>
      <c r="BIJ1" s="75"/>
      <c r="BIK1" s="74"/>
      <c r="BIL1" s="75"/>
      <c r="BIM1" s="76"/>
      <c r="BIN1" s="75"/>
      <c r="BIO1" s="75"/>
      <c r="BIP1" s="75"/>
      <c r="BIQ1" s="74"/>
      <c r="BIR1" s="75"/>
      <c r="BIS1" s="76"/>
      <c r="BIT1" s="75"/>
      <c r="BIU1" s="75"/>
      <c r="BIV1" s="75"/>
      <c r="BIW1" s="74"/>
      <c r="BIX1" s="75"/>
      <c r="BIY1" s="76"/>
      <c r="BIZ1" s="75"/>
      <c r="BJA1" s="75"/>
      <c r="BJB1" s="75"/>
      <c r="BJC1" s="74"/>
      <c r="BJD1" s="75"/>
      <c r="BJE1" s="76"/>
      <c r="BJF1" s="75"/>
      <c r="BJG1" s="75"/>
      <c r="BJH1" s="75"/>
      <c r="BJI1" s="74"/>
      <c r="BJJ1" s="75"/>
      <c r="BJK1" s="76"/>
      <c r="BJL1" s="75"/>
      <c r="BJM1" s="75"/>
      <c r="BJN1" s="75"/>
      <c r="BJO1" s="74"/>
      <c r="BJP1" s="75"/>
      <c r="BJQ1" s="76"/>
      <c r="BJR1" s="75"/>
      <c r="BJS1" s="75"/>
      <c r="BJT1" s="75"/>
      <c r="BJU1" s="74"/>
      <c r="BJV1" s="75"/>
      <c r="BJW1" s="76"/>
      <c r="BJX1" s="75"/>
      <c r="BJY1" s="75"/>
      <c r="BJZ1" s="75"/>
      <c r="BKA1" s="74"/>
      <c r="BKB1" s="75"/>
      <c r="BKC1" s="76"/>
      <c r="BKD1" s="75"/>
      <c r="BKE1" s="75"/>
      <c r="BKF1" s="75"/>
      <c r="BKG1" s="74"/>
      <c r="BKH1" s="75"/>
      <c r="BKI1" s="76"/>
      <c r="BKJ1" s="75"/>
      <c r="BKK1" s="75"/>
      <c r="BKL1" s="75"/>
      <c r="BKM1" s="74"/>
      <c r="BKN1" s="75"/>
      <c r="BKO1" s="76"/>
      <c r="BKP1" s="75"/>
      <c r="BKQ1" s="75"/>
      <c r="BKR1" s="75"/>
      <c r="BKS1" s="74"/>
      <c r="BKT1" s="75"/>
      <c r="BKU1" s="76"/>
      <c r="BKV1" s="75"/>
      <c r="BKW1" s="75"/>
      <c r="BKX1" s="75"/>
      <c r="BKY1" s="74"/>
      <c r="BKZ1" s="75"/>
      <c r="BLA1" s="76"/>
      <c r="BLB1" s="75"/>
      <c r="BLC1" s="75"/>
      <c r="BLD1" s="75"/>
      <c r="BLE1" s="74"/>
      <c r="BLF1" s="75"/>
      <c r="BLG1" s="76"/>
      <c r="BLH1" s="75"/>
      <c r="BLI1" s="75"/>
      <c r="BLJ1" s="75"/>
      <c r="BLK1" s="74"/>
      <c r="BLL1" s="75"/>
      <c r="BLM1" s="76"/>
      <c r="BLN1" s="75"/>
      <c r="BLO1" s="75"/>
      <c r="BLP1" s="75"/>
      <c r="BLQ1" s="74"/>
      <c r="BLR1" s="75"/>
      <c r="BLS1" s="76"/>
      <c r="BLT1" s="75"/>
      <c r="BLU1" s="75"/>
      <c r="BLV1" s="75"/>
      <c r="BLW1" s="74"/>
      <c r="BLX1" s="75"/>
      <c r="BLY1" s="76"/>
      <c r="BLZ1" s="75"/>
      <c r="BMA1" s="75"/>
      <c r="BMB1" s="75"/>
      <c r="BMC1" s="74"/>
      <c r="BMD1" s="75"/>
      <c r="BME1" s="76"/>
      <c r="BMF1" s="75"/>
      <c r="BMG1" s="75"/>
      <c r="BMH1" s="75"/>
      <c r="BMI1" s="74"/>
      <c r="BMJ1" s="75"/>
      <c r="BMK1" s="76"/>
      <c r="BML1" s="75"/>
      <c r="BMM1" s="75"/>
      <c r="BMN1" s="75"/>
      <c r="BMO1" s="74"/>
      <c r="BMP1" s="75"/>
      <c r="BMQ1" s="76"/>
      <c r="BMR1" s="75"/>
      <c r="BMS1" s="75"/>
      <c r="BMT1" s="75"/>
      <c r="BMU1" s="74"/>
      <c r="BMV1" s="75"/>
      <c r="BMW1" s="76"/>
      <c r="BMX1" s="75"/>
      <c r="BMY1" s="75"/>
      <c r="BMZ1" s="75"/>
      <c r="BNA1" s="74"/>
      <c r="BNB1" s="75"/>
      <c r="BNC1" s="76"/>
      <c r="BND1" s="75"/>
      <c r="BNE1" s="75"/>
      <c r="BNF1" s="75"/>
      <c r="BNG1" s="74"/>
      <c r="BNH1" s="75"/>
      <c r="BNI1" s="76"/>
      <c r="BNJ1" s="75"/>
      <c r="BNK1" s="75"/>
      <c r="BNL1" s="75"/>
      <c r="BNM1" s="74"/>
      <c r="BNN1" s="75"/>
      <c r="BNO1" s="76"/>
      <c r="BNP1" s="75"/>
      <c r="BNQ1" s="75"/>
      <c r="BNR1" s="75"/>
      <c r="BNS1" s="74"/>
      <c r="BNT1" s="75"/>
      <c r="BNU1" s="76"/>
      <c r="BNV1" s="75"/>
      <c r="BNW1" s="75"/>
      <c r="BNX1" s="75"/>
      <c r="BNY1" s="74"/>
      <c r="BNZ1" s="75"/>
      <c r="BOA1" s="76"/>
      <c r="BOB1" s="75"/>
      <c r="BOC1" s="75"/>
      <c r="BOD1" s="75"/>
      <c r="BOE1" s="74"/>
      <c r="BOF1" s="75"/>
      <c r="BOG1" s="76"/>
      <c r="BOH1" s="75"/>
      <c r="BOI1" s="75"/>
      <c r="BOJ1" s="75"/>
      <c r="BOK1" s="74"/>
      <c r="BOL1" s="75"/>
      <c r="BOM1" s="76"/>
      <c r="BON1" s="75"/>
      <c r="BOO1" s="75"/>
      <c r="BOP1" s="75"/>
      <c r="BOQ1" s="74"/>
      <c r="BOR1" s="75"/>
      <c r="BOS1" s="76"/>
      <c r="BOT1" s="75"/>
      <c r="BOU1" s="75"/>
      <c r="BOV1" s="75"/>
      <c r="BOW1" s="74"/>
      <c r="BOX1" s="75"/>
      <c r="BOY1" s="76"/>
      <c r="BOZ1" s="75"/>
      <c r="BPA1" s="75"/>
      <c r="BPB1" s="75"/>
      <c r="BPC1" s="74"/>
      <c r="BPD1" s="75"/>
      <c r="BPE1" s="76"/>
      <c r="BPF1" s="75"/>
      <c r="BPG1" s="75"/>
      <c r="BPH1" s="75"/>
      <c r="BPI1" s="74"/>
      <c r="BPJ1" s="75"/>
      <c r="BPK1" s="76"/>
      <c r="BPL1" s="75"/>
      <c r="BPM1" s="75"/>
      <c r="BPN1" s="75"/>
      <c r="BPO1" s="74"/>
      <c r="BPP1" s="75"/>
      <c r="BPQ1" s="76"/>
      <c r="BPR1" s="75"/>
      <c r="BPS1" s="75"/>
      <c r="BPT1" s="75"/>
      <c r="BPU1" s="74"/>
      <c r="BPV1" s="75"/>
      <c r="BPW1" s="76"/>
      <c r="BPX1" s="75"/>
      <c r="BPY1" s="75"/>
      <c r="BPZ1" s="75"/>
      <c r="BQA1" s="74"/>
      <c r="BQB1" s="75"/>
      <c r="BQC1" s="76"/>
      <c r="BQD1" s="75"/>
      <c r="BQE1" s="75"/>
      <c r="BQF1" s="75"/>
      <c r="BQG1" s="74"/>
      <c r="BQH1" s="75"/>
      <c r="BQI1" s="76"/>
      <c r="BQJ1" s="75"/>
      <c r="BQK1" s="75"/>
      <c r="BQL1" s="75"/>
      <c r="BQM1" s="74"/>
      <c r="BQN1" s="75"/>
      <c r="BQO1" s="76"/>
      <c r="BQP1" s="75"/>
      <c r="BQQ1" s="75"/>
      <c r="BQR1" s="75"/>
      <c r="BQS1" s="74"/>
      <c r="BQT1" s="75"/>
      <c r="BQU1" s="76"/>
      <c r="BQV1" s="75"/>
      <c r="BQW1" s="75"/>
      <c r="BQX1" s="75"/>
      <c r="BQY1" s="74"/>
      <c r="BQZ1" s="75"/>
      <c r="BRA1" s="76"/>
      <c r="BRB1" s="75"/>
      <c r="BRC1" s="75"/>
      <c r="BRD1" s="75"/>
      <c r="BRE1" s="74"/>
      <c r="BRF1" s="75"/>
      <c r="BRG1" s="76"/>
      <c r="BRH1" s="75"/>
      <c r="BRI1" s="75"/>
      <c r="BRJ1" s="75"/>
      <c r="BRK1" s="74"/>
      <c r="BRL1" s="75"/>
      <c r="BRM1" s="76"/>
      <c r="BRN1" s="75"/>
      <c r="BRO1" s="75"/>
      <c r="BRP1" s="75"/>
      <c r="BRQ1" s="74"/>
      <c r="BRR1" s="75"/>
      <c r="BRS1" s="76"/>
      <c r="BRT1" s="75"/>
      <c r="BRU1" s="75"/>
      <c r="BRV1" s="75"/>
      <c r="BRW1" s="74"/>
      <c r="BRX1" s="75"/>
      <c r="BRY1" s="76"/>
      <c r="BRZ1" s="75"/>
      <c r="BSA1" s="75"/>
      <c r="BSB1" s="75"/>
      <c r="BSC1" s="74"/>
      <c r="BSD1" s="75"/>
      <c r="BSE1" s="76"/>
      <c r="BSF1" s="75"/>
      <c r="BSG1" s="75"/>
      <c r="BSH1" s="75"/>
      <c r="BSI1" s="74"/>
      <c r="BSJ1" s="75"/>
      <c r="BSK1" s="76"/>
      <c r="BSL1" s="75"/>
      <c r="BSM1" s="75"/>
      <c r="BSN1" s="75"/>
      <c r="BSO1" s="74"/>
      <c r="BSP1" s="75"/>
      <c r="BSQ1" s="76"/>
      <c r="BSR1" s="75"/>
      <c r="BSS1" s="75"/>
      <c r="BST1" s="75"/>
      <c r="BSU1" s="74"/>
      <c r="BSV1" s="75"/>
      <c r="BSW1" s="76"/>
      <c r="BSX1" s="75"/>
      <c r="BSY1" s="75"/>
      <c r="BSZ1" s="75"/>
      <c r="BTA1" s="74"/>
      <c r="BTB1" s="75"/>
      <c r="BTC1" s="76"/>
      <c r="BTD1" s="75"/>
      <c r="BTE1" s="75"/>
      <c r="BTF1" s="75"/>
      <c r="BTG1" s="74"/>
      <c r="BTH1" s="75"/>
      <c r="BTI1" s="76"/>
      <c r="BTJ1" s="75"/>
      <c r="BTK1" s="75"/>
      <c r="BTL1" s="75"/>
      <c r="BTM1" s="74"/>
      <c r="BTN1" s="75"/>
      <c r="BTO1" s="76"/>
      <c r="BTP1" s="75"/>
      <c r="BTQ1" s="75"/>
      <c r="BTR1" s="75"/>
      <c r="BTS1" s="74"/>
      <c r="BTT1" s="75"/>
      <c r="BTU1" s="76"/>
      <c r="BTV1" s="75"/>
      <c r="BTW1" s="75"/>
      <c r="BTX1" s="75"/>
      <c r="BTY1" s="74"/>
      <c r="BTZ1" s="75"/>
      <c r="BUA1" s="76"/>
      <c r="BUB1" s="75"/>
      <c r="BUC1" s="75"/>
      <c r="BUD1" s="75"/>
      <c r="BUE1" s="74"/>
      <c r="BUF1" s="75"/>
      <c r="BUG1" s="76"/>
      <c r="BUH1" s="75"/>
      <c r="BUI1" s="75"/>
      <c r="BUJ1" s="75"/>
      <c r="BUK1" s="74"/>
      <c r="BUL1" s="75"/>
      <c r="BUM1" s="76"/>
      <c r="BUN1" s="75"/>
      <c r="BUO1" s="75"/>
      <c r="BUP1" s="75"/>
      <c r="BUQ1" s="74"/>
      <c r="BUR1" s="75"/>
      <c r="BUS1" s="76"/>
      <c r="BUT1" s="75"/>
      <c r="BUU1" s="75"/>
      <c r="BUV1" s="75"/>
      <c r="BUW1" s="74"/>
      <c r="BUX1" s="75"/>
      <c r="BUY1" s="76"/>
      <c r="BUZ1" s="75"/>
      <c r="BVA1" s="75"/>
      <c r="BVB1" s="75"/>
      <c r="BVC1" s="74"/>
      <c r="BVD1" s="75"/>
      <c r="BVE1" s="76"/>
      <c r="BVF1" s="75"/>
      <c r="BVG1" s="75"/>
      <c r="BVH1" s="75"/>
      <c r="BVI1" s="74"/>
      <c r="BVJ1" s="75"/>
      <c r="BVK1" s="76"/>
      <c r="BVL1" s="75"/>
      <c r="BVM1" s="75"/>
      <c r="BVN1" s="75"/>
      <c r="BVO1" s="74"/>
      <c r="BVP1" s="75"/>
      <c r="BVQ1" s="76"/>
      <c r="BVR1" s="75"/>
      <c r="BVS1" s="75"/>
      <c r="BVT1" s="75"/>
      <c r="BVU1" s="74"/>
      <c r="BVV1" s="75"/>
      <c r="BVW1" s="76"/>
      <c r="BVX1" s="75"/>
      <c r="BVY1" s="75"/>
      <c r="BVZ1" s="75"/>
      <c r="BWA1" s="74"/>
      <c r="BWB1" s="75"/>
      <c r="BWC1" s="76"/>
      <c r="BWD1" s="75"/>
      <c r="BWE1" s="75"/>
      <c r="BWF1" s="75"/>
      <c r="BWG1" s="74"/>
      <c r="BWH1" s="75"/>
      <c r="BWI1" s="76"/>
      <c r="BWJ1" s="75"/>
      <c r="BWK1" s="75"/>
      <c r="BWL1" s="75"/>
      <c r="BWM1" s="74"/>
      <c r="BWN1" s="75"/>
      <c r="BWO1" s="76"/>
      <c r="BWP1" s="75"/>
      <c r="BWQ1" s="75"/>
      <c r="BWR1" s="75"/>
      <c r="BWS1" s="74"/>
      <c r="BWT1" s="75"/>
      <c r="BWU1" s="76"/>
      <c r="BWV1" s="75"/>
      <c r="BWW1" s="75"/>
      <c r="BWX1" s="75"/>
      <c r="BWY1" s="74"/>
      <c r="BWZ1" s="75"/>
      <c r="BXA1" s="76"/>
      <c r="BXB1" s="75"/>
      <c r="BXC1" s="75"/>
      <c r="BXD1" s="75"/>
      <c r="BXE1" s="74"/>
      <c r="BXF1" s="75"/>
      <c r="BXG1" s="76"/>
      <c r="BXH1" s="75"/>
      <c r="BXI1" s="75"/>
      <c r="BXJ1" s="75"/>
      <c r="BXK1" s="74"/>
      <c r="BXL1" s="75"/>
      <c r="BXM1" s="76"/>
      <c r="BXN1" s="75"/>
      <c r="BXO1" s="75"/>
      <c r="BXP1" s="75"/>
      <c r="BXQ1" s="74"/>
      <c r="BXR1" s="75"/>
      <c r="BXS1" s="76"/>
      <c r="BXT1" s="75"/>
      <c r="BXU1" s="75"/>
      <c r="BXV1" s="75"/>
      <c r="BXW1" s="74"/>
      <c r="BXX1" s="75"/>
      <c r="BXY1" s="76"/>
      <c r="BXZ1" s="75"/>
      <c r="BYA1" s="75"/>
      <c r="BYB1" s="75"/>
      <c r="BYC1" s="74"/>
      <c r="BYD1" s="75"/>
      <c r="BYE1" s="76"/>
      <c r="BYF1" s="75"/>
      <c r="BYG1" s="75"/>
      <c r="BYH1" s="75"/>
      <c r="BYI1" s="74"/>
      <c r="BYJ1" s="75"/>
      <c r="BYK1" s="76"/>
      <c r="BYL1" s="75"/>
      <c r="BYM1" s="75"/>
      <c r="BYN1" s="75"/>
      <c r="BYO1" s="74"/>
      <c r="BYP1" s="75"/>
      <c r="BYQ1" s="76"/>
      <c r="BYR1" s="75"/>
      <c r="BYS1" s="75"/>
      <c r="BYT1" s="75"/>
      <c r="BYU1" s="74"/>
      <c r="BYV1" s="75"/>
      <c r="BYW1" s="76"/>
      <c r="BYX1" s="75"/>
      <c r="BYY1" s="75"/>
      <c r="BYZ1" s="75"/>
      <c r="BZA1" s="74"/>
      <c r="BZB1" s="75"/>
      <c r="BZC1" s="76"/>
      <c r="BZD1" s="75"/>
      <c r="BZE1" s="75"/>
      <c r="BZF1" s="75"/>
      <c r="BZG1" s="74"/>
      <c r="BZH1" s="75"/>
      <c r="BZI1" s="76"/>
      <c r="BZJ1" s="75"/>
      <c r="BZK1" s="75"/>
      <c r="BZL1" s="75"/>
      <c r="BZM1" s="74"/>
      <c r="BZN1" s="75"/>
      <c r="BZO1" s="76"/>
      <c r="BZP1" s="75"/>
      <c r="BZQ1" s="75"/>
      <c r="BZR1" s="75"/>
      <c r="BZS1" s="74"/>
      <c r="BZT1" s="75"/>
      <c r="BZU1" s="76"/>
      <c r="BZV1" s="75"/>
      <c r="BZW1" s="75"/>
      <c r="BZX1" s="75"/>
      <c r="BZY1" s="74"/>
      <c r="BZZ1" s="75"/>
      <c r="CAA1" s="76"/>
      <c r="CAB1" s="75"/>
      <c r="CAC1" s="75"/>
      <c r="CAD1" s="75"/>
      <c r="CAE1" s="74"/>
      <c r="CAF1" s="75"/>
      <c r="CAG1" s="76"/>
      <c r="CAH1" s="75"/>
      <c r="CAI1" s="75"/>
      <c r="CAJ1" s="75"/>
      <c r="CAK1" s="74"/>
      <c r="CAL1" s="75"/>
      <c r="CAM1" s="76"/>
      <c r="CAN1" s="75"/>
      <c r="CAO1" s="75"/>
      <c r="CAP1" s="75"/>
      <c r="CAQ1" s="74"/>
      <c r="CAR1" s="75"/>
      <c r="CAS1" s="76"/>
      <c r="CAT1" s="75"/>
      <c r="CAU1" s="75"/>
      <c r="CAV1" s="75"/>
      <c r="CAW1" s="74"/>
      <c r="CAX1" s="75"/>
      <c r="CAY1" s="76"/>
      <c r="CAZ1" s="75"/>
      <c r="CBA1" s="75"/>
      <c r="CBB1" s="75"/>
      <c r="CBC1" s="74"/>
      <c r="CBD1" s="75"/>
      <c r="CBE1" s="76"/>
      <c r="CBF1" s="75"/>
      <c r="CBG1" s="75"/>
      <c r="CBH1" s="75"/>
      <c r="CBI1" s="74"/>
      <c r="CBJ1" s="75"/>
      <c r="CBK1" s="76"/>
      <c r="CBL1" s="75"/>
      <c r="CBM1" s="75"/>
      <c r="CBN1" s="75"/>
      <c r="CBO1" s="74"/>
      <c r="CBP1" s="75"/>
      <c r="CBQ1" s="76"/>
      <c r="CBR1" s="75"/>
      <c r="CBS1" s="75"/>
      <c r="CBT1" s="75"/>
      <c r="CBU1" s="74"/>
      <c r="CBV1" s="75"/>
      <c r="CBW1" s="76"/>
      <c r="CBX1" s="75"/>
      <c r="CBY1" s="75"/>
      <c r="CBZ1" s="75"/>
      <c r="CCA1" s="74"/>
      <c r="CCB1" s="75"/>
      <c r="CCC1" s="76"/>
      <c r="CCD1" s="75"/>
      <c r="CCE1" s="75"/>
      <c r="CCF1" s="75"/>
      <c r="CCG1" s="74"/>
      <c r="CCH1" s="75"/>
      <c r="CCI1" s="76"/>
      <c r="CCJ1" s="75"/>
      <c r="CCK1" s="75"/>
      <c r="CCL1" s="75"/>
      <c r="CCM1" s="74"/>
      <c r="CCN1" s="75"/>
      <c r="CCO1" s="76"/>
      <c r="CCP1" s="75"/>
      <c r="CCQ1" s="75"/>
      <c r="CCR1" s="75"/>
      <c r="CCS1" s="74"/>
      <c r="CCT1" s="75"/>
      <c r="CCU1" s="76"/>
      <c r="CCV1" s="75"/>
      <c r="CCW1" s="75"/>
      <c r="CCX1" s="75"/>
      <c r="CCY1" s="74"/>
      <c r="CCZ1" s="75"/>
      <c r="CDA1" s="76"/>
      <c r="CDB1" s="75"/>
      <c r="CDC1" s="75"/>
      <c r="CDD1" s="75"/>
      <c r="CDE1" s="74"/>
      <c r="CDF1" s="75"/>
      <c r="CDG1" s="76"/>
      <c r="CDH1" s="75"/>
      <c r="CDI1" s="75"/>
      <c r="CDJ1" s="75"/>
      <c r="CDK1" s="74"/>
      <c r="CDL1" s="75"/>
      <c r="CDM1" s="76"/>
      <c r="CDN1" s="75"/>
      <c r="CDO1" s="75"/>
      <c r="CDP1" s="75"/>
      <c r="CDQ1" s="74"/>
      <c r="CDR1" s="75"/>
      <c r="CDS1" s="76"/>
      <c r="CDT1" s="75"/>
      <c r="CDU1" s="75"/>
      <c r="CDV1" s="75"/>
      <c r="CDW1" s="74"/>
      <c r="CDX1" s="75"/>
      <c r="CDY1" s="76"/>
      <c r="CDZ1" s="75"/>
      <c r="CEA1" s="75"/>
      <c r="CEB1" s="75"/>
      <c r="CEC1" s="74"/>
      <c r="CED1" s="75"/>
      <c r="CEE1" s="76"/>
      <c r="CEF1" s="75"/>
      <c r="CEG1" s="75"/>
      <c r="CEH1" s="75"/>
      <c r="CEI1" s="74"/>
      <c r="CEJ1" s="75"/>
      <c r="CEK1" s="76"/>
      <c r="CEL1" s="75"/>
      <c r="CEM1" s="75"/>
      <c r="CEN1" s="75"/>
      <c r="CEO1" s="74"/>
      <c r="CEP1" s="75"/>
      <c r="CEQ1" s="76"/>
      <c r="CER1" s="75"/>
      <c r="CES1" s="75"/>
      <c r="CET1" s="75"/>
      <c r="CEU1" s="74"/>
      <c r="CEV1" s="75"/>
      <c r="CEW1" s="76"/>
      <c r="CEX1" s="75"/>
      <c r="CEY1" s="75"/>
      <c r="CEZ1" s="75"/>
      <c r="CFA1" s="74"/>
      <c r="CFB1" s="75"/>
      <c r="CFC1" s="76"/>
      <c r="CFD1" s="75"/>
      <c r="CFE1" s="75"/>
      <c r="CFF1" s="75"/>
      <c r="CFG1" s="74"/>
      <c r="CFH1" s="75"/>
      <c r="CFI1" s="76"/>
      <c r="CFJ1" s="75"/>
      <c r="CFK1" s="75"/>
      <c r="CFL1" s="75"/>
      <c r="CFM1" s="74"/>
      <c r="CFN1" s="75"/>
      <c r="CFO1" s="76"/>
      <c r="CFP1" s="75"/>
      <c r="CFQ1" s="75"/>
      <c r="CFR1" s="75"/>
      <c r="CFS1" s="74"/>
      <c r="CFT1" s="75"/>
      <c r="CFU1" s="76"/>
      <c r="CFV1" s="75"/>
      <c r="CFW1" s="75"/>
      <c r="CFX1" s="75"/>
      <c r="CFY1" s="74"/>
      <c r="CFZ1" s="75"/>
      <c r="CGA1" s="76"/>
      <c r="CGB1" s="75"/>
      <c r="CGC1" s="75"/>
      <c r="CGD1" s="75"/>
      <c r="CGE1" s="74"/>
      <c r="CGF1" s="75"/>
      <c r="CGG1" s="76"/>
      <c r="CGH1" s="75"/>
      <c r="CGI1" s="75"/>
      <c r="CGJ1" s="75"/>
      <c r="CGK1" s="74"/>
      <c r="CGL1" s="75"/>
      <c r="CGM1" s="76"/>
      <c r="CGN1" s="75"/>
      <c r="CGO1" s="75"/>
      <c r="CGP1" s="75"/>
      <c r="CGQ1" s="74"/>
      <c r="CGR1" s="75"/>
      <c r="CGS1" s="76"/>
      <c r="CGT1" s="75"/>
      <c r="CGU1" s="75"/>
      <c r="CGV1" s="75"/>
      <c r="CGW1" s="74"/>
      <c r="CGX1" s="75"/>
      <c r="CGY1" s="76"/>
      <c r="CGZ1" s="75"/>
      <c r="CHA1" s="75"/>
      <c r="CHB1" s="75"/>
      <c r="CHC1" s="74"/>
      <c r="CHD1" s="75"/>
      <c r="CHE1" s="76"/>
      <c r="CHF1" s="75"/>
      <c r="CHG1" s="75"/>
      <c r="CHH1" s="75"/>
      <c r="CHI1" s="74"/>
      <c r="CHJ1" s="75"/>
      <c r="CHK1" s="76"/>
      <c r="CHL1" s="75"/>
      <c r="CHM1" s="75"/>
      <c r="CHN1" s="75"/>
      <c r="CHO1" s="74"/>
      <c r="CHP1" s="75"/>
      <c r="CHQ1" s="76"/>
      <c r="CHR1" s="75"/>
      <c r="CHS1" s="75"/>
      <c r="CHT1" s="75"/>
      <c r="CHU1" s="74"/>
      <c r="CHV1" s="75"/>
      <c r="CHW1" s="76"/>
      <c r="CHX1" s="75"/>
      <c r="CHY1" s="75"/>
      <c r="CHZ1" s="75"/>
      <c r="CIA1" s="74"/>
      <c r="CIB1" s="75"/>
      <c r="CIC1" s="76"/>
      <c r="CID1" s="75"/>
      <c r="CIE1" s="75"/>
      <c r="CIF1" s="75"/>
      <c r="CIG1" s="74"/>
      <c r="CIH1" s="75"/>
      <c r="CII1" s="76"/>
      <c r="CIJ1" s="75"/>
      <c r="CIK1" s="75"/>
      <c r="CIL1" s="75"/>
      <c r="CIM1" s="74"/>
      <c r="CIN1" s="75"/>
      <c r="CIO1" s="76"/>
      <c r="CIP1" s="75"/>
      <c r="CIQ1" s="75"/>
      <c r="CIR1" s="75"/>
      <c r="CIS1" s="74"/>
      <c r="CIT1" s="75"/>
      <c r="CIU1" s="76"/>
      <c r="CIV1" s="75"/>
      <c r="CIW1" s="75"/>
      <c r="CIX1" s="75"/>
      <c r="CIY1" s="74"/>
      <c r="CIZ1" s="75"/>
      <c r="CJA1" s="76"/>
      <c r="CJB1" s="75"/>
      <c r="CJC1" s="75"/>
      <c r="CJD1" s="75"/>
      <c r="CJE1" s="74"/>
      <c r="CJF1" s="75"/>
      <c r="CJG1" s="76"/>
      <c r="CJH1" s="75"/>
      <c r="CJI1" s="75"/>
      <c r="CJJ1" s="75"/>
      <c r="CJK1" s="74"/>
      <c r="CJL1" s="75"/>
      <c r="CJM1" s="76"/>
      <c r="CJN1" s="75"/>
      <c r="CJO1" s="75"/>
      <c r="CJP1" s="75"/>
      <c r="CJQ1" s="74"/>
      <c r="CJR1" s="75"/>
      <c r="CJS1" s="76"/>
      <c r="CJT1" s="75"/>
      <c r="CJU1" s="75"/>
      <c r="CJV1" s="75"/>
      <c r="CJW1" s="74"/>
      <c r="CJX1" s="75"/>
      <c r="CJY1" s="76"/>
      <c r="CJZ1" s="75"/>
      <c r="CKA1" s="75"/>
      <c r="CKB1" s="75"/>
      <c r="CKC1" s="74"/>
      <c r="CKD1" s="75"/>
      <c r="CKE1" s="76"/>
      <c r="CKF1" s="75"/>
      <c r="CKG1" s="75"/>
      <c r="CKH1" s="75"/>
      <c r="CKI1" s="74"/>
      <c r="CKJ1" s="75"/>
      <c r="CKK1" s="76"/>
      <c r="CKL1" s="75"/>
      <c r="CKM1" s="75"/>
      <c r="CKN1" s="75"/>
      <c r="CKO1" s="74"/>
      <c r="CKP1" s="75"/>
      <c r="CKQ1" s="76"/>
      <c r="CKR1" s="75"/>
      <c r="CKS1" s="75"/>
      <c r="CKT1" s="75"/>
      <c r="CKU1" s="74"/>
      <c r="CKV1" s="75"/>
      <c r="CKW1" s="76"/>
      <c r="CKX1" s="75"/>
      <c r="CKY1" s="75"/>
      <c r="CKZ1" s="75"/>
      <c r="CLA1" s="74"/>
      <c r="CLB1" s="75"/>
      <c r="CLC1" s="76"/>
      <c r="CLD1" s="75"/>
      <c r="CLE1" s="75"/>
      <c r="CLF1" s="75"/>
      <c r="CLG1" s="74"/>
      <c r="CLH1" s="75"/>
      <c r="CLI1" s="76"/>
      <c r="CLJ1" s="75"/>
      <c r="CLK1" s="75"/>
      <c r="CLL1" s="75"/>
      <c r="CLM1" s="74"/>
      <c r="CLN1" s="75"/>
      <c r="CLO1" s="76"/>
      <c r="CLP1" s="75"/>
      <c r="CLQ1" s="75"/>
      <c r="CLR1" s="75"/>
      <c r="CLS1" s="74"/>
      <c r="CLT1" s="75"/>
      <c r="CLU1" s="76"/>
      <c r="CLV1" s="75"/>
      <c r="CLW1" s="75"/>
      <c r="CLX1" s="75"/>
      <c r="CLY1" s="74"/>
      <c r="CLZ1" s="75"/>
      <c r="CMA1" s="76"/>
      <c r="CMB1" s="75"/>
      <c r="CMC1" s="75"/>
      <c r="CMD1" s="75"/>
      <c r="CME1" s="74"/>
      <c r="CMF1" s="75"/>
      <c r="CMG1" s="76"/>
      <c r="CMH1" s="75"/>
      <c r="CMI1" s="75"/>
      <c r="CMJ1" s="75"/>
      <c r="CMK1" s="74"/>
      <c r="CML1" s="75"/>
      <c r="CMM1" s="76"/>
      <c r="CMN1" s="75"/>
      <c r="CMO1" s="75"/>
      <c r="CMP1" s="75"/>
      <c r="CMQ1" s="74"/>
      <c r="CMR1" s="75"/>
      <c r="CMS1" s="76"/>
      <c r="CMT1" s="75"/>
      <c r="CMU1" s="75"/>
      <c r="CMV1" s="75"/>
      <c r="CMW1" s="74"/>
      <c r="CMX1" s="75"/>
      <c r="CMY1" s="76"/>
      <c r="CMZ1" s="75"/>
      <c r="CNA1" s="75"/>
      <c r="CNB1" s="75"/>
      <c r="CNC1" s="74"/>
      <c r="CND1" s="75"/>
      <c r="CNE1" s="76"/>
      <c r="CNF1" s="75"/>
      <c r="CNG1" s="75"/>
      <c r="CNH1" s="75"/>
      <c r="CNI1" s="74"/>
      <c r="CNJ1" s="75"/>
      <c r="CNK1" s="76"/>
      <c r="CNL1" s="75"/>
      <c r="CNM1" s="75"/>
      <c r="CNN1" s="75"/>
      <c r="CNO1" s="74"/>
      <c r="CNP1" s="75"/>
      <c r="CNQ1" s="76"/>
      <c r="CNR1" s="75"/>
      <c r="CNS1" s="75"/>
      <c r="CNT1" s="75"/>
      <c r="CNU1" s="74"/>
      <c r="CNV1" s="75"/>
      <c r="CNW1" s="76"/>
      <c r="CNX1" s="75"/>
      <c r="CNY1" s="75"/>
      <c r="CNZ1" s="75"/>
      <c r="COA1" s="74"/>
      <c r="COB1" s="75"/>
      <c r="COC1" s="76"/>
      <c r="COD1" s="75"/>
      <c r="COE1" s="75"/>
      <c r="COF1" s="75"/>
      <c r="COG1" s="74"/>
      <c r="COH1" s="75"/>
      <c r="COI1" s="76"/>
      <c r="COJ1" s="75"/>
      <c r="COK1" s="75"/>
      <c r="COL1" s="75"/>
      <c r="COM1" s="74"/>
      <c r="CON1" s="75"/>
      <c r="COO1" s="76"/>
      <c r="COP1" s="75"/>
      <c r="COQ1" s="75"/>
      <c r="COR1" s="75"/>
      <c r="COS1" s="74"/>
      <c r="COT1" s="75"/>
      <c r="COU1" s="76"/>
      <c r="COV1" s="75"/>
      <c r="COW1" s="75"/>
      <c r="COX1" s="75"/>
      <c r="COY1" s="74"/>
      <c r="COZ1" s="75"/>
      <c r="CPA1" s="76"/>
      <c r="CPB1" s="75"/>
      <c r="CPC1" s="75"/>
      <c r="CPD1" s="75"/>
      <c r="CPE1" s="74"/>
      <c r="CPF1" s="75"/>
      <c r="CPG1" s="76"/>
      <c r="CPH1" s="75"/>
      <c r="CPI1" s="75"/>
      <c r="CPJ1" s="75"/>
      <c r="CPK1" s="74"/>
      <c r="CPL1" s="75"/>
      <c r="CPM1" s="76"/>
      <c r="CPN1" s="75"/>
      <c r="CPO1" s="75"/>
      <c r="CPP1" s="75"/>
      <c r="CPQ1" s="74"/>
      <c r="CPR1" s="75"/>
      <c r="CPS1" s="76"/>
      <c r="CPT1" s="75"/>
      <c r="CPU1" s="75"/>
      <c r="CPV1" s="75"/>
      <c r="CPW1" s="74"/>
      <c r="CPX1" s="75"/>
      <c r="CPY1" s="76"/>
      <c r="CPZ1" s="75"/>
      <c r="CQA1" s="75"/>
      <c r="CQB1" s="75"/>
      <c r="CQC1" s="74"/>
      <c r="CQD1" s="75"/>
      <c r="CQE1" s="76"/>
      <c r="CQF1" s="75"/>
      <c r="CQG1" s="75"/>
      <c r="CQH1" s="75"/>
      <c r="CQI1" s="74"/>
      <c r="CQJ1" s="75"/>
      <c r="CQK1" s="76"/>
      <c r="CQL1" s="75"/>
      <c r="CQM1" s="75"/>
      <c r="CQN1" s="75"/>
      <c r="CQO1" s="74"/>
      <c r="CQP1" s="75"/>
      <c r="CQQ1" s="76"/>
      <c r="CQR1" s="75"/>
      <c r="CQS1" s="75"/>
      <c r="CQT1" s="75"/>
      <c r="CQU1" s="74"/>
      <c r="CQV1" s="75"/>
      <c r="CQW1" s="76"/>
      <c r="CQX1" s="75"/>
      <c r="CQY1" s="75"/>
      <c r="CQZ1" s="75"/>
      <c r="CRA1" s="74"/>
      <c r="CRB1" s="75"/>
      <c r="CRC1" s="76"/>
      <c r="CRD1" s="75"/>
      <c r="CRE1" s="75"/>
      <c r="CRF1" s="75"/>
      <c r="CRG1" s="74"/>
      <c r="CRH1" s="75"/>
      <c r="CRI1" s="76"/>
      <c r="CRJ1" s="75"/>
      <c r="CRK1" s="75"/>
      <c r="CRL1" s="75"/>
      <c r="CRM1" s="74"/>
      <c r="CRN1" s="75"/>
      <c r="CRO1" s="76"/>
      <c r="CRP1" s="75"/>
      <c r="CRQ1" s="75"/>
      <c r="CRR1" s="75"/>
      <c r="CRS1" s="74"/>
      <c r="CRT1" s="75"/>
      <c r="CRU1" s="76"/>
      <c r="CRV1" s="75"/>
      <c r="CRW1" s="75"/>
      <c r="CRX1" s="75"/>
      <c r="CRY1" s="74"/>
      <c r="CRZ1" s="75"/>
      <c r="CSA1" s="76"/>
      <c r="CSB1" s="75"/>
      <c r="CSC1" s="75"/>
      <c r="CSD1" s="75"/>
      <c r="CSE1" s="74"/>
      <c r="CSF1" s="75"/>
      <c r="CSG1" s="76"/>
      <c r="CSH1" s="75"/>
      <c r="CSI1" s="75"/>
      <c r="CSJ1" s="75"/>
      <c r="CSK1" s="74"/>
      <c r="CSL1" s="75"/>
      <c r="CSM1" s="76"/>
      <c r="CSN1" s="75"/>
      <c r="CSO1" s="75"/>
      <c r="CSP1" s="75"/>
      <c r="CSQ1" s="74"/>
      <c r="CSR1" s="75"/>
      <c r="CSS1" s="76"/>
      <c r="CST1" s="75"/>
      <c r="CSU1" s="75"/>
      <c r="CSV1" s="75"/>
      <c r="CSW1" s="74"/>
      <c r="CSX1" s="75"/>
      <c r="CSY1" s="76"/>
      <c r="CSZ1" s="75"/>
      <c r="CTA1" s="75"/>
      <c r="CTB1" s="75"/>
      <c r="CTC1" s="74"/>
      <c r="CTD1" s="75"/>
      <c r="CTE1" s="76"/>
      <c r="CTF1" s="75"/>
      <c r="CTG1" s="75"/>
      <c r="CTH1" s="75"/>
      <c r="CTI1" s="74"/>
      <c r="CTJ1" s="75"/>
      <c r="CTK1" s="76"/>
      <c r="CTL1" s="75"/>
      <c r="CTM1" s="75"/>
      <c r="CTN1" s="75"/>
      <c r="CTO1" s="74"/>
      <c r="CTP1" s="75"/>
      <c r="CTQ1" s="76"/>
      <c r="CTR1" s="75"/>
      <c r="CTS1" s="75"/>
      <c r="CTT1" s="75"/>
      <c r="CTU1" s="74"/>
      <c r="CTV1" s="75"/>
      <c r="CTW1" s="76"/>
      <c r="CTX1" s="75"/>
      <c r="CTY1" s="75"/>
      <c r="CTZ1" s="75"/>
      <c r="CUA1" s="74"/>
      <c r="CUB1" s="75"/>
      <c r="CUC1" s="76"/>
      <c r="CUD1" s="75"/>
      <c r="CUE1" s="75"/>
      <c r="CUF1" s="75"/>
      <c r="CUG1" s="74"/>
      <c r="CUH1" s="75"/>
      <c r="CUI1" s="76"/>
      <c r="CUJ1" s="75"/>
      <c r="CUK1" s="75"/>
      <c r="CUL1" s="75"/>
      <c r="CUM1" s="74"/>
      <c r="CUN1" s="75"/>
      <c r="CUO1" s="76"/>
      <c r="CUP1" s="75"/>
      <c r="CUQ1" s="75"/>
      <c r="CUR1" s="75"/>
      <c r="CUS1" s="74"/>
      <c r="CUT1" s="75"/>
      <c r="CUU1" s="76"/>
      <c r="CUV1" s="75"/>
      <c r="CUW1" s="75"/>
      <c r="CUX1" s="75"/>
      <c r="CUY1" s="74"/>
      <c r="CUZ1" s="75"/>
      <c r="CVA1" s="76"/>
      <c r="CVB1" s="75"/>
      <c r="CVC1" s="75"/>
      <c r="CVD1" s="75"/>
      <c r="CVE1" s="74"/>
      <c r="CVF1" s="75"/>
      <c r="CVG1" s="76"/>
      <c r="CVH1" s="75"/>
      <c r="CVI1" s="75"/>
      <c r="CVJ1" s="75"/>
      <c r="CVK1" s="74"/>
      <c r="CVL1" s="75"/>
      <c r="CVM1" s="76"/>
      <c r="CVN1" s="75"/>
      <c r="CVO1" s="75"/>
      <c r="CVP1" s="75"/>
      <c r="CVQ1" s="74"/>
      <c r="CVR1" s="75"/>
      <c r="CVS1" s="76"/>
      <c r="CVT1" s="75"/>
      <c r="CVU1" s="75"/>
      <c r="CVV1" s="75"/>
      <c r="CVW1" s="74"/>
      <c r="CVX1" s="75"/>
      <c r="CVY1" s="76"/>
      <c r="CVZ1" s="75"/>
      <c r="CWA1" s="75"/>
      <c r="CWB1" s="75"/>
      <c r="CWC1" s="74"/>
      <c r="CWD1" s="75"/>
      <c r="CWE1" s="76"/>
      <c r="CWF1" s="75"/>
      <c r="CWG1" s="75"/>
      <c r="CWH1" s="75"/>
      <c r="CWI1" s="74"/>
      <c r="CWJ1" s="75"/>
      <c r="CWK1" s="76"/>
      <c r="CWL1" s="75"/>
      <c r="CWM1" s="75"/>
      <c r="CWN1" s="75"/>
      <c r="CWO1" s="74"/>
      <c r="CWP1" s="75"/>
      <c r="CWQ1" s="76"/>
      <c r="CWR1" s="75"/>
      <c r="CWS1" s="75"/>
      <c r="CWT1" s="75"/>
      <c r="CWU1" s="74"/>
      <c r="CWV1" s="75"/>
      <c r="CWW1" s="76"/>
      <c r="CWX1" s="75"/>
      <c r="CWY1" s="75"/>
      <c r="CWZ1" s="75"/>
      <c r="CXA1" s="74"/>
      <c r="CXB1" s="75"/>
      <c r="CXC1" s="76"/>
      <c r="CXD1" s="75"/>
      <c r="CXE1" s="75"/>
      <c r="CXF1" s="75"/>
      <c r="CXG1" s="74"/>
      <c r="CXH1" s="75"/>
      <c r="CXI1" s="76"/>
      <c r="CXJ1" s="75"/>
      <c r="CXK1" s="75"/>
      <c r="CXL1" s="75"/>
      <c r="CXM1" s="74"/>
      <c r="CXN1" s="75"/>
      <c r="CXO1" s="76"/>
      <c r="CXP1" s="75"/>
      <c r="CXQ1" s="75"/>
      <c r="CXR1" s="75"/>
      <c r="CXS1" s="74"/>
      <c r="CXT1" s="75"/>
      <c r="CXU1" s="76"/>
      <c r="CXV1" s="75"/>
      <c r="CXW1" s="75"/>
      <c r="CXX1" s="75"/>
      <c r="CXY1" s="74"/>
      <c r="CXZ1" s="75"/>
      <c r="CYA1" s="76"/>
      <c r="CYB1" s="75"/>
      <c r="CYC1" s="75"/>
      <c r="CYD1" s="75"/>
      <c r="CYE1" s="74"/>
      <c r="CYF1" s="75"/>
      <c r="CYG1" s="76"/>
      <c r="CYH1" s="75"/>
      <c r="CYI1" s="75"/>
      <c r="CYJ1" s="75"/>
      <c r="CYK1" s="74"/>
      <c r="CYL1" s="75"/>
      <c r="CYM1" s="76"/>
      <c r="CYN1" s="75"/>
      <c r="CYO1" s="75"/>
      <c r="CYP1" s="75"/>
      <c r="CYQ1" s="74"/>
      <c r="CYR1" s="75"/>
      <c r="CYS1" s="76"/>
      <c r="CYT1" s="75"/>
      <c r="CYU1" s="75"/>
      <c r="CYV1" s="75"/>
      <c r="CYW1" s="74"/>
      <c r="CYX1" s="75"/>
      <c r="CYY1" s="76"/>
      <c r="CYZ1" s="75"/>
      <c r="CZA1" s="75"/>
      <c r="CZB1" s="75"/>
      <c r="CZC1" s="74"/>
      <c r="CZD1" s="75"/>
      <c r="CZE1" s="76"/>
      <c r="CZF1" s="75"/>
      <c r="CZG1" s="75"/>
      <c r="CZH1" s="75"/>
      <c r="CZI1" s="74"/>
      <c r="CZJ1" s="75"/>
      <c r="CZK1" s="76"/>
      <c r="CZL1" s="75"/>
      <c r="CZM1" s="75"/>
      <c r="CZN1" s="75"/>
      <c r="CZO1" s="74"/>
      <c r="CZP1" s="75"/>
      <c r="CZQ1" s="76"/>
      <c r="CZR1" s="75"/>
      <c r="CZS1" s="75"/>
      <c r="CZT1" s="75"/>
      <c r="CZU1" s="74"/>
      <c r="CZV1" s="75"/>
      <c r="CZW1" s="76"/>
      <c r="CZX1" s="75"/>
      <c r="CZY1" s="75"/>
      <c r="CZZ1" s="75"/>
      <c r="DAA1" s="74"/>
      <c r="DAB1" s="75"/>
      <c r="DAC1" s="76"/>
      <c r="DAD1" s="75"/>
      <c r="DAE1" s="75"/>
      <c r="DAF1" s="75"/>
      <c r="DAG1" s="74"/>
      <c r="DAH1" s="75"/>
      <c r="DAI1" s="76"/>
      <c r="DAJ1" s="75"/>
      <c r="DAK1" s="75"/>
      <c r="DAL1" s="75"/>
      <c r="DAM1" s="74"/>
      <c r="DAN1" s="75"/>
      <c r="DAO1" s="76"/>
      <c r="DAP1" s="75"/>
      <c r="DAQ1" s="75"/>
      <c r="DAR1" s="75"/>
      <c r="DAS1" s="74"/>
      <c r="DAT1" s="75"/>
      <c r="DAU1" s="76"/>
      <c r="DAV1" s="75"/>
      <c r="DAW1" s="75"/>
      <c r="DAX1" s="75"/>
      <c r="DAY1" s="74"/>
      <c r="DAZ1" s="75"/>
      <c r="DBA1" s="76"/>
      <c r="DBB1" s="75"/>
      <c r="DBC1" s="75"/>
      <c r="DBD1" s="75"/>
      <c r="DBE1" s="74"/>
      <c r="DBF1" s="75"/>
      <c r="DBG1" s="76"/>
      <c r="DBH1" s="75"/>
      <c r="DBI1" s="75"/>
      <c r="DBJ1" s="75"/>
      <c r="DBK1" s="74"/>
      <c r="DBL1" s="75"/>
      <c r="DBM1" s="76"/>
      <c r="DBN1" s="75"/>
      <c r="DBO1" s="75"/>
      <c r="DBP1" s="75"/>
      <c r="DBQ1" s="74"/>
      <c r="DBR1" s="75"/>
      <c r="DBS1" s="76"/>
      <c r="DBT1" s="75"/>
      <c r="DBU1" s="75"/>
      <c r="DBV1" s="75"/>
      <c r="DBW1" s="74"/>
      <c r="DBX1" s="75"/>
      <c r="DBY1" s="76"/>
      <c r="DBZ1" s="75"/>
      <c r="DCA1" s="75"/>
      <c r="DCB1" s="75"/>
      <c r="DCC1" s="74"/>
      <c r="DCD1" s="75"/>
      <c r="DCE1" s="76"/>
      <c r="DCF1" s="75"/>
      <c r="DCG1" s="75"/>
      <c r="DCH1" s="75"/>
      <c r="DCI1" s="74"/>
      <c r="DCJ1" s="75"/>
      <c r="DCK1" s="76"/>
      <c r="DCL1" s="75"/>
      <c r="DCM1" s="75"/>
      <c r="DCN1" s="75"/>
      <c r="DCO1" s="74"/>
      <c r="DCP1" s="75"/>
      <c r="DCQ1" s="76"/>
      <c r="DCR1" s="75"/>
      <c r="DCS1" s="75"/>
      <c r="DCT1" s="75"/>
      <c r="DCU1" s="74"/>
      <c r="DCV1" s="75"/>
      <c r="DCW1" s="76"/>
      <c r="DCX1" s="75"/>
      <c r="DCY1" s="75"/>
      <c r="DCZ1" s="75"/>
      <c r="DDA1" s="74"/>
      <c r="DDB1" s="75"/>
      <c r="DDC1" s="76"/>
      <c r="DDD1" s="75"/>
      <c r="DDE1" s="75"/>
      <c r="DDF1" s="75"/>
      <c r="DDG1" s="74"/>
      <c r="DDH1" s="75"/>
      <c r="DDI1" s="76"/>
      <c r="DDJ1" s="75"/>
      <c r="DDK1" s="75"/>
      <c r="DDL1" s="75"/>
      <c r="DDM1" s="74"/>
      <c r="DDN1" s="75"/>
      <c r="DDO1" s="76"/>
      <c r="DDP1" s="75"/>
      <c r="DDQ1" s="75"/>
      <c r="DDR1" s="75"/>
      <c r="DDS1" s="74"/>
      <c r="DDT1" s="75"/>
      <c r="DDU1" s="76"/>
      <c r="DDV1" s="75"/>
      <c r="DDW1" s="75"/>
      <c r="DDX1" s="75"/>
      <c r="DDY1" s="74"/>
      <c r="DDZ1" s="75"/>
      <c r="DEA1" s="76"/>
      <c r="DEB1" s="75"/>
      <c r="DEC1" s="75"/>
      <c r="DED1" s="75"/>
      <c r="DEE1" s="74"/>
      <c r="DEF1" s="75"/>
      <c r="DEG1" s="76"/>
      <c r="DEH1" s="75"/>
      <c r="DEI1" s="75"/>
      <c r="DEJ1" s="75"/>
      <c r="DEK1" s="74"/>
      <c r="DEL1" s="75"/>
      <c r="DEM1" s="76"/>
      <c r="DEN1" s="75"/>
      <c r="DEO1" s="75"/>
      <c r="DEP1" s="75"/>
      <c r="DEQ1" s="74"/>
      <c r="DER1" s="75"/>
      <c r="DES1" s="76"/>
      <c r="DET1" s="75"/>
      <c r="DEU1" s="75"/>
      <c r="DEV1" s="75"/>
      <c r="DEW1" s="74"/>
      <c r="DEX1" s="75"/>
      <c r="DEY1" s="76"/>
      <c r="DEZ1" s="75"/>
      <c r="DFA1" s="75"/>
      <c r="DFB1" s="75"/>
      <c r="DFC1" s="74"/>
      <c r="DFD1" s="75"/>
      <c r="DFE1" s="76"/>
      <c r="DFF1" s="75"/>
      <c r="DFG1" s="75"/>
      <c r="DFH1" s="75"/>
      <c r="DFI1" s="74"/>
      <c r="DFJ1" s="75"/>
      <c r="DFK1" s="76"/>
      <c r="DFL1" s="75"/>
      <c r="DFM1" s="75"/>
      <c r="DFN1" s="75"/>
      <c r="DFO1" s="74"/>
      <c r="DFP1" s="75"/>
      <c r="DFQ1" s="76"/>
      <c r="DFR1" s="75"/>
      <c r="DFS1" s="75"/>
      <c r="DFT1" s="75"/>
      <c r="DFU1" s="74"/>
      <c r="DFV1" s="75"/>
      <c r="DFW1" s="76"/>
      <c r="DFX1" s="75"/>
      <c r="DFY1" s="75"/>
      <c r="DFZ1" s="75"/>
      <c r="DGA1" s="74"/>
      <c r="DGB1" s="75"/>
      <c r="DGC1" s="76"/>
      <c r="DGD1" s="75"/>
      <c r="DGE1" s="75"/>
      <c r="DGF1" s="75"/>
      <c r="DGG1" s="74"/>
      <c r="DGH1" s="75"/>
      <c r="DGI1" s="76"/>
      <c r="DGJ1" s="75"/>
      <c r="DGK1" s="75"/>
      <c r="DGL1" s="75"/>
      <c r="DGM1" s="74"/>
      <c r="DGN1" s="75"/>
      <c r="DGO1" s="76"/>
      <c r="DGP1" s="75"/>
      <c r="DGQ1" s="75"/>
      <c r="DGR1" s="75"/>
      <c r="DGS1" s="74"/>
      <c r="DGT1" s="75"/>
      <c r="DGU1" s="76"/>
      <c r="DGV1" s="75"/>
      <c r="DGW1" s="75"/>
      <c r="DGX1" s="75"/>
      <c r="DGY1" s="74"/>
      <c r="DGZ1" s="75"/>
      <c r="DHA1" s="76"/>
      <c r="DHB1" s="75"/>
      <c r="DHC1" s="75"/>
      <c r="DHD1" s="75"/>
      <c r="DHE1" s="74"/>
      <c r="DHF1" s="75"/>
      <c r="DHG1" s="76"/>
      <c r="DHH1" s="75"/>
      <c r="DHI1" s="75"/>
      <c r="DHJ1" s="75"/>
      <c r="DHK1" s="74"/>
      <c r="DHL1" s="75"/>
      <c r="DHM1" s="76"/>
      <c r="DHN1" s="75"/>
      <c r="DHO1" s="75"/>
      <c r="DHP1" s="75"/>
      <c r="DHQ1" s="74"/>
      <c r="DHR1" s="75"/>
      <c r="DHS1" s="76"/>
      <c r="DHT1" s="75"/>
      <c r="DHU1" s="75"/>
      <c r="DHV1" s="75"/>
      <c r="DHW1" s="74"/>
      <c r="DHX1" s="75"/>
      <c r="DHY1" s="76"/>
      <c r="DHZ1" s="75"/>
      <c r="DIA1" s="75"/>
      <c r="DIB1" s="75"/>
      <c r="DIC1" s="74"/>
      <c r="DID1" s="75"/>
      <c r="DIE1" s="76"/>
      <c r="DIF1" s="75"/>
      <c r="DIG1" s="75"/>
      <c r="DIH1" s="75"/>
      <c r="DII1" s="74"/>
      <c r="DIJ1" s="75"/>
      <c r="DIK1" s="76"/>
      <c r="DIL1" s="75"/>
      <c r="DIM1" s="75"/>
      <c r="DIN1" s="75"/>
      <c r="DIO1" s="74"/>
      <c r="DIP1" s="75"/>
      <c r="DIQ1" s="76"/>
      <c r="DIR1" s="75"/>
      <c r="DIS1" s="75"/>
      <c r="DIT1" s="75"/>
      <c r="DIU1" s="74"/>
      <c r="DIV1" s="75"/>
      <c r="DIW1" s="76"/>
      <c r="DIX1" s="75"/>
      <c r="DIY1" s="75"/>
      <c r="DIZ1" s="75"/>
      <c r="DJA1" s="74"/>
      <c r="DJB1" s="75"/>
      <c r="DJC1" s="76"/>
      <c r="DJD1" s="75"/>
      <c r="DJE1" s="75"/>
      <c r="DJF1" s="75"/>
      <c r="DJG1" s="74"/>
      <c r="DJH1" s="75"/>
      <c r="DJI1" s="76"/>
      <c r="DJJ1" s="75"/>
      <c r="DJK1" s="75"/>
      <c r="DJL1" s="75"/>
      <c r="DJM1" s="74"/>
      <c r="DJN1" s="75"/>
      <c r="DJO1" s="76"/>
      <c r="DJP1" s="75"/>
      <c r="DJQ1" s="75"/>
      <c r="DJR1" s="75"/>
      <c r="DJS1" s="74"/>
      <c r="DJT1" s="75"/>
      <c r="DJU1" s="76"/>
      <c r="DJV1" s="75"/>
      <c r="DJW1" s="75"/>
      <c r="DJX1" s="75"/>
      <c r="DJY1" s="74"/>
      <c r="DJZ1" s="75"/>
      <c r="DKA1" s="76"/>
      <c r="DKB1" s="75"/>
      <c r="DKC1" s="75"/>
      <c r="DKD1" s="75"/>
      <c r="DKE1" s="74"/>
      <c r="DKF1" s="75"/>
      <c r="DKG1" s="76"/>
      <c r="DKH1" s="75"/>
      <c r="DKI1" s="75"/>
      <c r="DKJ1" s="75"/>
      <c r="DKK1" s="74"/>
      <c r="DKL1" s="75"/>
      <c r="DKM1" s="76"/>
      <c r="DKN1" s="75"/>
      <c r="DKO1" s="75"/>
      <c r="DKP1" s="75"/>
      <c r="DKQ1" s="74"/>
      <c r="DKR1" s="75"/>
      <c r="DKS1" s="76"/>
      <c r="DKT1" s="75"/>
      <c r="DKU1" s="75"/>
      <c r="DKV1" s="75"/>
      <c r="DKW1" s="74"/>
      <c r="DKX1" s="75"/>
      <c r="DKY1" s="76"/>
      <c r="DKZ1" s="75"/>
      <c r="DLA1" s="75"/>
      <c r="DLB1" s="75"/>
      <c r="DLC1" s="74"/>
      <c r="DLD1" s="75"/>
      <c r="DLE1" s="76"/>
      <c r="DLF1" s="75"/>
      <c r="DLG1" s="75"/>
      <c r="DLH1" s="75"/>
      <c r="DLI1" s="74"/>
      <c r="DLJ1" s="75"/>
      <c r="DLK1" s="76"/>
      <c r="DLL1" s="75"/>
      <c r="DLM1" s="75"/>
      <c r="DLN1" s="75"/>
      <c r="DLO1" s="74"/>
      <c r="DLP1" s="75"/>
      <c r="DLQ1" s="76"/>
      <c r="DLR1" s="75"/>
      <c r="DLS1" s="75"/>
      <c r="DLT1" s="75"/>
      <c r="DLU1" s="74"/>
      <c r="DLV1" s="75"/>
      <c r="DLW1" s="76"/>
      <c r="DLX1" s="75"/>
      <c r="DLY1" s="75"/>
      <c r="DLZ1" s="75"/>
      <c r="DMA1" s="74"/>
      <c r="DMB1" s="75"/>
      <c r="DMC1" s="76"/>
      <c r="DMD1" s="75"/>
      <c r="DME1" s="75"/>
      <c r="DMF1" s="75"/>
      <c r="DMG1" s="74"/>
      <c r="DMH1" s="75"/>
      <c r="DMI1" s="76"/>
      <c r="DMJ1" s="75"/>
      <c r="DMK1" s="75"/>
      <c r="DML1" s="75"/>
      <c r="DMM1" s="74"/>
      <c r="DMN1" s="75"/>
      <c r="DMO1" s="76"/>
      <c r="DMP1" s="75"/>
      <c r="DMQ1" s="75"/>
      <c r="DMR1" s="75"/>
      <c r="DMS1" s="74"/>
      <c r="DMT1" s="75"/>
      <c r="DMU1" s="76"/>
      <c r="DMV1" s="75"/>
      <c r="DMW1" s="75"/>
      <c r="DMX1" s="75"/>
      <c r="DMY1" s="74"/>
      <c r="DMZ1" s="75"/>
      <c r="DNA1" s="76"/>
      <c r="DNB1" s="75"/>
      <c r="DNC1" s="75"/>
      <c r="DND1" s="75"/>
      <c r="DNE1" s="74"/>
      <c r="DNF1" s="75"/>
      <c r="DNG1" s="76"/>
      <c r="DNH1" s="75"/>
      <c r="DNI1" s="75"/>
      <c r="DNJ1" s="75"/>
      <c r="DNK1" s="74"/>
      <c r="DNL1" s="75"/>
      <c r="DNM1" s="76"/>
      <c r="DNN1" s="75"/>
      <c r="DNO1" s="75"/>
      <c r="DNP1" s="75"/>
      <c r="DNQ1" s="74"/>
      <c r="DNR1" s="75"/>
      <c r="DNS1" s="76"/>
      <c r="DNT1" s="75"/>
      <c r="DNU1" s="75"/>
      <c r="DNV1" s="75"/>
      <c r="DNW1" s="74"/>
      <c r="DNX1" s="75"/>
      <c r="DNY1" s="76"/>
      <c r="DNZ1" s="75"/>
      <c r="DOA1" s="75"/>
      <c r="DOB1" s="75"/>
      <c r="DOC1" s="74"/>
      <c r="DOD1" s="75"/>
      <c r="DOE1" s="76"/>
      <c r="DOF1" s="75"/>
      <c r="DOG1" s="75"/>
      <c r="DOH1" s="75"/>
      <c r="DOI1" s="74"/>
      <c r="DOJ1" s="75"/>
      <c r="DOK1" s="76"/>
      <c r="DOL1" s="75"/>
      <c r="DOM1" s="75"/>
      <c r="DON1" s="75"/>
      <c r="DOO1" s="74"/>
      <c r="DOP1" s="75"/>
      <c r="DOQ1" s="76"/>
      <c r="DOR1" s="75"/>
      <c r="DOS1" s="75"/>
      <c r="DOT1" s="75"/>
      <c r="DOU1" s="74"/>
      <c r="DOV1" s="75"/>
      <c r="DOW1" s="76"/>
      <c r="DOX1" s="75"/>
      <c r="DOY1" s="75"/>
      <c r="DOZ1" s="75"/>
      <c r="DPA1" s="74"/>
      <c r="DPB1" s="75"/>
      <c r="DPC1" s="76"/>
      <c r="DPD1" s="75"/>
      <c r="DPE1" s="75"/>
      <c r="DPF1" s="75"/>
      <c r="DPG1" s="74"/>
      <c r="DPH1" s="75"/>
      <c r="DPI1" s="76"/>
      <c r="DPJ1" s="75"/>
      <c r="DPK1" s="75"/>
      <c r="DPL1" s="75"/>
      <c r="DPM1" s="74"/>
      <c r="DPN1" s="75"/>
      <c r="DPO1" s="76"/>
      <c r="DPP1" s="75"/>
      <c r="DPQ1" s="75"/>
      <c r="DPR1" s="75"/>
      <c r="DPS1" s="74"/>
      <c r="DPT1" s="75"/>
      <c r="DPU1" s="76"/>
      <c r="DPV1" s="75"/>
      <c r="DPW1" s="75"/>
      <c r="DPX1" s="75"/>
      <c r="DPY1" s="74"/>
      <c r="DPZ1" s="75"/>
      <c r="DQA1" s="76"/>
      <c r="DQB1" s="75"/>
      <c r="DQC1" s="75"/>
      <c r="DQD1" s="75"/>
      <c r="DQE1" s="74"/>
      <c r="DQF1" s="75"/>
      <c r="DQG1" s="76"/>
      <c r="DQH1" s="75"/>
      <c r="DQI1" s="75"/>
      <c r="DQJ1" s="75"/>
      <c r="DQK1" s="74"/>
      <c r="DQL1" s="75"/>
      <c r="DQM1" s="76"/>
      <c r="DQN1" s="75"/>
      <c r="DQO1" s="75"/>
      <c r="DQP1" s="75"/>
      <c r="DQQ1" s="74"/>
      <c r="DQR1" s="75"/>
      <c r="DQS1" s="76"/>
      <c r="DQT1" s="75"/>
      <c r="DQU1" s="75"/>
      <c r="DQV1" s="75"/>
      <c r="DQW1" s="74"/>
      <c r="DQX1" s="75"/>
      <c r="DQY1" s="76"/>
      <c r="DQZ1" s="75"/>
      <c r="DRA1" s="75"/>
      <c r="DRB1" s="75"/>
      <c r="DRC1" s="74"/>
      <c r="DRD1" s="75"/>
      <c r="DRE1" s="76"/>
      <c r="DRF1" s="75"/>
      <c r="DRG1" s="75"/>
      <c r="DRH1" s="75"/>
      <c r="DRI1" s="74"/>
      <c r="DRJ1" s="75"/>
      <c r="DRK1" s="76"/>
      <c r="DRL1" s="75"/>
      <c r="DRM1" s="75"/>
      <c r="DRN1" s="75"/>
      <c r="DRO1" s="74"/>
      <c r="DRP1" s="75"/>
      <c r="DRQ1" s="76"/>
      <c r="DRR1" s="75"/>
      <c r="DRS1" s="75"/>
      <c r="DRT1" s="75"/>
      <c r="DRU1" s="74"/>
      <c r="DRV1" s="75"/>
      <c r="DRW1" s="76"/>
      <c r="DRX1" s="75"/>
      <c r="DRY1" s="75"/>
      <c r="DRZ1" s="75"/>
      <c r="DSA1" s="74"/>
      <c r="DSB1" s="75"/>
      <c r="DSC1" s="76"/>
      <c r="DSD1" s="75"/>
      <c r="DSE1" s="75"/>
      <c r="DSF1" s="75"/>
      <c r="DSG1" s="74"/>
      <c r="DSH1" s="75"/>
      <c r="DSI1" s="76"/>
      <c r="DSJ1" s="75"/>
      <c r="DSK1" s="75"/>
      <c r="DSL1" s="75"/>
      <c r="DSM1" s="74"/>
      <c r="DSN1" s="75"/>
      <c r="DSO1" s="76"/>
      <c r="DSP1" s="75"/>
      <c r="DSQ1" s="75"/>
      <c r="DSR1" s="75"/>
      <c r="DSS1" s="74"/>
      <c r="DST1" s="75"/>
      <c r="DSU1" s="76"/>
      <c r="DSV1" s="75"/>
      <c r="DSW1" s="75"/>
      <c r="DSX1" s="75"/>
      <c r="DSY1" s="74"/>
      <c r="DSZ1" s="75"/>
      <c r="DTA1" s="76"/>
      <c r="DTB1" s="75"/>
      <c r="DTC1" s="75"/>
      <c r="DTD1" s="75"/>
      <c r="DTE1" s="74"/>
      <c r="DTF1" s="75"/>
      <c r="DTG1" s="76"/>
      <c r="DTH1" s="75"/>
      <c r="DTI1" s="75"/>
      <c r="DTJ1" s="75"/>
      <c r="DTK1" s="74"/>
      <c r="DTL1" s="75"/>
      <c r="DTM1" s="76"/>
      <c r="DTN1" s="75"/>
      <c r="DTO1" s="75"/>
      <c r="DTP1" s="75"/>
      <c r="DTQ1" s="74"/>
      <c r="DTR1" s="75"/>
      <c r="DTS1" s="76"/>
      <c r="DTT1" s="75"/>
      <c r="DTU1" s="75"/>
      <c r="DTV1" s="75"/>
      <c r="DTW1" s="74"/>
      <c r="DTX1" s="75"/>
      <c r="DTY1" s="76"/>
      <c r="DTZ1" s="75"/>
      <c r="DUA1" s="75"/>
      <c r="DUB1" s="75"/>
      <c r="DUC1" s="74"/>
      <c r="DUD1" s="75"/>
      <c r="DUE1" s="76"/>
      <c r="DUF1" s="75"/>
      <c r="DUG1" s="75"/>
      <c r="DUH1" s="75"/>
      <c r="DUI1" s="74"/>
      <c r="DUJ1" s="75"/>
      <c r="DUK1" s="76"/>
      <c r="DUL1" s="75"/>
      <c r="DUM1" s="75"/>
      <c r="DUN1" s="75"/>
      <c r="DUO1" s="74"/>
      <c r="DUP1" s="75"/>
      <c r="DUQ1" s="76"/>
      <c r="DUR1" s="75"/>
      <c r="DUS1" s="75"/>
      <c r="DUT1" s="75"/>
      <c r="DUU1" s="74"/>
      <c r="DUV1" s="75"/>
      <c r="DUW1" s="76"/>
      <c r="DUX1" s="75"/>
      <c r="DUY1" s="75"/>
      <c r="DUZ1" s="75"/>
      <c r="DVA1" s="74"/>
      <c r="DVB1" s="75"/>
      <c r="DVC1" s="76"/>
      <c r="DVD1" s="75"/>
      <c r="DVE1" s="75"/>
      <c r="DVF1" s="75"/>
      <c r="DVG1" s="74"/>
      <c r="DVH1" s="75"/>
      <c r="DVI1" s="76"/>
      <c r="DVJ1" s="75"/>
      <c r="DVK1" s="75"/>
      <c r="DVL1" s="75"/>
      <c r="DVM1" s="74"/>
      <c r="DVN1" s="75"/>
      <c r="DVO1" s="76"/>
      <c r="DVP1" s="75"/>
      <c r="DVQ1" s="75"/>
      <c r="DVR1" s="75"/>
      <c r="DVS1" s="74"/>
      <c r="DVT1" s="75"/>
      <c r="DVU1" s="76"/>
      <c r="DVV1" s="75"/>
      <c r="DVW1" s="75"/>
      <c r="DVX1" s="75"/>
      <c r="DVY1" s="74"/>
      <c r="DVZ1" s="75"/>
      <c r="DWA1" s="76"/>
      <c r="DWB1" s="75"/>
      <c r="DWC1" s="75"/>
      <c r="DWD1" s="75"/>
      <c r="DWE1" s="74"/>
      <c r="DWF1" s="75"/>
      <c r="DWG1" s="76"/>
      <c r="DWH1" s="75"/>
      <c r="DWI1" s="75"/>
      <c r="DWJ1" s="75"/>
      <c r="DWK1" s="74"/>
      <c r="DWL1" s="75"/>
      <c r="DWM1" s="76"/>
      <c r="DWN1" s="75"/>
      <c r="DWO1" s="75"/>
      <c r="DWP1" s="75"/>
      <c r="DWQ1" s="74"/>
      <c r="DWR1" s="75"/>
      <c r="DWS1" s="76"/>
      <c r="DWT1" s="75"/>
      <c r="DWU1" s="75"/>
      <c r="DWV1" s="75"/>
      <c r="DWW1" s="74"/>
      <c r="DWX1" s="75"/>
      <c r="DWY1" s="76"/>
      <c r="DWZ1" s="75"/>
      <c r="DXA1" s="75"/>
      <c r="DXB1" s="75"/>
      <c r="DXC1" s="74"/>
      <c r="DXD1" s="75"/>
      <c r="DXE1" s="76"/>
      <c r="DXF1" s="75"/>
      <c r="DXG1" s="75"/>
      <c r="DXH1" s="75"/>
      <c r="DXI1" s="74"/>
      <c r="DXJ1" s="75"/>
      <c r="DXK1" s="76"/>
      <c r="DXL1" s="75"/>
      <c r="DXM1" s="75"/>
      <c r="DXN1" s="75"/>
      <c r="DXO1" s="74"/>
      <c r="DXP1" s="75"/>
      <c r="DXQ1" s="76"/>
      <c r="DXR1" s="75"/>
      <c r="DXS1" s="75"/>
      <c r="DXT1" s="75"/>
      <c r="DXU1" s="74"/>
      <c r="DXV1" s="75"/>
      <c r="DXW1" s="76"/>
      <c r="DXX1" s="75"/>
      <c r="DXY1" s="75"/>
      <c r="DXZ1" s="75"/>
      <c r="DYA1" s="74"/>
      <c r="DYB1" s="75"/>
      <c r="DYC1" s="76"/>
      <c r="DYD1" s="75"/>
      <c r="DYE1" s="75"/>
      <c r="DYF1" s="75"/>
      <c r="DYG1" s="74"/>
      <c r="DYH1" s="75"/>
      <c r="DYI1" s="76"/>
      <c r="DYJ1" s="75"/>
      <c r="DYK1" s="75"/>
      <c r="DYL1" s="75"/>
      <c r="DYM1" s="74"/>
      <c r="DYN1" s="75"/>
      <c r="DYO1" s="76"/>
      <c r="DYP1" s="75"/>
      <c r="DYQ1" s="75"/>
      <c r="DYR1" s="75"/>
      <c r="DYS1" s="74"/>
      <c r="DYT1" s="75"/>
      <c r="DYU1" s="76"/>
      <c r="DYV1" s="75"/>
      <c r="DYW1" s="75"/>
      <c r="DYX1" s="75"/>
      <c r="DYY1" s="74"/>
      <c r="DYZ1" s="75"/>
      <c r="DZA1" s="76"/>
      <c r="DZB1" s="75"/>
      <c r="DZC1" s="75"/>
      <c r="DZD1" s="75"/>
      <c r="DZE1" s="74"/>
      <c r="DZF1" s="75"/>
      <c r="DZG1" s="76"/>
      <c r="DZH1" s="75"/>
      <c r="DZI1" s="75"/>
      <c r="DZJ1" s="75"/>
      <c r="DZK1" s="74"/>
      <c r="DZL1" s="75"/>
      <c r="DZM1" s="76"/>
      <c r="DZN1" s="75"/>
      <c r="DZO1" s="75"/>
      <c r="DZP1" s="75"/>
      <c r="DZQ1" s="74"/>
      <c r="DZR1" s="75"/>
      <c r="DZS1" s="76"/>
      <c r="DZT1" s="75"/>
      <c r="DZU1" s="75"/>
      <c r="DZV1" s="75"/>
      <c r="DZW1" s="74"/>
      <c r="DZX1" s="75"/>
      <c r="DZY1" s="76"/>
      <c r="DZZ1" s="75"/>
      <c r="EAA1" s="75"/>
      <c r="EAB1" s="75"/>
      <c r="EAC1" s="74"/>
      <c r="EAD1" s="75"/>
      <c r="EAE1" s="76"/>
      <c r="EAF1" s="75"/>
      <c r="EAG1" s="75"/>
      <c r="EAH1" s="75"/>
      <c r="EAI1" s="74"/>
      <c r="EAJ1" s="75"/>
      <c r="EAK1" s="76"/>
      <c r="EAL1" s="75"/>
      <c r="EAM1" s="75"/>
      <c r="EAN1" s="75"/>
      <c r="EAO1" s="74"/>
      <c r="EAP1" s="75"/>
      <c r="EAQ1" s="76"/>
      <c r="EAR1" s="75"/>
      <c r="EAS1" s="75"/>
      <c r="EAT1" s="75"/>
      <c r="EAU1" s="74"/>
      <c r="EAV1" s="75"/>
      <c r="EAW1" s="76"/>
      <c r="EAX1" s="75"/>
      <c r="EAY1" s="75"/>
      <c r="EAZ1" s="75"/>
      <c r="EBA1" s="74"/>
      <c r="EBB1" s="75"/>
      <c r="EBC1" s="76"/>
      <c r="EBD1" s="75"/>
      <c r="EBE1" s="75"/>
      <c r="EBF1" s="75"/>
      <c r="EBG1" s="74"/>
      <c r="EBH1" s="75"/>
      <c r="EBI1" s="76"/>
      <c r="EBJ1" s="75"/>
      <c r="EBK1" s="75"/>
      <c r="EBL1" s="75"/>
      <c r="EBM1" s="74"/>
      <c r="EBN1" s="75"/>
      <c r="EBO1" s="76"/>
      <c r="EBP1" s="75"/>
      <c r="EBQ1" s="75"/>
      <c r="EBR1" s="75"/>
      <c r="EBS1" s="74"/>
      <c r="EBT1" s="75"/>
      <c r="EBU1" s="76"/>
      <c r="EBV1" s="75"/>
      <c r="EBW1" s="75"/>
      <c r="EBX1" s="75"/>
      <c r="EBY1" s="74"/>
      <c r="EBZ1" s="75"/>
      <c r="ECA1" s="76"/>
      <c r="ECB1" s="75"/>
      <c r="ECC1" s="75"/>
      <c r="ECD1" s="75"/>
      <c r="ECE1" s="74"/>
      <c r="ECF1" s="75"/>
      <c r="ECG1" s="76"/>
      <c r="ECH1" s="75"/>
      <c r="ECI1" s="75"/>
      <c r="ECJ1" s="75"/>
      <c r="ECK1" s="74"/>
      <c r="ECL1" s="75"/>
      <c r="ECM1" s="76"/>
      <c r="ECN1" s="75"/>
      <c r="ECO1" s="75"/>
      <c r="ECP1" s="75"/>
      <c r="ECQ1" s="74"/>
      <c r="ECR1" s="75"/>
      <c r="ECS1" s="76"/>
      <c r="ECT1" s="75"/>
      <c r="ECU1" s="75"/>
      <c r="ECV1" s="75"/>
      <c r="ECW1" s="74"/>
      <c r="ECX1" s="75"/>
      <c r="ECY1" s="76"/>
      <c r="ECZ1" s="75"/>
      <c r="EDA1" s="75"/>
      <c r="EDB1" s="75"/>
      <c r="EDC1" s="74"/>
      <c r="EDD1" s="75"/>
      <c r="EDE1" s="76"/>
      <c r="EDF1" s="75"/>
      <c r="EDG1" s="75"/>
      <c r="EDH1" s="75"/>
      <c r="EDI1" s="74"/>
      <c r="EDJ1" s="75"/>
      <c r="EDK1" s="76"/>
      <c r="EDL1" s="75"/>
      <c r="EDM1" s="75"/>
      <c r="EDN1" s="75"/>
      <c r="EDO1" s="74"/>
      <c r="EDP1" s="75"/>
      <c r="EDQ1" s="76"/>
      <c r="EDR1" s="75"/>
      <c r="EDS1" s="75"/>
      <c r="EDT1" s="75"/>
      <c r="EDU1" s="74"/>
      <c r="EDV1" s="75"/>
      <c r="EDW1" s="76"/>
      <c r="EDX1" s="75"/>
      <c r="EDY1" s="75"/>
      <c r="EDZ1" s="75"/>
      <c r="EEA1" s="74"/>
      <c r="EEB1" s="75"/>
      <c r="EEC1" s="76"/>
      <c r="EED1" s="75"/>
      <c r="EEE1" s="75"/>
      <c r="EEF1" s="75"/>
      <c r="EEG1" s="74"/>
      <c r="EEH1" s="75"/>
      <c r="EEI1" s="76"/>
      <c r="EEJ1" s="75"/>
      <c r="EEK1" s="75"/>
      <c r="EEL1" s="75"/>
      <c r="EEM1" s="74"/>
      <c r="EEN1" s="75"/>
      <c r="EEO1" s="76"/>
      <c r="EEP1" s="75"/>
      <c r="EEQ1" s="75"/>
      <c r="EER1" s="75"/>
      <c r="EES1" s="74"/>
      <c r="EET1" s="75"/>
      <c r="EEU1" s="76"/>
      <c r="EEV1" s="75"/>
      <c r="EEW1" s="75"/>
      <c r="EEX1" s="75"/>
      <c r="EEY1" s="74"/>
      <c r="EEZ1" s="75"/>
      <c r="EFA1" s="76"/>
      <c r="EFB1" s="75"/>
      <c r="EFC1" s="75"/>
      <c r="EFD1" s="75"/>
      <c r="EFE1" s="74"/>
      <c r="EFF1" s="75"/>
      <c r="EFG1" s="76"/>
      <c r="EFH1" s="75"/>
      <c r="EFI1" s="75"/>
      <c r="EFJ1" s="75"/>
      <c r="EFK1" s="74"/>
      <c r="EFL1" s="75"/>
      <c r="EFM1" s="76"/>
      <c r="EFN1" s="75"/>
      <c r="EFO1" s="75"/>
      <c r="EFP1" s="75"/>
      <c r="EFQ1" s="74"/>
      <c r="EFR1" s="75"/>
      <c r="EFS1" s="76"/>
      <c r="EFT1" s="75"/>
      <c r="EFU1" s="75"/>
      <c r="EFV1" s="75"/>
      <c r="EFW1" s="74"/>
      <c r="EFX1" s="75"/>
      <c r="EFY1" s="76"/>
      <c r="EFZ1" s="75"/>
      <c r="EGA1" s="75"/>
      <c r="EGB1" s="75"/>
      <c r="EGC1" s="74"/>
      <c r="EGD1" s="75"/>
      <c r="EGE1" s="76"/>
      <c r="EGF1" s="75"/>
      <c r="EGG1" s="75"/>
      <c r="EGH1" s="75"/>
      <c r="EGI1" s="74"/>
      <c r="EGJ1" s="75"/>
      <c r="EGK1" s="76"/>
      <c r="EGL1" s="75"/>
      <c r="EGM1" s="75"/>
      <c r="EGN1" s="75"/>
      <c r="EGO1" s="74"/>
      <c r="EGP1" s="75"/>
      <c r="EGQ1" s="76"/>
      <c r="EGR1" s="75"/>
      <c r="EGS1" s="75"/>
      <c r="EGT1" s="75"/>
      <c r="EGU1" s="74"/>
      <c r="EGV1" s="75"/>
      <c r="EGW1" s="76"/>
      <c r="EGX1" s="75"/>
      <c r="EGY1" s="75"/>
      <c r="EGZ1" s="75"/>
      <c r="EHA1" s="74"/>
      <c r="EHB1" s="75"/>
      <c r="EHC1" s="76"/>
      <c r="EHD1" s="75"/>
      <c r="EHE1" s="75"/>
      <c r="EHF1" s="75"/>
      <c r="EHG1" s="74"/>
      <c r="EHH1" s="75"/>
      <c r="EHI1" s="76"/>
      <c r="EHJ1" s="75"/>
      <c r="EHK1" s="75"/>
      <c r="EHL1" s="75"/>
      <c r="EHM1" s="74"/>
      <c r="EHN1" s="75"/>
      <c r="EHO1" s="76"/>
      <c r="EHP1" s="75"/>
      <c r="EHQ1" s="75"/>
      <c r="EHR1" s="75"/>
      <c r="EHS1" s="74"/>
      <c r="EHT1" s="75"/>
      <c r="EHU1" s="76"/>
      <c r="EHV1" s="75"/>
      <c r="EHW1" s="75"/>
      <c r="EHX1" s="75"/>
      <c r="EHY1" s="74"/>
      <c r="EHZ1" s="75"/>
      <c r="EIA1" s="76"/>
      <c r="EIB1" s="75"/>
      <c r="EIC1" s="75"/>
      <c r="EID1" s="75"/>
      <c r="EIE1" s="74"/>
      <c r="EIF1" s="75"/>
      <c r="EIG1" s="76"/>
      <c r="EIH1" s="75"/>
      <c r="EII1" s="75"/>
      <c r="EIJ1" s="75"/>
      <c r="EIK1" s="74"/>
      <c r="EIL1" s="75"/>
      <c r="EIM1" s="76"/>
      <c r="EIN1" s="75"/>
      <c r="EIO1" s="75"/>
      <c r="EIP1" s="75"/>
      <c r="EIQ1" s="74"/>
      <c r="EIR1" s="75"/>
      <c r="EIS1" s="76"/>
      <c r="EIT1" s="75"/>
      <c r="EIU1" s="75"/>
      <c r="EIV1" s="75"/>
      <c r="EIW1" s="74"/>
      <c r="EIX1" s="75"/>
      <c r="EIY1" s="76"/>
      <c r="EIZ1" s="75"/>
      <c r="EJA1" s="75"/>
      <c r="EJB1" s="75"/>
      <c r="EJC1" s="74"/>
      <c r="EJD1" s="75"/>
      <c r="EJE1" s="76"/>
      <c r="EJF1" s="75"/>
      <c r="EJG1" s="75"/>
      <c r="EJH1" s="75"/>
      <c r="EJI1" s="74"/>
      <c r="EJJ1" s="75"/>
      <c r="EJK1" s="76"/>
      <c r="EJL1" s="75"/>
      <c r="EJM1" s="75"/>
      <c r="EJN1" s="75"/>
      <c r="EJO1" s="74"/>
      <c r="EJP1" s="75"/>
      <c r="EJQ1" s="76"/>
      <c r="EJR1" s="75"/>
      <c r="EJS1" s="75"/>
      <c r="EJT1" s="75"/>
      <c r="EJU1" s="74"/>
      <c r="EJV1" s="75"/>
      <c r="EJW1" s="76"/>
      <c r="EJX1" s="75"/>
      <c r="EJY1" s="75"/>
      <c r="EJZ1" s="75"/>
      <c r="EKA1" s="74"/>
      <c r="EKB1" s="75"/>
      <c r="EKC1" s="76"/>
      <c r="EKD1" s="75"/>
      <c r="EKE1" s="75"/>
      <c r="EKF1" s="75"/>
      <c r="EKG1" s="74"/>
      <c r="EKH1" s="75"/>
      <c r="EKI1" s="76"/>
      <c r="EKJ1" s="75"/>
      <c r="EKK1" s="75"/>
      <c r="EKL1" s="75"/>
      <c r="EKM1" s="74"/>
      <c r="EKN1" s="75"/>
      <c r="EKO1" s="76"/>
      <c r="EKP1" s="75"/>
      <c r="EKQ1" s="75"/>
      <c r="EKR1" s="75"/>
      <c r="EKS1" s="74"/>
      <c r="EKT1" s="75"/>
      <c r="EKU1" s="76"/>
      <c r="EKV1" s="75"/>
      <c r="EKW1" s="75"/>
      <c r="EKX1" s="75"/>
      <c r="EKY1" s="74"/>
      <c r="EKZ1" s="75"/>
      <c r="ELA1" s="76"/>
      <c r="ELB1" s="75"/>
      <c r="ELC1" s="75"/>
      <c r="ELD1" s="75"/>
      <c r="ELE1" s="74"/>
      <c r="ELF1" s="75"/>
      <c r="ELG1" s="76"/>
      <c r="ELH1" s="75"/>
      <c r="ELI1" s="75"/>
      <c r="ELJ1" s="75"/>
      <c r="ELK1" s="74"/>
      <c r="ELL1" s="75"/>
      <c r="ELM1" s="76"/>
      <c r="ELN1" s="75"/>
      <c r="ELO1" s="75"/>
      <c r="ELP1" s="75"/>
      <c r="ELQ1" s="74"/>
      <c r="ELR1" s="75"/>
      <c r="ELS1" s="76"/>
      <c r="ELT1" s="75"/>
      <c r="ELU1" s="75"/>
      <c r="ELV1" s="75"/>
      <c r="ELW1" s="74"/>
      <c r="ELX1" s="75"/>
      <c r="ELY1" s="76"/>
      <c r="ELZ1" s="75"/>
      <c r="EMA1" s="75"/>
      <c r="EMB1" s="75"/>
      <c r="EMC1" s="74"/>
      <c r="EMD1" s="75"/>
      <c r="EME1" s="76"/>
      <c r="EMF1" s="75"/>
      <c r="EMG1" s="75"/>
      <c r="EMH1" s="75"/>
      <c r="EMI1" s="74"/>
      <c r="EMJ1" s="75"/>
      <c r="EMK1" s="76"/>
      <c r="EML1" s="75"/>
      <c r="EMM1" s="75"/>
      <c r="EMN1" s="75"/>
      <c r="EMO1" s="74"/>
      <c r="EMP1" s="75"/>
      <c r="EMQ1" s="76"/>
      <c r="EMR1" s="75"/>
      <c r="EMS1" s="75"/>
      <c r="EMT1" s="75"/>
      <c r="EMU1" s="74"/>
      <c r="EMV1" s="75"/>
      <c r="EMW1" s="76"/>
      <c r="EMX1" s="75"/>
      <c r="EMY1" s="75"/>
      <c r="EMZ1" s="75"/>
      <c r="ENA1" s="74"/>
      <c r="ENB1" s="75"/>
      <c r="ENC1" s="76"/>
      <c r="END1" s="75"/>
      <c r="ENE1" s="75"/>
      <c r="ENF1" s="75"/>
      <c r="ENG1" s="74"/>
      <c r="ENH1" s="75"/>
      <c r="ENI1" s="76"/>
      <c r="ENJ1" s="75"/>
      <c r="ENK1" s="75"/>
      <c r="ENL1" s="75"/>
      <c r="ENM1" s="74"/>
      <c r="ENN1" s="75"/>
      <c r="ENO1" s="76"/>
      <c r="ENP1" s="75"/>
      <c r="ENQ1" s="75"/>
      <c r="ENR1" s="75"/>
      <c r="ENS1" s="74"/>
      <c r="ENT1" s="75"/>
      <c r="ENU1" s="76"/>
      <c r="ENV1" s="75"/>
      <c r="ENW1" s="75"/>
      <c r="ENX1" s="75"/>
      <c r="ENY1" s="74"/>
      <c r="ENZ1" s="75"/>
      <c r="EOA1" s="76"/>
      <c r="EOB1" s="75"/>
      <c r="EOC1" s="75"/>
      <c r="EOD1" s="75"/>
      <c r="EOE1" s="74"/>
      <c r="EOF1" s="75"/>
      <c r="EOG1" s="76"/>
      <c r="EOH1" s="75"/>
      <c r="EOI1" s="75"/>
      <c r="EOJ1" s="75"/>
      <c r="EOK1" s="74"/>
      <c r="EOL1" s="75"/>
      <c r="EOM1" s="76"/>
      <c r="EON1" s="75"/>
      <c r="EOO1" s="75"/>
      <c r="EOP1" s="75"/>
      <c r="EOQ1" s="74"/>
      <c r="EOR1" s="75"/>
      <c r="EOS1" s="76"/>
      <c r="EOT1" s="75"/>
      <c r="EOU1" s="75"/>
      <c r="EOV1" s="75"/>
      <c r="EOW1" s="74"/>
      <c r="EOX1" s="75"/>
      <c r="EOY1" s="76"/>
      <c r="EOZ1" s="75"/>
      <c r="EPA1" s="75"/>
      <c r="EPB1" s="75"/>
      <c r="EPC1" s="74"/>
      <c r="EPD1" s="75"/>
      <c r="EPE1" s="76"/>
      <c r="EPF1" s="75"/>
      <c r="EPG1" s="75"/>
      <c r="EPH1" s="75"/>
      <c r="EPI1" s="74"/>
      <c r="EPJ1" s="75"/>
      <c r="EPK1" s="76"/>
      <c r="EPL1" s="75"/>
      <c r="EPM1" s="75"/>
      <c r="EPN1" s="75"/>
      <c r="EPO1" s="74"/>
      <c r="EPP1" s="75"/>
      <c r="EPQ1" s="76"/>
      <c r="EPR1" s="75"/>
      <c r="EPS1" s="75"/>
      <c r="EPT1" s="75"/>
      <c r="EPU1" s="74"/>
      <c r="EPV1" s="75"/>
      <c r="EPW1" s="76"/>
      <c r="EPX1" s="75"/>
      <c r="EPY1" s="75"/>
      <c r="EPZ1" s="75"/>
      <c r="EQA1" s="74"/>
      <c r="EQB1" s="75"/>
      <c r="EQC1" s="76"/>
      <c r="EQD1" s="75"/>
      <c r="EQE1" s="75"/>
      <c r="EQF1" s="75"/>
      <c r="EQG1" s="74"/>
      <c r="EQH1" s="75"/>
      <c r="EQI1" s="76"/>
      <c r="EQJ1" s="75"/>
      <c r="EQK1" s="75"/>
      <c r="EQL1" s="75"/>
      <c r="EQM1" s="74"/>
      <c r="EQN1" s="75"/>
      <c r="EQO1" s="76"/>
      <c r="EQP1" s="75"/>
      <c r="EQQ1" s="75"/>
      <c r="EQR1" s="75"/>
      <c r="EQS1" s="74"/>
      <c r="EQT1" s="75"/>
      <c r="EQU1" s="76"/>
      <c r="EQV1" s="75"/>
      <c r="EQW1" s="75"/>
      <c r="EQX1" s="75"/>
      <c r="EQY1" s="74"/>
      <c r="EQZ1" s="75"/>
      <c r="ERA1" s="76"/>
      <c r="ERB1" s="75"/>
      <c r="ERC1" s="75"/>
      <c r="ERD1" s="75"/>
      <c r="ERE1" s="74"/>
      <c r="ERF1" s="75"/>
      <c r="ERG1" s="76"/>
      <c r="ERH1" s="75"/>
      <c r="ERI1" s="75"/>
      <c r="ERJ1" s="75"/>
      <c r="ERK1" s="74"/>
      <c r="ERL1" s="75"/>
      <c r="ERM1" s="76"/>
      <c r="ERN1" s="75"/>
      <c r="ERO1" s="75"/>
      <c r="ERP1" s="75"/>
      <c r="ERQ1" s="74"/>
      <c r="ERR1" s="75"/>
      <c r="ERS1" s="76"/>
      <c r="ERT1" s="75"/>
      <c r="ERU1" s="75"/>
      <c r="ERV1" s="75"/>
      <c r="ERW1" s="74"/>
      <c r="ERX1" s="75"/>
      <c r="ERY1" s="76"/>
      <c r="ERZ1" s="75"/>
      <c r="ESA1" s="75"/>
      <c r="ESB1" s="75"/>
      <c r="ESC1" s="74"/>
      <c r="ESD1" s="75"/>
      <c r="ESE1" s="76"/>
      <c r="ESF1" s="75"/>
      <c r="ESG1" s="75"/>
      <c r="ESH1" s="75"/>
      <c r="ESI1" s="74"/>
      <c r="ESJ1" s="75"/>
      <c r="ESK1" s="76"/>
      <c r="ESL1" s="75"/>
      <c r="ESM1" s="75"/>
      <c r="ESN1" s="75"/>
      <c r="ESO1" s="74"/>
      <c r="ESP1" s="75"/>
      <c r="ESQ1" s="76"/>
      <c r="ESR1" s="75"/>
      <c r="ESS1" s="75"/>
      <c r="EST1" s="75"/>
      <c r="ESU1" s="74"/>
      <c r="ESV1" s="75"/>
      <c r="ESW1" s="76"/>
      <c r="ESX1" s="75"/>
      <c r="ESY1" s="75"/>
      <c r="ESZ1" s="75"/>
      <c r="ETA1" s="74"/>
      <c r="ETB1" s="75"/>
      <c r="ETC1" s="76"/>
      <c r="ETD1" s="75"/>
      <c r="ETE1" s="75"/>
      <c r="ETF1" s="75"/>
      <c r="ETG1" s="74"/>
      <c r="ETH1" s="75"/>
      <c r="ETI1" s="76"/>
      <c r="ETJ1" s="75"/>
      <c r="ETK1" s="75"/>
      <c r="ETL1" s="75"/>
      <c r="ETM1" s="74"/>
      <c r="ETN1" s="75"/>
      <c r="ETO1" s="76"/>
      <c r="ETP1" s="75"/>
      <c r="ETQ1" s="75"/>
      <c r="ETR1" s="75"/>
      <c r="ETS1" s="74"/>
      <c r="ETT1" s="75"/>
      <c r="ETU1" s="76"/>
      <c r="ETV1" s="75"/>
      <c r="ETW1" s="75"/>
      <c r="ETX1" s="75"/>
      <c r="ETY1" s="74"/>
      <c r="ETZ1" s="75"/>
      <c r="EUA1" s="76"/>
      <c r="EUB1" s="75"/>
      <c r="EUC1" s="75"/>
      <c r="EUD1" s="75"/>
      <c r="EUE1" s="74"/>
      <c r="EUF1" s="75"/>
      <c r="EUG1" s="76"/>
      <c r="EUH1" s="75"/>
      <c r="EUI1" s="75"/>
      <c r="EUJ1" s="75"/>
      <c r="EUK1" s="74"/>
      <c r="EUL1" s="75"/>
      <c r="EUM1" s="76"/>
      <c r="EUN1" s="75"/>
      <c r="EUO1" s="75"/>
      <c r="EUP1" s="75"/>
      <c r="EUQ1" s="74"/>
      <c r="EUR1" s="75"/>
      <c r="EUS1" s="76"/>
      <c r="EUT1" s="75"/>
      <c r="EUU1" s="75"/>
      <c r="EUV1" s="75"/>
      <c r="EUW1" s="74"/>
      <c r="EUX1" s="75"/>
      <c r="EUY1" s="76"/>
      <c r="EUZ1" s="75"/>
      <c r="EVA1" s="75"/>
      <c r="EVB1" s="75"/>
      <c r="EVC1" s="74"/>
      <c r="EVD1" s="75"/>
      <c r="EVE1" s="76"/>
      <c r="EVF1" s="75"/>
      <c r="EVG1" s="75"/>
      <c r="EVH1" s="75"/>
      <c r="EVI1" s="74"/>
      <c r="EVJ1" s="75"/>
      <c r="EVK1" s="76"/>
      <c r="EVL1" s="75"/>
      <c r="EVM1" s="75"/>
      <c r="EVN1" s="75"/>
      <c r="EVO1" s="74"/>
      <c r="EVP1" s="75"/>
      <c r="EVQ1" s="76"/>
      <c r="EVR1" s="75"/>
      <c r="EVS1" s="75"/>
      <c r="EVT1" s="75"/>
      <c r="EVU1" s="74"/>
      <c r="EVV1" s="75"/>
      <c r="EVW1" s="76"/>
      <c r="EVX1" s="75"/>
      <c r="EVY1" s="75"/>
      <c r="EVZ1" s="75"/>
      <c r="EWA1" s="74"/>
      <c r="EWB1" s="75"/>
      <c r="EWC1" s="76"/>
      <c r="EWD1" s="75"/>
      <c r="EWE1" s="75"/>
      <c r="EWF1" s="75"/>
      <c r="EWG1" s="74"/>
      <c r="EWH1" s="75"/>
      <c r="EWI1" s="76"/>
      <c r="EWJ1" s="75"/>
      <c r="EWK1" s="75"/>
      <c r="EWL1" s="75"/>
      <c r="EWM1" s="74"/>
      <c r="EWN1" s="75"/>
      <c r="EWO1" s="76"/>
      <c r="EWP1" s="75"/>
      <c r="EWQ1" s="75"/>
      <c r="EWR1" s="75"/>
      <c r="EWS1" s="74"/>
      <c r="EWT1" s="75"/>
      <c r="EWU1" s="76"/>
      <c r="EWV1" s="75"/>
      <c r="EWW1" s="75"/>
      <c r="EWX1" s="75"/>
      <c r="EWY1" s="74"/>
      <c r="EWZ1" s="75"/>
      <c r="EXA1" s="76"/>
      <c r="EXB1" s="75"/>
      <c r="EXC1" s="75"/>
      <c r="EXD1" s="75"/>
      <c r="EXE1" s="74"/>
      <c r="EXF1" s="75"/>
      <c r="EXG1" s="76"/>
      <c r="EXH1" s="75"/>
      <c r="EXI1" s="75"/>
      <c r="EXJ1" s="75"/>
      <c r="EXK1" s="74"/>
      <c r="EXL1" s="75"/>
      <c r="EXM1" s="76"/>
      <c r="EXN1" s="75"/>
      <c r="EXO1" s="75"/>
      <c r="EXP1" s="75"/>
      <c r="EXQ1" s="74"/>
      <c r="EXR1" s="75"/>
      <c r="EXS1" s="76"/>
      <c r="EXT1" s="75"/>
      <c r="EXU1" s="75"/>
      <c r="EXV1" s="75"/>
      <c r="EXW1" s="74"/>
      <c r="EXX1" s="75"/>
      <c r="EXY1" s="76"/>
      <c r="EXZ1" s="75"/>
      <c r="EYA1" s="75"/>
      <c r="EYB1" s="75"/>
      <c r="EYC1" s="74"/>
      <c r="EYD1" s="75"/>
      <c r="EYE1" s="76"/>
      <c r="EYF1" s="75"/>
      <c r="EYG1" s="75"/>
      <c r="EYH1" s="75"/>
      <c r="EYI1" s="74"/>
      <c r="EYJ1" s="75"/>
      <c r="EYK1" s="76"/>
      <c r="EYL1" s="75"/>
      <c r="EYM1" s="75"/>
      <c r="EYN1" s="75"/>
      <c r="EYO1" s="74"/>
      <c r="EYP1" s="75"/>
      <c r="EYQ1" s="76"/>
      <c r="EYR1" s="75"/>
      <c r="EYS1" s="75"/>
      <c r="EYT1" s="75"/>
      <c r="EYU1" s="74"/>
      <c r="EYV1" s="75"/>
      <c r="EYW1" s="76"/>
      <c r="EYX1" s="75"/>
      <c r="EYY1" s="75"/>
      <c r="EYZ1" s="75"/>
      <c r="EZA1" s="74"/>
      <c r="EZB1" s="75"/>
      <c r="EZC1" s="76"/>
      <c r="EZD1" s="75"/>
      <c r="EZE1" s="75"/>
      <c r="EZF1" s="75"/>
      <c r="EZG1" s="74"/>
      <c r="EZH1" s="75"/>
      <c r="EZI1" s="76"/>
      <c r="EZJ1" s="75"/>
      <c r="EZK1" s="75"/>
      <c r="EZL1" s="75"/>
      <c r="EZM1" s="74"/>
      <c r="EZN1" s="75"/>
      <c r="EZO1" s="76"/>
      <c r="EZP1" s="75"/>
      <c r="EZQ1" s="75"/>
      <c r="EZR1" s="75"/>
      <c r="EZS1" s="74"/>
      <c r="EZT1" s="75"/>
      <c r="EZU1" s="76"/>
      <c r="EZV1" s="75"/>
      <c r="EZW1" s="75"/>
      <c r="EZX1" s="75"/>
      <c r="EZY1" s="74"/>
      <c r="EZZ1" s="75"/>
      <c r="FAA1" s="76"/>
      <c r="FAB1" s="75"/>
      <c r="FAC1" s="75"/>
      <c r="FAD1" s="75"/>
      <c r="FAE1" s="74"/>
      <c r="FAF1" s="75"/>
      <c r="FAG1" s="76"/>
      <c r="FAH1" s="75"/>
      <c r="FAI1" s="75"/>
      <c r="FAJ1" s="75"/>
      <c r="FAK1" s="74"/>
      <c r="FAL1" s="75"/>
      <c r="FAM1" s="76"/>
      <c r="FAN1" s="75"/>
      <c r="FAO1" s="75"/>
      <c r="FAP1" s="75"/>
      <c r="FAQ1" s="74"/>
      <c r="FAR1" s="75"/>
      <c r="FAS1" s="76"/>
      <c r="FAT1" s="75"/>
      <c r="FAU1" s="75"/>
      <c r="FAV1" s="75"/>
      <c r="FAW1" s="74"/>
      <c r="FAX1" s="75"/>
      <c r="FAY1" s="76"/>
      <c r="FAZ1" s="75"/>
      <c r="FBA1" s="75"/>
      <c r="FBB1" s="75"/>
      <c r="FBC1" s="74"/>
      <c r="FBD1" s="75"/>
      <c r="FBE1" s="76"/>
      <c r="FBF1" s="75"/>
      <c r="FBG1" s="75"/>
      <c r="FBH1" s="75"/>
      <c r="FBI1" s="74"/>
      <c r="FBJ1" s="75"/>
      <c r="FBK1" s="76"/>
      <c r="FBL1" s="75"/>
      <c r="FBM1" s="75"/>
      <c r="FBN1" s="75"/>
      <c r="FBO1" s="74"/>
      <c r="FBP1" s="75"/>
      <c r="FBQ1" s="76"/>
      <c r="FBR1" s="75"/>
      <c r="FBS1" s="75"/>
      <c r="FBT1" s="75"/>
      <c r="FBU1" s="74"/>
      <c r="FBV1" s="75"/>
      <c r="FBW1" s="76"/>
      <c r="FBX1" s="75"/>
      <c r="FBY1" s="75"/>
      <c r="FBZ1" s="75"/>
      <c r="FCA1" s="74"/>
      <c r="FCB1" s="75"/>
      <c r="FCC1" s="76"/>
      <c r="FCD1" s="75"/>
      <c r="FCE1" s="75"/>
      <c r="FCF1" s="75"/>
      <c r="FCG1" s="74"/>
      <c r="FCH1" s="75"/>
      <c r="FCI1" s="76"/>
      <c r="FCJ1" s="75"/>
      <c r="FCK1" s="75"/>
      <c r="FCL1" s="75"/>
      <c r="FCM1" s="74"/>
      <c r="FCN1" s="75"/>
      <c r="FCO1" s="76"/>
      <c r="FCP1" s="75"/>
      <c r="FCQ1" s="75"/>
      <c r="FCR1" s="75"/>
      <c r="FCS1" s="74"/>
      <c r="FCT1" s="75"/>
      <c r="FCU1" s="76"/>
      <c r="FCV1" s="75"/>
      <c r="FCW1" s="75"/>
      <c r="FCX1" s="75"/>
      <c r="FCY1" s="74"/>
      <c r="FCZ1" s="75"/>
      <c r="FDA1" s="76"/>
      <c r="FDB1" s="75"/>
      <c r="FDC1" s="75"/>
      <c r="FDD1" s="75"/>
      <c r="FDE1" s="74"/>
      <c r="FDF1" s="75"/>
      <c r="FDG1" s="76"/>
      <c r="FDH1" s="75"/>
      <c r="FDI1" s="75"/>
      <c r="FDJ1" s="75"/>
      <c r="FDK1" s="74"/>
      <c r="FDL1" s="75"/>
      <c r="FDM1" s="76"/>
      <c r="FDN1" s="75"/>
      <c r="FDO1" s="75"/>
      <c r="FDP1" s="75"/>
      <c r="FDQ1" s="74"/>
      <c r="FDR1" s="75"/>
      <c r="FDS1" s="76"/>
      <c r="FDT1" s="75"/>
      <c r="FDU1" s="75"/>
      <c r="FDV1" s="75"/>
      <c r="FDW1" s="74"/>
      <c r="FDX1" s="75"/>
      <c r="FDY1" s="76"/>
      <c r="FDZ1" s="75"/>
      <c r="FEA1" s="75"/>
      <c r="FEB1" s="75"/>
      <c r="FEC1" s="74"/>
      <c r="FED1" s="75"/>
      <c r="FEE1" s="76"/>
      <c r="FEF1" s="75"/>
      <c r="FEG1" s="75"/>
      <c r="FEH1" s="75"/>
      <c r="FEI1" s="74"/>
      <c r="FEJ1" s="75"/>
      <c r="FEK1" s="76"/>
      <c r="FEL1" s="75"/>
      <c r="FEM1" s="75"/>
      <c r="FEN1" s="75"/>
      <c r="FEO1" s="74"/>
      <c r="FEP1" s="75"/>
      <c r="FEQ1" s="76"/>
      <c r="FER1" s="75"/>
      <c r="FES1" s="75"/>
      <c r="FET1" s="75"/>
      <c r="FEU1" s="74"/>
      <c r="FEV1" s="75"/>
      <c r="FEW1" s="76"/>
      <c r="FEX1" s="75"/>
      <c r="FEY1" s="75"/>
      <c r="FEZ1" s="75"/>
      <c r="FFA1" s="74"/>
      <c r="FFB1" s="75"/>
      <c r="FFC1" s="76"/>
      <c r="FFD1" s="75"/>
      <c r="FFE1" s="75"/>
      <c r="FFF1" s="75"/>
      <c r="FFG1" s="74"/>
      <c r="FFH1" s="75"/>
      <c r="FFI1" s="76"/>
      <c r="FFJ1" s="75"/>
      <c r="FFK1" s="75"/>
      <c r="FFL1" s="75"/>
      <c r="FFM1" s="74"/>
      <c r="FFN1" s="75"/>
      <c r="FFO1" s="76"/>
      <c r="FFP1" s="75"/>
      <c r="FFQ1" s="75"/>
      <c r="FFR1" s="75"/>
      <c r="FFS1" s="74"/>
      <c r="FFT1" s="75"/>
      <c r="FFU1" s="76"/>
      <c r="FFV1" s="75"/>
      <c r="FFW1" s="75"/>
      <c r="FFX1" s="75"/>
      <c r="FFY1" s="74"/>
      <c r="FFZ1" s="75"/>
      <c r="FGA1" s="76"/>
      <c r="FGB1" s="75"/>
      <c r="FGC1" s="75"/>
      <c r="FGD1" s="75"/>
      <c r="FGE1" s="74"/>
      <c r="FGF1" s="75"/>
      <c r="FGG1" s="76"/>
      <c r="FGH1" s="75"/>
      <c r="FGI1" s="75"/>
      <c r="FGJ1" s="75"/>
      <c r="FGK1" s="74"/>
      <c r="FGL1" s="75"/>
      <c r="FGM1" s="76"/>
      <c r="FGN1" s="75"/>
      <c r="FGO1" s="75"/>
      <c r="FGP1" s="75"/>
      <c r="FGQ1" s="74"/>
      <c r="FGR1" s="75"/>
      <c r="FGS1" s="76"/>
      <c r="FGT1" s="75"/>
      <c r="FGU1" s="75"/>
      <c r="FGV1" s="75"/>
      <c r="FGW1" s="74"/>
      <c r="FGX1" s="75"/>
      <c r="FGY1" s="76"/>
      <c r="FGZ1" s="75"/>
      <c r="FHA1" s="75"/>
      <c r="FHB1" s="75"/>
      <c r="FHC1" s="74"/>
      <c r="FHD1" s="75"/>
      <c r="FHE1" s="76"/>
      <c r="FHF1" s="75"/>
      <c r="FHG1" s="75"/>
      <c r="FHH1" s="75"/>
      <c r="FHI1" s="74"/>
      <c r="FHJ1" s="75"/>
      <c r="FHK1" s="76"/>
      <c r="FHL1" s="75"/>
      <c r="FHM1" s="75"/>
      <c r="FHN1" s="75"/>
      <c r="FHO1" s="74"/>
      <c r="FHP1" s="75"/>
      <c r="FHQ1" s="76"/>
      <c r="FHR1" s="75"/>
      <c r="FHS1" s="75"/>
      <c r="FHT1" s="75"/>
      <c r="FHU1" s="74"/>
      <c r="FHV1" s="75"/>
      <c r="FHW1" s="76"/>
      <c r="FHX1" s="75"/>
      <c r="FHY1" s="75"/>
      <c r="FHZ1" s="75"/>
      <c r="FIA1" s="74"/>
      <c r="FIB1" s="75"/>
      <c r="FIC1" s="76"/>
      <c r="FID1" s="75"/>
      <c r="FIE1" s="75"/>
      <c r="FIF1" s="75"/>
      <c r="FIG1" s="74"/>
      <c r="FIH1" s="75"/>
      <c r="FII1" s="76"/>
      <c r="FIJ1" s="75"/>
      <c r="FIK1" s="75"/>
      <c r="FIL1" s="75"/>
      <c r="FIM1" s="74"/>
      <c r="FIN1" s="75"/>
      <c r="FIO1" s="76"/>
      <c r="FIP1" s="75"/>
      <c r="FIQ1" s="75"/>
      <c r="FIR1" s="75"/>
      <c r="FIS1" s="74"/>
      <c r="FIT1" s="75"/>
      <c r="FIU1" s="76"/>
      <c r="FIV1" s="75"/>
      <c r="FIW1" s="75"/>
      <c r="FIX1" s="75"/>
      <c r="FIY1" s="74"/>
      <c r="FIZ1" s="75"/>
      <c r="FJA1" s="76"/>
      <c r="FJB1" s="75"/>
      <c r="FJC1" s="75"/>
      <c r="FJD1" s="75"/>
      <c r="FJE1" s="74"/>
      <c r="FJF1" s="75"/>
      <c r="FJG1" s="76"/>
      <c r="FJH1" s="75"/>
      <c r="FJI1" s="75"/>
      <c r="FJJ1" s="75"/>
      <c r="FJK1" s="74"/>
      <c r="FJL1" s="75"/>
      <c r="FJM1" s="76"/>
      <c r="FJN1" s="75"/>
      <c r="FJO1" s="75"/>
      <c r="FJP1" s="75"/>
      <c r="FJQ1" s="74"/>
      <c r="FJR1" s="75"/>
      <c r="FJS1" s="76"/>
      <c r="FJT1" s="75"/>
      <c r="FJU1" s="75"/>
      <c r="FJV1" s="75"/>
      <c r="FJW1" s="74"/>
      <c r="FJX1" s="75"/>
      <c r="FJY1" s="76"/>
      <c r="FJZ1" s="75"/>
      <c r="FKA1" s="75"/>
      <c r="FKB1" s="75"/>
      <c r="FKC1" s="74"/>
      <c r="FKD1" s="75"/>
      <c r="FKE1" s="76"/>
      <c r="FKF1" s="75"/>
      <c r="FKG1" s="75"/>
      <c r="FKH1" s="75"/>
      <c r="FKI1" s="74"/>
      <c r="FKJ1" s="75"/>
      <c r="FKK1" s="76"/>
      <c r="FKL1" s="75"/>
      <c r="FKM1" s="75"/>
      <c r="FKN1" s="75"/>
      <c r="FKO1" s="74"/>
      <c r="FKP1" s="75"/>
      <c r="FKQ1" s="76"/>
      <c r="FKR1" s="75"/>
      <c r="FKS1" s="75"/>
      <c r="FKT1" s="75"/>
      <c r="FKU1" s="74"/>
      <c r="FKV1" s="75"/>
      <c r="FKW1" s="76"/>
      <c r="FKX1" s="75"/>
      <c r="FKY1" s="75"/>
      <c r="FKZ1" s="75"/>
      <c r="FLA1" s="74"/>
      <c r="FLB1" s="75"/>
      <c r="FLC1" s="76"/>
      <c r="FLD1" s="75"/>
      <c r="FLE1" s="75"/>
      <c r="FLF1" s="75"/>
      <c r="FLG1" s="74"/>
      <c r="FLH1" s="75"/>
      <c r="FLI1" s="76"/>
      <c r="FLJ1" s="75"/>
      <c r="FLK1" s="75"/>
      <c r="FLL1" s="75"/>
      <c r="FLM1" s="74"/>
      <c r="FLN1" s="75"/>
      <c r="FLO1" s="76"/>
      <c r="FLP1" s="75"/>
      <c r="FLQ1" s="75"/>
      <c r="FLR1" s="75"/>
      <c r="FLS1" s="74"/>
      <c r="FLT1" s="75"/>
      <c r="FLU1" s="76"/>
      <c r="FLV1" s="75"/>
      <c r="FLW1" s="75"/>
      <c r="FLX1" s="75"/>
      <c r="FLY1" s="74"/>
      <c r="FLZ1" s="75"/>
      <c r="FMA1" s="76"/>
      <c r="FMB1" s="75"/>
      <c r="FMC1" s="75"/>
      <c r="FMD1" s="75"/>
      <c r="FME1" s="74"/>
      <c r="FMF1" s="75"/>
      <c r="FMG1" s="76"/>
      <c r="FMH1" s="75"/>
      <c r="FMI1" s="75"/>
      <c r="FMJ1" s="75"/>
      <c r="FMK1" s="74"/>
      <c r="FML1" s="75"/>
      <c r="FMM1" s="76"/>
      <c r="FMN1" s="75"/>
      <c r="FMO1" s="75"/>
      <c r="FMP1" s="75"/>
      <c r="FMQ1" s="74"/>
      <c r="FMR1" s="75"/>
      <c r="FMS1" s="76"/>
      <c r="FMT1" s="75"/>
      <c r="FMU1" s="75"/>
      <c r="FMV1" s="75"/>
      <c r="FMW1" s="74"/>
      <c r="FMX1" s="75"/>
      <c r="FMY1" s="76"/>
      <c r="FMZ1" s="75"/>
      <c r="FNA1" s="75"/>
      <c r="FNB1" s="75"/>
      <c r="FNC1" s="74"/>
      <c r="FND1" s="75"/>
      <c r="FNE1" s="76"/>
      <c r="FNF1" s="75"/>
      <c r="FNG1" s="75"/>
      <c r="FNH1" s="75"/>
      <c r="FNI1" s="74"/>
      <c r="FNJ1" s="75"/>
      <c r="FNK1" s="76"/>
      <c r="FNL1" s="75"/>
      <c r="FNM1" s="75"/>
      <c r="FNN1" s="75"/>
      <c r="FNO1" s="74"/>
      <c r="FNP1" s="75"/>
      <c r="FNQ1" s="76"/>
      <c r="FNR1" s="75"/>
      <c r="FNS1" s="75"/>
      <c r="FNT1" s="75"/>
      <c r="FNU1" s="74"/>
      <c r="FNV1" s="75"/>
      <c r="FNW1" s="76"/>
      <c r="FNX1" s="75"/>
      <c r="FNY1" s="75"/>
      <c r="FNZ1" s="75"/>
      <c r="FOA1" s="74"/>
      <c r="FOB1" s="75"/>
      <c r="FOC1" s="76"/>
      <c r="FOD1" s="75"/>
      <c r="FOE1" s="75"/>
      <c r="FOF1" s="75"/>
      <c r="FOG1" s="74"/>
      <c r="FOH1" s="75"/>
      <c r="FOI1" s="76"/>
      <c r="FOJ1" s="75"/>
      <c r="FOK1" s="75"/>
      <c r="FOL1" s="75"/>
      <c r="FOM1" s="74"/>
      <c r="FON1" s="75"/>
      <c r="FOO1" s="76"/>
      <c r="FOP1" s="75"/>
      <c r="FOQ1" s="75"/>
      <c r="FOR1" s="75"/>
      <c r="FOS1" s="74"/>
      <c r="FOT1" s="75"/>
      <c r="FOU1" s="76"/>
      <c r="FOV1" s="75"/>
      <c r="FOW1" s="75"/>
      <c r="FOX1" s="75"/>
      <c r="FOY1" s="74"/>
      <c r="FOZ1" s="75"/>
      <c r="FPA1" s="76"/>
      <c r="FPB1" s="75"/>
      <c r="FPC1" s="75"/>
      <c r="FPD1" s="75"/>
      <c r="FPE1" s="74"/>
      <c r="FPF1" s="75"/>
      <c r="FPG1" s="76"/>
      <c r="FPH1" s="75"/>
      <c r="FPI1" s="75"/>
      <c r="FPJ1" s="75"/>
      <c r="FPK1" s="74"/>
      <c r="FPL1" s="75"/>
      <c r="FPM1" s="76"/>
      <c r="FPN1" s="75"/>
      <c r="FPO1" s="75"/>
      <c r="FPP1" s="75"/>
      <c r="FPQ1" s="74"/>
      <c r="FPR1" s="75"/>
      <c r="FPS1" s="76"/>
      <c r="FPT1" s="75"/>
      <c r="FPU1" s="75"/>
      <c r="FPV1" s="75"/>
      <c r="FPW1" s="74"/>
      <c r="FPX1" s="75"/>
      <c r="FPY1" s="76"/>
      <c r="FPZ1" s="75"/>
      <c r="FQA1" s="75"/>
      <c r="FQB1" s="75"/>
      <c r="FQC1" s="74"/>
      <c r="FQD1" s="75"/>
      <c r="FQE1" s="76"/>
      <c r="FQF1" s="75"/>
      <c r="FQG1" s="75"/>
      <c r="FQH1" s="75"/>
      <c r="FQI1" s="74"/>
      <c r="FQJ1" s="75"/>
      <c r="FQK1" s="76"/>
      <c r="FQL1" s="75"/>
      <c r="FQM1" s="75"/>
      <c r="FQN1" s="75"/>
      <c r="FQO1" s="74"/>
      <c r="FQP1" s="75"/>
      <c r="FQQ1" s="76"/>
      <c r="FQR1" s="75"/>
      <c r="FQS1" s="75"/>
      <c r="FQT1" s="75"/>
      <c r="FQU1" s="74"/>
      <c r="FQV1" s="75"/>
      <c r="FQW1" s="76"/>
      <c r="FQX1" s="75"/>
      <c r="FQY1" s="75"/>
      <c r="FQZ1" s="75"/>
      <c r="FRA1" s="74"/>
      <c r="FRB1" s="75"/>
      <c r="FRC1" s="76"/>
      <c r="FRD1" s="75"/>
      <c r="FRE1" s="75"/>
      <c r="FRF1" s="75"/>
      <c r="FRG1" s="74"/>
      <c r="FRH1" s="75"/>
      <c r="FRI1" s="76"/>
      <c r="FRJ1" s="75"/>
      <c r="FRK1" s="75"/>
      <c r="FRL1" s="75"/>
      <c r="FRM1" s="74"/>
      <c r="FRN1" s="75"/>
      <c r="FRO1" s="76"/>
      <c r="FRP1" s="75"/>
      <c r="FRQ1" s="75"/>
      <c r="FRR1" s="75"/>
      <c r="FRS1" s="74"/>
      <c r="FRT1" s="75"/>
      <c r="FRU1" s="76"/>
      <c r="FRV1" s="75"/>
      <c r="FRW1" s="75"/>
      <c r="FRX1" s="75"/>
      <c r="FRY1" s="74"/>
      <c r="FRZ1" s="75"/>
      <c r="FSA1" s="76"/>
      <c r="FSB1" s="75"/>
      <c r="FSC1" s="75"/>
      <c r="FSD1" s="75"/>
      <c r="FSE1" s="74"/>
      <c r="FSF1" s="75"/>
      <c r="FSG1" s="76"/>
      <c r="FSH1" s="75"/>
      <c r="FSI1" s="75"/>
      <c r="FSJ1" s="75"/>
      <c r="FSK1" s="74"/>
      <c r="FSL1" s="75"/>
      <c r="FSM1" s="76"/>
      <c r="FSN1" s="75"/>
      <c r="FSO1" s="75"/>
      <c r="FSP1" s="75"/>
      <c r="FSQ1" s="74"/>
      <c r="FSR1" s="75"/>
      <c r="FSS1" s="76"/>
      <c r="FST1" s="75"/>
      <c r="FSU1" s="75"/>
      <c r="FSV1" s="75"/>
      <c r="FSW1" s="74"/>
      <c r="FSX1" s="75"/>
      <c r="FSY1" s="76"/>
      <c r="FSZ1" s="75"/>
      <c r="FTA1" s="75"/>
      <c r="FTB1" s="75"/>
      <c r="FTC1" s="74"/>
      <c r="FTD1" s="75"/>
      <c r="FTE1" s="76"/>
      <c r="FTF1" s="75"/>
      <c r="FTG1" s="75"/>
      <c r="FTH1" s="75"/>
      <c r="FTI1" s="74"/>
      <c r="FTJ1" s="75"/>
      <c r="FTK1" s="76"/>
      <c r="FTL1" s="75"/>
      <c r="FTM1" s="75"/>
      <c r="FTN1" s="75"/>
      <c r="FTO1" s="74"/>
      <c r="FTP1" s="75"/>
      <c r="FTQ1" s="76"/>
      <c r="FTR1" s="75"/>
      <c r="FTS1" s="75"/>
      <c r="FTT1" s="75"/>
      <c r="FTU1" s="74"/>
      <c r="FTV1" s="75"/>
      <c r="FTW1" s="76"/>
      <c r="FTX1" s="75"/>
      <c r="FTY1" s="75"/>
      <c r="FTZ1" s="75"/>
      <c r="FUA1" s="74"/>
      <c r="FUB1" s="75"/>
      <c r="FUC1" s="76"/>
      <c r="FUD1" s="75"/>
      <c r="FUE1" s="75"/>
      <c r="FUF1" s="75"/>
      <c r="FUG1" s="74"/>
      <c r="FUH1" s="75"/>
      <c r="FUI1" s="76"/>
      <c r="FUJ1" s="75"/>
      <c r="FUK1" s="75"/>
      <c r="FUL1" s="75"/>
      <c r="FUM1" s="74"/>
      <c r="FUN1" s="75"/>
      <c r="FUO1" s="76"/>
      <c r="FUP1" s="75"/>
      <c r="FUQ1" s="75"/>
      <c r="FUR1" s="75"/>
      <c r="FUS1" s="74"/>
      <c r="FUT1" s="75"/>
      <c r="FUU1" s="76"/>
      <c r="FUV1" s="75"/>
      <c r="FUW1" s="75"/>
      <c r="FUX1" s="75"/>
      <c r="FUY1" s="74"/>
      <c r="FUZ1" s="75"/>
      <c r="FVA1" s="76"/>
      <c r="FVB1" s="75"/>
      <c r="FVC1" s="75"/>
      <c r="FVD1" s="75"/>
      <c r="FVE1" s="74"/>
      <c r="FVF1" s="75"/>
      <c r="FVG1" s="76"/>
      <c r="FVH1" s="75"/>
      <c r="FVI1" s="75"/>
      <c r="FVJ1" s="75"/>
      <c r="FVK1" s="74"/>
      <c r="FVL1" s="75"/>
      <c r="FVM1" s="76"/>
      <c r="FVN1" s="75"/>
      <c r="FVO1" s="75"/>
      <c r="FVP1" s="75"/>
      <c r="FVQ1" s="74"/>
      <c r="FVR1" s="75"/>
      <c r="FVS1" s="76"/>
      <c r="FVT1" s="75"/>
      <c r="FVU1" s="75"/>
      <c r="FVV1" s="75"/>
      <c r="FVW1" s="74"/>
      <c r="FVX1" s="75"/>
      <c r="FVY1" s="76"/>
      <c r="FVZ1" s="75"/>
      <c r="FWA1" s="75"/>
      <c r="FWB1" s="75"/>
      <c r="FWC1" s="74"/>
      <c r="FWD1" s="75"/>
      <c r="FWE1" s="76"/>
      <c r="FWF1" s="75"/>
      <c r="FWG1" s="75"/>
      <c r="FWH1" s="75"/>
      <c r="FWI1" s="74"/>
      <c r="FWJ1" s="75"/>
      <c r="FWK1" s="76"/>
      <c r="FWL1" s="75"/>
      <c r="FWM1" s="75"/>
      <c r="FWN1" s="75"/>
      <c r="FWO1" s="74"/>
      <c r="FWP1" s="75"/>
      <c r="FWQ1" s="76"/>
      <c r="FWR1" s="75"/>
      <c r="FWS1" s="75"/>
      <c r="FWT1" s="75"/>
      <c r="FWU1" s="74"/>
      <c r="FWV1" s="75"/>
      <c r="FWW1" s="76"/>
      <c r="FWX1" s="75"/>
      <c r="FWY1" s="75"/>
      <c r="FWZ1" s="75"/>
      <c r="FXA1" s="74"/>
      <c r="FXB1" s="75"/>
      <c r="FXC1" s="76"/>
      <c r="FXD1" s="75"/>
      <c r="FXE1" s="75"/>
      <c r="FXF1" s="75"/>
      <c r="FXG1" s="74"/>
      <c r="FXH1" s="75"/>
      <c r="FXI1" s="76"/>
      <c r="FXJ1" s="75"/>
      <c r="FXK1" s="75"/>
      <c r="FXL1" s="75"/>
      <c r="FXM1" s="74"/>
      <c r="FXN1" s="75"/>
      <c r="FXO1" s="76"/>
      <c r="FXP1" s="75"/>
      <c r="FXQ1" s="75"/>
      <c r="FXR1" s="75"/>
      <c r="FXS1" s="74"/>
      <c r="FXT1" s="75"/>
      <c r="FXU1" s="76"/>
      <c r="FXV1" s="75"/>
      <c r="FXW1" s="75"/>
      <c r="FXX1" s="75"/>
      <c r="FXY1" s="74"/>
      <c r="FXZ1" s="75"/>
      <c r="FYA1" s="76"/>
      <c r="FYB1" s="75"/>
      <c r="FYC1" s="75"/>
      <c r="FYD1" s="75"/>
      <c r="FYE1" s="74"/>
      <c r="FYF1" s="75"/>
      <c r="FYG1" s="76"/>
      <c r="FYH1" s="75"/>
      <c r="FYI1" s="75"/>
      <c r="FYJ1" s="75"/>
      <c r="FYK1" s="74"/>
      <c r="FYL1" s="75"/>
      <c r="FYM1" s="76"/>
      <c r="FYN1" s="75"/>
      <c r="FYO1" s="75"/>
      <c r="FYP1" s="75"/>
      <c r="FYQ1" s="74"/>
      <c r="FYR1" s="75"/>
      <c r="FYS1" s="76"/>
      <c r="FYT1" s="75"/>
      <c r="FYU1" s="75"/>
      <c r="FYV1" s="75"/>
      <c r="FYW1" s="74"/>
      <c r="FYX1" s="75"/>
      <c r="FYY1" s="76"/>
      <c r="FYZ1" s="75"/>
      <c r="FZA1" s="75"/>
      <c r="FZB1" s="75"/>
      <c r="FZC1" s="74"/>
      <c r="FZD1" s="75"/>
      <c r="FZE1" s="76"/>
      <c r="FZF1" s="75"/>
      <c r="FZG1" s="75"/>
      <c r="FZH1" s="75"/>
      <c r="FZI1" s="74"/>
      <c r="FZJ1" s="75"/>
      <c r="FZK1" s="76"/>
      <c r="FZL1" s="75"/>
      <c r="FZM1" s="75"/>
      <c r="FZN1" s="75"/>
      <c r="FZO1" s="74"/>
      <c r="FZP1" s="75"/>
      <c r="FZQ1" s="76"/>
      <c r="FZR1" s="75"/>
      <c r="FZS1" s="75"/>
      <c r="FZT1" s="75"/>
      <c r="FZU1" s="74"/>
      <c r="FZV1" s="75"/>
      <c r="FZW1" s="76"/>
      <c r="FZX1" s="75"/>
      <c r="FZY1" s="75"/>
      <c r="FZZ1" s="75"/>
      <c r="GAA1" s="74"/>
      <c r="GAB1" s="75"/>
      <c r="GAC1" s="76"/>
      <c r="GAD1" s="75"/>
      <c r="GAE1" s="75"/>
      <c r="GAF1" s="75"/>
      <c r="GAG1" s="74"/>
      <c r="GAH1" s="75"/>
      <c r="GAI1" s="76"/>
      <c r="GAJ1" s="75"/>
      <c r="GAK1" s="75"/>
      <c r="GAL1" s="75"/>
      <c r="GAM1" s="74"/>
      <c r="GAN1" s="75"/>
      <c r="GAO1" s="76"/>
      <c r="GAP1" s="75"/>
      <c r="GAQ1" s="75"/>
      <c r="GAR1" s="75"/>
      <c r="GAS1" s="74"/>
      <c r="GAT1" s="75"/>
      <c r="GAU1" s="76"/>
      <c r="GAV1" s="75"/>
      <c r="GAW1" s="75"/>
      <c r="GAX1" s="75"/>
      <c r="GAY1" s="74"/>
      <c r="GAZ1" s="75"/>
      <c r="GBA1" s="76"/>
      <c r="GBB1" s="75"/>
      <c r="GBC1" s="75"/>
      <c r="GBD1" s="75"/>
      <c r="GBE1" s="74"/>
      <c r="GBF1" s="75"/>
      <c r="GBG1" s="76"/>
      <c r="GBH1" s="75"/>
      <c r="GBI1" s="75"/>
      <c r="GBJ1" s="75"/>
      <c r="GBK1" s="74"/>
      <c r="GBL1" s="75"/>
      <c r="GBM1" s="76"/>
      <c r="GBN1" s="75"/>
      <c r="GBO1" s="75"/>
      <c r="GBP1" s="75"/>
      <c r="GBQ1" s="74"/>
      <c r="GBR1" s="75"/>
      <c r="GBS1" s="76"/>
      <c r="GBT1" s="75"/>
      <c r="GBU1" s="75"/>
      <c r="GBV1" s="75"/>
      <c r="GBW1" s="74"/>
      <c r="GBX1" s="75"/>
      <c r="GBY1" s="76"/>
      <c r="GBZ1" s="75"/>
      <c r="GCA1" s="75"/>
      <c r="GCB1" s="75"/>
      <c r="GCC1" s="74"/>
      <c r="GCD1" s="75"/>
      <c r="GCE1" s="76"/>
      <c r="GCF1" s="75"/>
      <c r="GCG1" s="75"/>
      <c r="GCH1" s="75"/>
      <c r="GCI1" s="74"/>
      <c r="GCJ1" s="75"/>
      <c r="GCK1" s="76"/>
      <c r="GCL1" s="75"/>
      <c r="GCM1" s="75"/>
      <c r="GCN1" s="75"/>
      <c r="GCO1" s="74"/>
      <c r="GCP1" s="75"/>
      <c r="GCQ1" s="76"/>
      <c r="GCR1" s="75"/>
      <c r="GCS1" s="75"/>
      <c r="GCT1" s="75"/>
      <c r="GCU1" s="74"/>
      <c r="GCV1" s="75"/>
      <c r="GCW1" s="76"/>
      <c r="GCX1" s="75"/>
      <c r="GCY1" s="75"/>
      <c r="GCZ1" s="75"/>
      <c r="GDA1" s="74"/>
      <c r="GDB1" s="75"/>
      <c r="GDC1" s="76"/>
      <c r="GDD1" s="75"/>
      <c r="GDE1" s="75"/>
      <c r="GDF1" s="75"/>
      <c r="GDG1" s="74"/>
      <c r="GDH1" s="75"/>
      <c r="GDI1" s="76"/>
      <c r="GDJ1" s="75"/>
      <c r="GDK1" s="75"/>
      <c r="GDL1" s="75"/>
      <c r="GDM1" s="74"/>
      <c r="GDN1" s="75"/>
      <c r="GDO1" s="76"/>
      <c r="GDP1" s="75"/>
      <c r="GDQ1" s="75"/>
      <c r="GDR1" s="75"/>
      <c r="GDS1" s="74"/>
      <c r="GDT1" s="75"/>
      <c r="GDU1" s="76"/>
      <c r="GDV1" s="75"/>
      <c r="GDW1" s="75"/>
      <c r="GDX1" s="75"/>
      <c r="GDY1" s="74"/>
      <c r="GDZ1" s="75"/>
      <c r="GEA1" s="76"/>
      <c r="GEB1" s="75"/>
      <c r="GEC1" s="75"/>
      <c r="GED1" s="75"/>
      <c r="GEE1" s="74"/>
      <c r="GEF1" s="75"/>
      <c r="GEG1" s="76"/>
      <c r="GEH1" s="75"/>
      <c r="GEI1" s="75"/>
      <c r="GEJ1" s="75"/>
      <c r="GEK1" s="74"/>
      <c r="GEL1" s="75"/>
      <c r="GEM1" s="76"/>
      <c r="GEN1" s="75"/>
      <c r="GEO1" s="75"/>
      <c r="GEP1" s="75"/>
      <c r="GEQ1" s="74"/>
      <c r="GER1" s="75"/>
      <c r="GES1" s="76"/>
      <c r="GET1" s="75"/>
      <c r="GEU1" s="75"/>
      <c r="GEV1" s="75"/>
      <c r="GEW1" s="74"/>
      <c r="GEX1" s="75"/>
      <c r="GEY1" s="76"/>
      <c r="GEZ1" s="75"/>
      <c r="GFA1" s="75"/>
      <c r="GFB1" s="75"/>
      <c r="GFC1" s="74"/>
      <c r="GFD1" s="75"/>
      <c r="GFE1" s="76"/>
      <c r="GFF1" s="75"/>
      <c r="GFG1" s="75"/>
      <c r="GFH1" s="75"/>
      <c r="GFI1" s="74"/>
      <c r="GFJ1" s="75"/>
      <c r="GFK1" s="76"/>
      <c r="GFL1" s="75"/>
      <c r="GFM1" s="75"/>
      <c r="GFN1" s="75"/>
      <c r="GFO1" s="74"/>
      <c r="GFP1" s="75"/>
      <c r="GFQ1" s="76"/>
      <c r="GFR1" s="75"/>
      <c r="GFS1" s="75"/>
      <c r="GFT1" s="75"/>
      <c r="GFU1" s="74"/>
      <c r="GFV1" s="75"/>
      <c r="GFW1" s="76"/>
      <c r="GFX1" s="75"/>
      <c r="GFY1" s="75"/>
      <c r="GFZ1" s="75"/>
      <c r="GGA1" s="74"/>
      <c r="GGB1" s="75"/>
      <c r="GGC1" s="76"/>
      <c r="GGD1" s="75"/>
      <c r="GGE1" s="75"/>
      <c r="GGF1" s="75"/>
      <c r="GGG1" s="74"/>
      <c r="GGH1" s="75"/>
      <c r="GGI1" s="76"/>
      <c r="GGJ1" s="75"/>
      <c r="GGK1" s="75"/>
      <c r="GGL1" s="75"/>
      <c r="GGM1" s="74"/>
      <c r="GGN1" s="75"/>
      <c r="GGO1" s="76"/>
      <c r="GGP1" s="75"/>
      <c r="GGQ1" s="75"/>
      <c r="GGR1" s="75"/>
      <c r="GGS1" s="74"/>
      <c r="GGT1" s="75"/>
      <c r="GGU1" s="76"/>
      <c r="GGV1" s="75"/>
      <c r="GGW1" s="75"/>
      <c r="GGX1" s="75"/>
      <c r="GGY1" s="74"/>
      <c r="GGZ1" s="75"/>
      <c r="GHA1" s="76"/>
      <c r="GHB1" s="75"/>
      <c r="GHC1" s="75"/>
      <c r="GHD1" s="75"/>
      <c r="GHE1" s="74"/>
      <c r="GHF1" s="75"/>
      <c r="GHG1" s="76"/>
      <c r="GHH1" s="75"/>
      <c r="GHI1" s="75"/>
      <c r="GHJ1" s="75"/>
      <c r="GHK1" s="74"/>
      <c r="GHL1" s="75"/>
      <c r="GHM1" s="76"/>
      <c r="GHN1" s="75"/>
      <c r="GHO1" s="75"/>
      <c r="GHP1" s="75"/>
      <c r="GHQ1" s="74"/>
      <c r="GHR1" s="75"/>
      <c r="GHS1" s="76"/>
      <c r="GHT1" s="75"/>
      <c r="GHU1" s="75"/>
      <c r="GHV1" s="75"/>
      <c r="GHW1" s="74"/>
      <c r="GHX1" s="75"/>
      <c r="GHY1" s="76"/>
      <c r="GHZ1" s="75"/>
      <c r="GIA1" s="75"/>
      <c r="GIB1" s="75"/>
      <c r="GIC1" s="74"/>
      <c r="GID1" s="75"/>
      <c r="GIE1" s="76"/>
      <c r="GIF1" s="75"/>
      <c r="GIG1" s="75"/>
      <c r="GIH1" s="75"/>
      <c r="GII1" s="74"/>
      <c r="GIJ1" s="75"/>
      <c r="GIK1" s="76"/>
      <c r="GIL1" s="75"/>
      <c r="GIM1" s="75"/>
      <c r="GIN1" s="75"/>
      <c r="GIO1" s="74"/>
      <c r="GIP1" s="75"/>
      <c r="GIQ1" s="76"/>
      <c r="GIR1" s="75"/>
      <c r="GIS1" s="75"/>
      <c r="GIT1" s="75"/>
      <c r="GIU1" s="74"/>
      <c r="GIV1" s="75"/>
      <c r="GIW1" s="76"/>
      <c r="GIX1" s="75"/>
      <c r="GIY1" s="75"/>
      <c r="GIZ1" s="75"/>
      <c r="GJA1" s="74"/>
      <c r="GJB1" s="75"/>
      <c r="GJC1" s="76"/>
      <c r="GJD1" s="75"/>
      <c r="GJE1" s="75"/>
      <c r="GJF1" s="75"/>
      <c r="GJG1" s="74"/>
      <c r="GJH1" s="75"/>
      <c r="GJI1" s="76"/>
      <c r="GJJ1" s="75"/>
      <c r="GJK1" s="75"/>
      <c r="GJL1" s="75"/>
      <c r="GJM1" s="74"/>
      <c r="GJN1" s="75"/>
      <c r="GJO1" s="76"/>
      <c r="GJP1" s="75"/>
      <c r="GJQ1" s="75"/>
      <c r="GJR1" s="75"/>
      <c r="GJS1" s="74"/>
      <c r="GJT1" s="75"/>
      <c r="GJU1" s="76"/>
      <c r="GJV1" s="75"/>
      <c r="GJW1" s="75"/>
      <c r="GJX1" s="75"/>
      <c r="GJY1" s="74"/>
      <c r="GJZ1" s="75"/>
      <c r="GKA1" s="76"/>
      <c r="GKB1" s="75"/>
      <c r="GKC1" s="75"/>
      <c r="GKD1" s="75"/>
      <c r="GKE1" s="74"/>
      <c r="GKF1" s="75"/>
      <c r="GKG1" s="76"/>
      <c r="GKH1" s="75"/>
      <c r="GKI1" s="75"/>
      <c r="GKJ1" s="75"/>
      <c r="GKK1" s="74"/>
      <c r="GKL1" s="75"/>
      <c r="GKM1" s="76"/>
      <c r="GKN1" s="75"/>
      <c r="GKO1" s="75"/>
      <c r="GKP1" s="75"/>
      <c r="GKQ1" s="74"/>
      <c r="GKR1" s="75"/>
      <c r="GKS1" s="76"/>
      <c r="GKT1" s="75"/>
      <c r="GKU1" s="75"/>
      <c r="GKV1" s="75"/>
      <c r="GKW1" s="74"/>
      <c r="GKX1" s="75"/>
      <c r="GKY1" s="76"/>
      <c r="GKZ1" s="75"/>
      <c r="GLA1" s="75"/>
      <c r="GLB1" s="75"/>
      <c r="GLC1" s="74"/>
      <c r="GLD1" s="75"/>
      <c r="GLE1" s="76"/>
      <c r="GLF1" s="75"/>
      <c r="GLG1" s="75"/>
      <c r="GLH1" s="75"/>
      <c r="GLI1" s="74"/>
      <c r="GLJ1" s="75"/>
      <c r="GLK1" s="76"/>
      <c r="GLL1" s="75"/>
      <c r="GLM1" s="75"/>
      <c r="GLN1" s="75"/>
      <c r="GLO1" s="74"/>
      <c r="GLP1" s="75"/>
      <c r="GLQ1" s="76"/>
      <c r="GLR1" s="75"/>
      <c r="GLS1" s="75"/>
      <c r="GLT1" s="75"/>
      <c r="GLU1" s="74"/>
      <c r="GLV1" s="75"/>
      <c r="GLW1" s="76"/>
      <c r="GLX1" s="75"/>
      <c r="GLY1" s="75"/>
      <c r="GLZ1" s="75"/>
      <c r="GMA1" s="74"/>
      <c r="GMB1" s="75"/>
      <c r="GMC1" s="76"/>
      <c r="GMD1" s="75"/>
      <c r="GME1" s="75"/>
      <c r="GMF1" s="75"/>
      <c r="GMG1" s="74"/>
      <c r="GMH1" s="75"/>
      <c r="GMI1" s="76"/>
      <c r="GMJ1" s="75"/>
      <c r="GMK1" s="75"/>
      <c r="GML1" s="75"/>
      <c r="GMM1" s="74"/>
      <c r="GMN1" s="75"/>
      <c r="GMO1" s="76"/>
      <c r="GMP1" s="75"/>
      <c r="GMQ1" s="75"/>
      <c r="GMR1" s="75"/>
      <c r="GMS1" s="74"/>
      <c r="GMT1" s="75"/>
      <c r="GMU1" s="76"/>
      <c r="GMV1" s="75"/>
      <c r="GMW1" s="75"/>
      <c r="GMX1" s="75"/>
      <c r="GMY1" s="74"/>
      <c r="GMZ1" s="75"/>
      <c r="GNA1" s="76"/>
      <c r="GNB1" s="75"/>
      <c r="GNC1" s="75"/>
      <c r="GND1" s="75"/>
      <c r="GNE1" s="74"/>
      <c r="GNF1" s="75"/>
      <c r="GNG1" s="76"/>
      <c r="GNH1" s="75"/>
      <c r="GNI1" s="75"/>
      <c r="GNJ1" s="75"/>
      <c r="GNK1" s="74"/>
      <c r="GNL1" s="75"/>
      <c r="GNM1" s="76"/>
      <c r="GNN1" s="75"/>
      <c r="GNO1" s="75"/>
      <c r="GNP1" s="75"/>
      <c r="GNQ1" s="74"/>
      <c r="GNR1" s="75"/>
      <c r="GNS1" s="76"/>
      <c r="GNT1" s="75"/>
      <c r="GNU1" s="75"/>
      <c r="GNV1" s="75"/>
      <c r="GNW1" s="74"/>
      <c r="GNX1" s="75"/>
      <c r="GNY1" s="76"/>
      <c r="GNZ1" s="75"/>
      <c r="GOA1" s="75"/>
      <c r="GOB1" s="75"/>
      <c r="GOC1" s="74"/>
      <c r="GOD1" s="75"/>
      <c r="GOE1" s="76"/>
      <c r="GOF1" s="75"/>
      <c r="GOG1" s="75"/>
      <c r="GOH1" s="75"/>
      <c r="GOI1" s="74"/>
      <c r="GOJ1" s="75"/>
      <c r="GOK1" s="76"/>
      <c r="GOL1" s="75"/>
      <c r="GOM1" s="75"/>
      <c r="GON1" s="75"/>
      <c r="GOO1" s="74"/>
      <c r="GOP1" s="75"/>
      <c r="GOQ1" s="76"/>
      <c r="GOR1" s="75"/>
      <c r="GOS1" s="75"/>
      <c r="GOT1" s="75"/>
      <c r="GOU1" s="74"/>
      <c r="GOV1" s="75"/>
      <c r="GOW1" s="76"/>
      <c r="GOX1" s="75"/>
      <c r="GOY1" s="75"/>
      <c r="GOZ1" s="75"/>
      <c r="GPA1" s="74"/>
      <c r="GPB1" s="75"/>
      <c r="GPC1" s="76"/>
      <c r="GPD1" s="75"/>
      <c r="GPE1" s="75"/>
      <c r="GPF1" s="75"/>
      <c r="GPG1" s="74"/>
      <c r="GPH1" s="75"/>
      <c r="GPI1" s="76"/>
      <c r="GPJ1" s="75"/>
      <c r="GPK1" s="75"/>
      <c r="GPL1" s="75"/>
      <c r="GPM1" s="74"/>
      <c r="GPN1" s="75"/>
      <c r="GPO1" s="76"/>
      <c r="GPP1" s="75"/>
      <c r="GPQ1" s="75"/>
      <c r="GPR1" s="75"/>
      <c r="GPS1" s="74"/>
      <c r="GPT1" s="75"/>
      <c r="GPU1" s="76"/>
      <c r="GPV1" s="75"/>
      <c r="GPW1" s="75"/>
      <c r="GPX1" s="75"/>
      <c r="GPY1" s="74"/>
      <c r="GPZ1" s="75"/>
      <c r="GQA1" s="76"/>
      <c r="GQB1" s="75"/>
      <c r="GQC1" s="75"/>
      <c r="GQD1" s="75"/>
      <c r="GQE1" s="74"/>
      <c r="GQF1" s="75"/>
      <c r="GQG1" s="76"/>
      <c r="GQH1" s="75"/>
      <c r="GQI1" s="75"/>
      <c r="GQJ1" s="75"/>
      <c r="GQK1" s="74"/>
      <c r="GQL1" s="75"/>
      <c r="GQM1" s="76"/>
      <c r="GQN1" s="75"/>
      <c r="GQO1" s="75"/>
      <c r="GQP1" s="75"/>
      <c r="GQQ1" s="74"/>
      <c r="GQR1" s="75"/>
      <c r="GQS1" s="76"/>
      <c r="GQT1" s="75"/>
      <c r="GQU1" s="75"/>
      <c r="GQV1" s="75"/>
      <c r="GQW1" s="74"/>
      <c r="GQX1" s="75"/>
      <c r="GQY1" s="76"/>
      <c r="GQZ1" s="75"/>
      <c r="GRA1" s="75"/>
      <c r="GRB1" s="75"/>
      <c r="GRC1" s="74"/>
      <c r="GRD1" s="75"/>
      <c r="GRE1" s="76"/>
      <c r="GRF1" s="75"/>
      <c r="GRG1" s="75"/>
      <c r="GRH1" s="75"/>
      <c r="GRI1" s="74"/>
      <c r="GRJ1" s="75"/>
      <c r="GRK1" s="76"/>
      <c r="GRL1" s="75"/>
      <c r="GRM1" s="75"/>
      <c r="GRN1" s="75"/>
      <c r="GRO1" s="74"/>
      <c r="GRP1" s="75"/>
      <c r="GRQ1" s="76"/>
      <c r="GRR1" s="75"/>
      <c r="GRS1" s="75"/>
      <c r="GRT1" s="75"/>
      <c r="GRU1" s="74"/>
      <c r="GRV1" s="75"/>
      <c r="GRW1" s="76"/>
      <c r="GRX1" s="75"/>
      <c r="GRY1" s="75"/>
      <c r="GRZ1" s="75"/>
      <c r="GSA1" s="74"/>
      <c r="GSB1" s="75"/>
      <c r="GSC1" s="76"/>
      <c r="GSD1" s="75"/>
      <c r="GSE1" s="75"/>
      <c r="GSF1" s="75"/>
      <c r="GSG1" s="74"/>
      <c r="GSH1" s="75"/>
      <c r="GSI1" s="76"/>
      <c r="GSJ1" s="75"/>
      <c r="GSK1" s="75"/>
      <c r="GSL1" s="75"/>
      <c r="GSM1" s="74"/>
      <c r="GSN1" s="75"/>
      <c r="GSO1" s="76"/>
      <c r="GSP1" s="75"/>
      <c r="GSQ1" s="75"/>
      <c r="GSR1" s="75"/>
      <c r="GSS1" s="74"/>
      <c r="GST1" s="75"/>
      <c r="GSU1" s="76"/>
      <c r="GSV1" s="75"/>
      <c r="GSW1" s="75"/>
      <c r="GSX1" s="75"/>
      <c r="GSY1" s="74"/>
      <c r="GSZ1" s="75"/>
      <c r="GTA1" s="76"/>
      <c r="GTB1" s="75"/>
      <c r="GTC1" s="75"/>
      <c r="GTD1" s="75"/>
      <c r="GTE1" s="74"/>
      <c r="GTF1" s="75"/>
      <c r="GTG1" s="76"/>
      <c r="GTH1" s="75"/>
      <c r="GTI1" s="75"/>
      <c r="GTJ1" s="75"/>
      <c r="GTK1" s="74"/>
      <c r="GTL1" s="75"/>
      <c r="GTM1" s="76"/>
      <c r="GTN1" s="75"/>
      <c r="GTO1" s="75"/>
      <c r="GTP1" s="75"/>
      <c r="GTQ1" s="74"/>
      <c r="GTR1" s="75"/>
      <c r="GTS1" s="76"/>
      <c r="GTT1" s="75"/>
      <c r="GTU1" s="75"/>
      <c r="GTV1" s="75"/>
      <c r="GTW1" s="74"/>
      <c r="GTX1" s="75"/>
      <c r="GTY1" s="76"/>
      <c r="GTZ1" s="75"/>
      <c r="GUA1" s="75"/>
      <c r="GUB1" s="75"/>
      <c r="GUC1" s="74"/>
      <c r="GUD1" s="75"/>
      <c r="GUE1" s="76"/>
      <c r="GUF1" s="75"/>
      <c r="GUG1" s="75"/>
      <c r="GUH1" s="75"/>
      <c r="GUI1" s="74"/>
      <c r="GUJ1" s="75"/>
      <c r="GUK1" s="76"/>
      <c r="GUL1" s="75"/>
      <c r="GUM1" s="75"/>
      <c r="GUN1" s="75"/>
      <c r="GUO1" s="74"/>
      <c r="GUP1" s="75"/>
      <c r="GUQ1" s="76"/>
      <c r="GUR1" s="75"/>
      <c r="GUS1" s="75"/>
      <c r="GUT1" s="75"/>
      <c r="GUU1" s="74"/>
      <c r="GUV1" s="75"/>
      <c r="GUW1" s="76"/>
      <c r="GUX1" s="75"/>
      <c r="GUY1" s="75"/>
      <c r="GUZ1" s="75"/>
      <c r="GVA1" s="74"/>
      <c r="GVB1" s="75"/>
      <c r="GVC1" s="76"/>
      <c r="GVD1" s="75"/>
      <c r="GVE1" s="75"/>
      <c r="GVF1" s="75"/>
      <c r="GVG1" s="74"/>
      <c r="GVH1" s="75"/>
      <c r="GVI1" s="76"/>
      <c r="GVJ1" s="75"/>
      <c r="GVK1" s="75"/>
      <c r="GVL1" s="75"/>
      <c r="GVM1" s="74"/>
      <c r="GVN1" s="75"/>
      <c r="GVO1" s="76"/>
      <c r="GVP1" s="75"/>
      <c r="GVQ1" s="75"/>
      <c r="GVR1" s="75"/>
      <c r="GVS1" s="74"/>
      <c r="GVT1" s="75"/>
      <c r="GVU1" s="76"/>
      <c r="GVV1" s="75"/>
      <c r="GVW1" s="75"/>
      <c r="GVX1" s="75"/>
      <c r="GVY1" s="74"/>
      <c r="GVZ1" s="75"/>
      <c r="GWA1" s="76"/>
      <c r="GWB1" s="75"/>
      <c r="GWC1" s="75"/>
      <c r="GWD1" s="75"/>
      <c r="GWE1" s="74"/>
      <c r="GWF1" s="75"/>
      <c r="GWG1" s="76"/>
      <c r="GWH1" s="75"/>
      <c r="GWI1" s="75"/>
      <c r="GWJ1" s="75"/>
      <c r="GWK1" s="74"/>
      <c r="GWL1" s="75"/>
      <c r="GWM1" s="76"/>
      <c r="GWN1" s="75"/>
      <c r="GWO1" s="75"/>
      <c r="GWP1" s="75"/>
      <c r="GWQ1" s="74"/>
      <c r="GWR1" s="75"/>
      <c r="GWS1" s="76"/>
      <c r="GWT1" s="75"/>
      <c r="GWU1" s="75"/>
      <c r="GWV1" s="75"/>
      <c r="GWW1" s="74"/>
      <c r="GWX1" s="75"/>
      <c r="GWY1" s="76"/>
      <c r="GWZ1" s="75"/>
      <c r="GXA1" s="75"/>
      <c r="GXB1" s="75"/>
      <c r="GXC1" s="74"/>
      <c r="GXD1" s="75"/>
      <c r="GXE1" s="76"/>
      <c r="GXF1" s="75"/>
      <c r="GXG1" s="75"/>
      <c r="GXH1" s="75"/>
      <c r="GXI1" s="74"/>
      <c r="GXJ1" s="75"/>
      <c r="GXK1" s="76"/>
      <c r="GXL1" s="75"/>
      <c r="GXM1" s="75"/>
      <c r="GXN1" s="75"/>
      <c r="GXO1" s="74"/>
      <c r="GXP1" s="75"/>
      <c r="GXQ1" s="76"/>
      <c r="GXR1" s="75"/>
      <c r="GXS1" s="75"/>
      <c r="GXT1" s="75"/>
      <c r="GXU1" s="74"/>
      <c r="GXV1" s="75"/>
      <c r="GXW1" s="76"/>
      <c r="GXX1" s="75"/>
      <c r="GXY1" s="75"/>
      <c r="GXZ1" s="75"/>
      <c r="GYA1" s="74"/>
      <c r="GYB1" s="75"/>
      <c r="GYC1" s="76"/>
      <c r="GYD1" s="75"/>
      <c r="GYE1" s="75"/>
      <c r="GYF1" s="75"/>
      <c r="GYG1" s="74"/>
      <c r="GYH1" s="75"/>
      <c r="GYI1" s="76"/>
      <c r="GYJ1" s="75"/>
      <c r="GYK1" s="75"/>
      <c r="GYL1" s="75"/>
      <c r="GYM1" s="74"/>
      <c r="GYN1" s="75"/>
      <c r="GYO1" s="76"/>
      <c r="GYP1" s="75"/>
      <c r="GYQ1" s="75"/>
      <c r="GYR1" s="75"/>
      <c r="GYS1" s="74"/>
      <c r="GYT1" s="75"/>
      <c r="GYU1" s="76"/>
      <c r="GYV1" s="75"/>
      <c r="GYW1" s="75"/>
      <c r="GYX1" s="75"/>
      <c r="GYY1" s="74"/>
      <c r="GYZ1" s="75"/>
      <c r="GZA1" s="76"/>
      <c r="GZB1" s="75"/>
      <c r="GZC1" s="75"/>
      <c r="GZD1" s="75"/>
      <c r="GZE1" s="74"/>
      <c r="GZF1" s="75"/>
      <c r="GZG1" s="76"/>
      <c r="GZH1" s="75"/>
      <c r="GZI1" s="75"/>
      <c r="GZJ1" s="75"/>
      <c r="GZK1" s="74"/>
      <c r="GZL1" s="75"/>
      <c r="GZM1" s="76"/>
      <c r="GZN1" s="75"/>
      <c r="GZO1" s="75"/>
      <c r="GZP1" s="75"/>
      <c r="GZQ1" s="74"/>
      <c r="GZR1" s="75"/>
      <c r="GZS1" s="76"/>
      <c r="GZT1" s="75"/>
      <c r="GZU1" s="75"/>
      <c r="GZV1" s="75"/>
      <c r="GZW1" s="74"/>
      <c r="GZX1" s="75"/>
      <c r="GZY1" s="76"/>
      <c r="GZZ1" s="75"/>
      <c r="HAA1" s="75"/>
      <c r="HAB1" s="75"/>
      <c r="HAC1" s="74"/>
      <c r="HAD1" s="75"/>
      <c r="HAE1" s="76"/>
      <c r="HAF1" s="75"/>
      <c r="HAG1" s="75"/>
      <c r="HAH1" s="75"/>
      <c r="HAI1" s="74"/>
      <c r="HAJ1" s="75"/>
      <c r="HAK1" s="76"/>
      <c r="HAL1" s="75"/>
      <c r="HAM1" s="75"/>
      <c r="HAN1" s="75"/>
      <c r="HAO1" s="74"/>
      <c r="HAP1" s="75"/>
      <c r="HAQ1" s="76"/>
      <c r="HAR1" s="75"/>
      <c r="HAS1" s="75"/>
      <c r="HAT1" s="75"/>
      <c r="HAU1" s="74"/>
      <c r="HAV1" s="75"/>
      <c r="HAW1" s="76"/>
      <c r="HAX1" s="75"/>
      <c r="HAY1" s="75"/>
      <c r="HAZ1" s="75"/>
      <c r="HBA1" s="74"/>
      <c r="HBB1" s="75"/>
      <c r="HBC1" s="76"/>
      <c r="HBD1" s="75"/>
      <c r="HBE1" s="75"/>
      <c r="HBF1" s="75"/>
      <c r="HBG1" s="74"/>
      <c r="HBH1" s="75"/>
      <c r="HBI1" s="76"/>
      <c r="HBJ1" s="75"/>
      <c r="HBK1" s="75"/>
      <c r="HBL1" s="75"/>
      <c r="HBM1" s="74"/>
      <c r="HBN1" s="75"/>
      <c r="HBO1" s="76"/>
      <c r="HBP1" s="75"/>
      <c r="HBQ1" s="75"/>
      <c r="HBR1" s="75"/>
      <c r="HBS1" s="74"/>
      <c r="HBT1" s="75"/>
      <c r="HBU1" s="76"/>
      <c r="HBV1" s="75"/>
      <c r="HBW1" s="75"/>
      <c r="HBX1" s="75"/>
      <c r="HBY1" s="74"/>
      <c r="HBZ1" s="75"/>
      <c r="HCA1" s="76"/>
      <c r="HCB1" s="75"/>
      <c r="HCC1" s="75"/>
      <c r="HCD1" s="75"/>
      <c r="HCE1" s="74"/>
      <c r="HCF1" s="75"/>
      <c r="HCG1" s="76"/>
      <c r="HCH1" s="75"/>
      <c r="HCI1" s="75"/>
      <c r="HCJ1" s="75"/>
      <c r="HCK1" s="74"/>
      <c r="HCL1" s="75"/>
      <c r="HCM1" s="76"/>
      <c r="HCN1" s="75"/>
      <c r="HCO1" s="75"/>
      <c r="HCP1" s="75"/>
      <c r="HCQ1" s="74"/>
      <c r="HCR1" s="75"/>
      <c r="HCS1" s="76"/>
      <c r="HCT1" s="75"/>
      <c r="HCU1" s="75"/>
      <c r="HCV1" s="75"/>
      <c r="HCW1" s="74"/>
      <c r="HCX1" s="75"/>
      <c r="HCY1" s="76"/>
      <c r="HCZ1" s="75"/>
      <c r="HDA1" s="75"/>
      <c r="HDB1" s="75"/>
      <c r="HDC1" s="74"/>
      <c r="HDD1" s="75"/>
      <c r="HDE1" s="76"/>
      <c r="HDF1" s="75"/>
      <c r="HDG1" s="75"/>
      <c r="HDH1" s="75"/>
      <c r="HDI1" s="74"/>
      <c r="HDJ1" s="75"/>
      <c r="HDK1" s="76"/>
      <c r="HDL1" s="75"/>
      <c r="HDM1" s="75"/>
      <c r="HDN1" s="75"/>
      <c r="HDO1" s="74"/>
      <c r="HDP1" s="75"/>
      <c r="HDQ1" s="76"/>
      <c r="HDR1" s="75"/>
      <c r="HDS1" s="75"/>
      <c r="HDT1" s="75"/>
      <c r="HDU1" s="74"/>
      <c r="HDV1" s="75"/>
      <c r="HDW1" s="76"/>
      <c r="HDX1" s="75"/>
      <c r="HDY1" s="75"/>
      <c r="HDZ1" s="75"/>
      <c r="HEA1" s="74"/>
      <c r="HEB1" s="75"/>
      <c r="HEC1" s="76"/>
      <c r="HED1" s="75"/>
      <c r="HEE1" s="75"/>
      <c r="HEF1" s="75"/>
      <c r="HEG1" s="74"/>
      <c r="HEH1" s="75"/>
      <c r="HEI1" s="76"/>
      <c r="HEJ1" s="75"/>
      <c r="HEK1" s="75"/>
      <c r="HEL1" s="75"/>
      <c r="HEM1" s="74"/>
      <c r="HEN1" s="75"/>
      <c r="HEO1" s="76"/>
      <c r="HEP1" s="75"/>
      <c r="HEQ1" s="75"/>
      <c r="HER1" s="75"/>
      <c r="HES1" s="74"/>
      <c r="HET1" s="75"/>
      <c r="HEU1" s="76"/>
      <c r="HEV1" s="75"/>
      <c r="HEW1" s="75"/>
      <c r="HEX1" s="75"/>
      <c r="HEY1" s="74"/>
      <c r="HEZ1" s="75"/>
      <c r="HFA1" s="76"/>
      <c r="HFB1" s="75"/>
      <c r="HFC1" s="75"/>
      <c r="HFD1" s="75"/>
      <c r="HFE1" s="74"/>
      <c r="HFF1" s="75"/>
      <c r="HFG1" s="76"/>
      <c r="HFH1" s="75"/>
      <c r="HFI1" s="75"/>
      <c r="HFJ1" s="75"/>
      <c r="HFK1" s="74"/>
      <c r="HFL1" s="75"/>
      <c r="HFM1" s="76"/>
      <c r="HFN1" s="75"/>
      <c r="HFO1" s="75"/>
      <c r="HFP1" s="75"/>
      <c r="HFQ1" s="74"/>
      <c r="HFR1" s="75"/>
      <c r="HFS1" s="76"/>
      <c r="HFT1" s="75"/>
      <c r="HFU1" s="75"/>
      <c r="HFV1" s="75"/>
      <c r="HFW1" s="74"/>
      <c r="HFX1" s="75"/>
      <c r="HFY1" s="76"/>
      <c r="HFZ1" s="75"/>
      <c r="HGA1" s="75"/>
      <c r="HGB1" s="75"/>
      <c r="HGC1" s="74"/>
      <c r="HGD1" s="75"/>
      <c r="HGE1" s="76"/>
      <c r="HGF1" s="75"/>
      <c r="HGG1" s="75"/>
      <c r="HGH1" s="75"/>
      <c r="HGI1" s="74"/>
      <c r="HGJ1" s="75"/>
      <c r="HGK1" s="76"/>
      <c r="HGL1" s="75"/>
      <c r="HGM1" s="75"/>
      <c r="HGN1" s="75"/>
      <c r="HGO1" s="74"/>
      <c r="HGP1" s="75"/>
      <c r="HGQ1" s="76"/>
      <c r="HGR1" s="75"/>
      <c r="HGS1" s="75"/>
      <c r="HGT1" s="75"/>
      <c r="HGU1" s="74"/>
      <c r="HGV1" s="75"/>
      <c r="HGW1" s="76"/>
      <c r="HGX1" s="75"/>
      <c r="HGY1" s="75"/>
      <c r="HGZ1" s="75"/>
      <c r="HHA1" s="74"/>
      <c r="HHB1" s="75"/>
      <c r="HHC1" s="76"/>
      <c r="HHD1" s="75"/>
      <c r="HHE1" s="75"/>
      <c r="HHF1" s="75"/>
      <c r="HHG1" s="74"/>
      <c r="HHH1" s="75"/>
      <c r="HHI1" s="76"/>
      <c r="HHJ1" s="75"/>
      <c r="HHK1" s="75"/>
      <c r="HHL1" s="75"/>
      <c r="HHM1" s="74"/>
      <c r="HHN1" s="75"/>
      <c r="HHO1" s="76"/>
      <c r="HHP1" s="75"/>
      <c r="HHQ1" s="75"/>
      <c r="HHR1" s="75"/>
      <c r="HHS1" s="74"/>
      <c r="HHT1" s="75"/>
      <c r="HHU1" s="76"/>
      <c r="HHV1" s="75"/>
      <c r="HHW1" s="75"/>
      <c r="HHX1" s="75"/>
      <c r="HHY1" s="74"/>
      <c r="HHZ1" s="75"/>
      <c r="HIA1" s="76"/>
      <c r="HIB1" s="75"/>
      <c r="HIC1" s="75"/>
      <c r="HID1" s="75"/>
      <c r="HIE1" s="74"/>
      <c r="HIF1" s="75"/>
      <c r="HIG1" s="76"/>
      <c r="HIH1" s="75"/>
      <c r="HII1" s="75"/>
      <c r="HIJ1" s="75"/>
      <c r="HIK1" s="74"/>
      <c r="HIL1" s="75"/>
      <c r="HIM1" s="76"/>
      <c r="HIN1" s="75"/>
      <c r="HIO1" s="75"/>
      <c r="HIP1" s="75"/>
      <c r="HIQ1" s="74"/>
      <c r="HIR1" s="75"/>
      <c r="HIS1" s="76"/>
      <c r="HIT1" s="75"/>
      <c r="HIU1" s="75"/>
      <c r="HIV1" s="75"/>
      <c r="HIW1" s="74"/>
      <c r="HIX1" s="75"/>
      <c r="HIY1" s="76"/>
      <c r="HIZ1" s="75"/>
      <c r="HJA1" s="75"/>
      <c r="HJB1" s="75"/>
      <c r="HJC1" s="74"/>
      <c r="HJD1" s="75"/>
      <c r="HJE1" s="76"/>
      <c r="HJF1" s="75"/>
      <c r="HJG1" s="75"/>
      <c r="HJH1" s="75"/>
      <c r="HJI1" s="74"/>
      <c r="HJJ1" s="75"/>
      <c r="HJK1" s="76"/>
      <c r="HJL1" s="75"/>
      <c r="HJM1" s="75"/>
      <c r="HJN1" s="75"/>
      <c r="HJO1" s="74"/>
      <c r="HJP1" s="75"/>
      <c r="HJQ1" s="76"/>
      <c r="HJR1" s="75"/>
      <c r="HJS1" s="75"/>
      <c r="HJT1" s="75"/>
      <c r="HJU1" s="74"/>
      <c r="HJV1" s="75"/>
      <c r="HJW1" s="76"/>
      <c r="HJX1" s="75"/>
      <c r="HJY1" s="75"/>
      <c r="HJZ1" s="75"/>
      <c r="HKA1" s="74"/>
      <c r="HKB1" s="75"/>
      <c r="HKC1" s="76"/>
      <c r="HKD1" s="75"/>
      <c r="HKE1" s="75"/>
      <c r="HKF1" s="75"/>
      <c r="HKG1" s="74"/>
      <c r="HKH1" s="75"/>
      <c r="HKI1" s="76"/>
      <c r="HKJ1" s="75"/>
      <c r="HKK1" s="75"/>
      <c r="HKL1" s="75"/>
      <c r="HKM1" s="74"/>
      <c r="HKN1" s="75"/>
      <c r="HKO1" s="76"/>
      <c r="HKP1" s="75"/>
      <c r="HKQ1" s="75"/>
      <c r="HKR1" s="75"/>
      <c r="HKS1" s="74"/>
      <c r="HKT1" s="75"/>
      <c r="HKU1" s="76"/>
      <c r="HKV1" s="75"/>
      <c r="HKW1" s="75"/>
      <c r="HKX1" s="75"/>
      <c r="HKY1" s="74"/>
      <c r="HKZ1" s="75"/>
      <c r="HLA1" s="76"/>
      <c r="HLB1" s="75"/>
      <c r="HLC1" s="75"/>
      <c r="HLD1" s="75"/>
      <c r="HLE1" s="74"/>
      <c r="HLF1" s="75"/>
      <c r="HLG1" s="76"/>
      <c r="HLH1" s="75"/>
      <c r="HLI1" s="75"/>
      <c r="HLJ1" s="75"/>
      <c r="HLK1" s="74"/>
      <c r="HLL1" s="75"/>
      <c r="HLM1" s="76"/>
      <c r="HLN1" s="75"/>
      <c r="HLO1" s="75"/>
      <c r="HLP1" s="75"/>
      <c r="HLQ1" s="74"/>
      <c r="HLR1" s="75"/>
      <c r="HLS1" s="76"/>
      <c r="HLT1" s="75"/>
      <c r="HLU1" s="75"/>
      <c r="HLV1" s="75"/>
      <c r="HLW1" s="74"/>
      <c r="HLX1" s="75"/>
      <c r="HLY1" s="76"/>
      <c r="HLZ1" s="75"/>
      <c r="HMA1" s="75"/>
      <c r="HMB1" s="75"/>
      <c r="HMC1" s="74"/>
      <c r="HMD1" s="75"/>
      <c r="HME1" s="76"/>
      <c r="HMF1" s="75"/>
      <c r="HMG1" s="75"/>
      <c r="HMH1" s="75"/>
      <c r="HMI1" s="74"/>
      <c r="HMJ1" s="75"/>
      <c r="HMK1" s="76"/>
      <c r="HML1" s="75"/>
      <c r="HMM1" s="75"/>
      <c r="HMN1" s="75"/>
      <c r="HMO1" s="74"/>
      <c r="HMP1" s="75"/>
      <c r="HMQ1" s="76"/>
      <c r="HMR1" s="75"/>
      <c r="HMS1" s="75"/>
      <c r="HMT1" s="75"/>
      <c r="HMU1" s="74"/>
      <c r="HMV1" s="75"/>
      <c r="HMW1" s="76"/>
      <c r="HMX1" s="75"/>
      <c r="HMY1" s="75"/>
      <c r="HMZ1" s="75"/>
      <c r="HNA1" s="74"/>
      <c r="HNB1" s="75"/>
      <c r="HNC1" s="76"/>
      <c r="HND1" s="75"/>
      <c r="HNE1" s="75"/>
      <c r="HNF1" s="75"/>
      <c r="HNG1" s="74"/>
      <c r="HNH1" s="75"/>
      <c r="HNI1" s="76"/>
      <c r="HNJ1" s="75"/>
      <c r="HNK1" s="75"/>
      <c r="HNL1" s="75"/>
      <c r="HNM1" s="74"/>
      <c r="HNN1" s="75"/>
      <c r="HNO1" s="76"/>
      <c r="HNP1" s="75"/>
      <c r="HNQ1" s="75"/>
      <c r="HNR1" s="75"/>
      <c r="HNS1" s="74"/>
      <c r="HNT1" s="75"/>
      <c r="HNU1" s="76"/>
      <c r="HNV1" s="75"/>
      <c r="HNW1" s="75"/>
      <c r="HNX1" s="75"/>
      <c r="HNY1" s="74"/>
      <c r="HNZ1" s="75"/>
      <c r="HOA1" s="76"/>
      <c r="HOB1" s="75"/>
      <c r="HOC1" s="75"/>
      <c r="HOD1" s="75"/>
      <c r="HOE1" s="74"/>
      <c r="HOF1" s="75"/>
      <c r="HOG1" s="76"/>
      <c r="HOH1" s="75"/>
      <c r="HOI1" s="75"/>
      <c r="HOJ1" s="75"/>
      <c r="HOK1" s="74"/>
      <c r="HOL1" s="75"/>
      <c r="HOM1" s="76"/>
      <c r="HON1" s="75"/>
      <c r="HOO1" s="75"/>
      <c r="HOP1" s="75"/>
      <c r="HOQ1" s="74"/>
      <c r="HOR1" s="75"/>
      <c r="HOS1" s="76"/>
      <c r="HOT1" s="75"/>
      <c r="HOU1" s="75"/>
      <c r="HOV1" s="75"/>
      <c r="HOW1" s="74"/>
      <c r="HOX1" s="75"/>
      <c r="HOY1" s="76"/>
      <c r="HOZ1" s="75"/>
      <c r="HPA1" s="75"/>
      <c r="HPB1" s="75"/>
      <c r="HPC1" s="74"/>
      <c r="HPD1" s="75"/>
      <c r="HPE1" s="76"/>
      <c r="HPF1" s="75"/>
      <c r="HPG1" s="75"/>
      <c r="HPH1" s="75"/>
      <c r="HPI1" s="74"/>
      <c r="HPJ1" s="75"/>
      <c r="HPK1" s="76"/>
      <c r="HPL1" s="75"/>
      <c r="HPM1" s="75"/>
      <c r="HPN1" s="75"/>
      <c r="HPO1" s="74"/>
      <c r="HPP1" s="75"/>
      <c r="HPQ1" s="76"/>
      <c r="HPR1" s="75"/>
      <c r="HPS1" s="75"/>
      <c r="HPT1" s="75"/>
      <c r="HPU1" s="74"/>
      <c r="HPV1" s="75"/>
      <c r="HPW1" s="76"/>
      <c r="HPX1" s="75"/>
      <c r="HPY1" s="75"/>
      <c r="HPZ1" s="75"/>
      <c r="HQA1" s="74"/>
      <c r="HQB1" s="75"/>
      <c r="HQC1" s="76"/>
      <c r="HQD1" s="75"/>
      <c r="HQE1" s="75"/>
      <c r="HQF1" s="75"/>
      <c r="HQG1" s="74"/>
      <c r="HQH1" s="75"/>
      <c r="HQI1" s="76"/>
      <c r="HQJ1" s="75"/>
      <c r="HQK1" s="75"/>
      <c r="HQL1" s="75"/>
      <c r="HQM1" s="74"/>
      <c r="HQN1" s="75"/>
      <c r="HQO1" s="76"/>
      <c r="HQP1" s="75"/>
      <c r="HQQ1" s="75"/>
      <c r="HQR1" s="75"/>
      <c r="HQS1" s="74"/>
      <c r="HQT1" s="75"/>
      <c r="HQU1" s="76"/>
      <c r="HQV1" s="75"/>
      <c r="HQW1" s="75"/>
      <c r="HQX1" s="75"/>
      <c r="HQY1" s="74"/>
      <c r="HQZ1" s="75"/>
      <c r="HRA1" s="76"/>
      <c r="HRB1" s="75"/>
      <c r="HRC1" s="75"/>
      <c r="HRD1" s="75"/>
      <c r="HRE1" s="74"/>
      <c r="HRF1" s="75"/>
      <c r="HRG1" s="76"/>
      <c r="HRH1" s="75"/>
      <c r="HRI1" s="75"/>
      <c r="HRJ1" s="75"/>
      <c r="HRK1" s="74"/>
      <c r="HRL1" s="75"/>
      <c r="HRM1" s="76"/>
      <c r="HRN1" s="75"/>
      <c r="HRO1" s="75"/>
      <c r="HRP1" s="75"/>
      <c r="HRQ1" s="74"/>
      <c r="HRR1" s="75"/>
      <c r="HRS1" s="76"/>
      <c r="HRT1" s="75"/>
      <c r="HRU1" s="75"/>
      <c r="HRV1" s="75"/>
      <c r="HRW1" s="74"/>
      <c r="HRX1" s="75"/>
      <c r="HRY1" s="76"/>
      <c r="HRZ1" s="75"/>
      <c r="HSA1" s="75"/>
      <c r="HSB1" s="75"/>
      <c r="HSC1" s="74"/>
      <c r="HSD1" s="75"/>
      <c r="HSE1" s="76"/>
      <c r="HSF1" s="75"/>
      <c r="HSG1" s="75"/>
      <c r="HSH1" s="75"/>
      <c r="HSI1" s="74"/>
      <c r="HSJ1" s="75"/>
      <c r="HSK1" s="76"/>
      <c r="HSL1" s="75"/>
      <c r="HSM1" s="75"/>
      <c r="HSN1" s="75"/>
      <c r="HSO1" s="74"/>
      <c r="HSP1" s="75"/>
      <c r="HSQ1" s="76"/>
      <c r="HSR1" s="75"/>
      <c r="HSS1" s="75"/>
      <c r="HST1" s="75"/>
      <c r="HSU1" s="74"/>
      <c r="HSV1" s="75"/>
      <c r="HSW1" s="76"/>
      <c r="HSX1" s="75"/>
      <c r="HSY1" s="75"/>
      <c r="HSZ1" s="75"/>
      <c r="HTA1" s="74"/>
      <c r="HTB1" s="75"/>
      <c r="HTC1" s="76"/>
      <c r="HTD1" s="75"/>
      <c r="HTE1" s="75"/>
      <c r="HTF1" s="75"/>
      <c r="HTG1" s="74"/>
      <c r="HTH1" s="75"/>
      <c r="HTI1" s="76"/>
      <c r="HTJ1" s="75"/>
      <c r="HTK1" s="75"/>
      <c r="HTL1" s="75"/>
      <c r="HTM1" s="74"/>
      <c r="HTN1" s="75"/>
      <c r="HTO1" s="76"/>
      <c r="HTP1" s="75"/>
      <c r="HTQ1" s="75"/>
      <c r="HTR1" s="75"/>
      <c r="HTS1" s="74"/>
      <c r="HTT1" s="75"/>
      <c r="HTU1" s="76"/>
      <c r="HTV1" s="75"/>
      <c r="HTW1" s="75"/>
      <c r="HTX1" s="75"/>
      <c r="HTY1" s="74"/>
      <c r="HTZ1" s="75"/>
      <c r="HUA1" s="76"/>
      <c r="HUB1" s="75"/>
      <c r="HUC1" s="75"/>
      <c r="HUD1" s="75"/>
      <c r="HUE1" s="74"/>
      <c r="HUF1" s="75"/>
      <c r="HUG1" s="76"/>
      <c r="HUH1" s="75"/>
      <c r="HUI1" s="75"/>
      <c r="HUJ1" s="75"/>
      <c r="HUK1" s="74"/>
      <c r="HUL1" s="75"/>
      <c r="HUM1" s="76"/>
      <c r="HUN1" s="75"/>
      <c r="HUO1" s="75"/>
      <c r="HUP1" s="75"/>
      <c r="HUQ1" s="74"/>
      <c r="HUR1" s="75"/>
      <c r="HUS1" s="76"/>
      <c r="HUT1" s="75"/>
      <c r="HUU1" s="75"/>
      <c r="HUV1" s="75"/>
      <c r="HUW1" s="74"/>
      <c r="HUX1" s="75"/>
      <c r="HUY1" s="76"/>
      <c r="HUZ1" s="75"/>
      <c r="HVA1" s="75"/>
      <c r="HVB1" s="75"/>
      <c r="HVC1" s="74"/>
      <c r="HVD1" s="75"/>
      <c r="HVE1" s="76"/>
      <c r="HVF1" s="75"/>
      <c r="HVG1" s="75"/>
      <c r="HVH1" s="75"/>
      <c r="HVI1" s="74"/>
      <c r="HVJ1" s="75"/>
      <c r="HVK1" s="76"/>
      <c r="HVL1" s="75"/>
      <c r="HVM1" s="75"/>
      <c r="HVN1" s="75"/>
      <c r="HVO1" s="74"/>
      <c r="HVP1" s="75"/>
      <c r="HVQ1" s="76"/>
      <c r="HVR1" s="75"/>
      <c r="HVS1" s="75"/>
      <c r="HVT1" s="75"/>
      <c r="HVU1" s="74"/>
      <c r="HVV1" s="75"/>
      <c r="HVW1" s="76"/>
      <c r="HVX1" s="75"/>
      <c r="HVY1" s="75"/>
      <c r="HVZ1" s="75"/>
      <c r="HWA1" s="74"/>
      <c r="HWB1" s="75"/>
      <c r="HWC1" s="76"/>
      <c r="HWD1" s="75"/>
      <c r="HWE1" s="75"/>
      <c r="HWF1" s="75"/>
      <c r="HWG1" s="74"/>
      <c r="HWH1" s="75"/>
      <c r="HWI1" s="76"/>
      <c r="HWJ1" s="75"/>
      <c r="HWK1" s="75"/>
      <c r="HWL1" s="75"/>
      <c r="HWM1" s="74"/>
      <c r="HWN1" s="75"/>
      <c r="HWO1" s="76"/>
      <c r="HWP1" s="75"/>
      <c r="HWQ1" s="75"/>
      <c r="HWR1" s="75"/>
      <c r="HWS1" s="74"/>
      <c r="HWT1" s="75"/>
      <c r="HWU1" s="76"/>
      <c r="HWV1" s="75"/>
      <c r="HWW1" s="75"/>
      <c r="HWX1" s="75"/>
      <c r="HWY1" s="74"/>
      <c r="HWZ1" s="75"/>
      <c r="HXA1" s="76"/>
      <c r="HXB1" s="75"/>
      <c r="HXC1" s="75"/>
      <c r="HXD1" s="75"/>
      <c r="HXE1" s="74"/>
      <c r="HXF1" s="75"/>
      <c r="HXG1" s="76"/>
      <c r="HXH1" s="75"/>
      <c r="HXI1" s="75"/>
      <c r="HXJ1" s="75"/>
      <c r="HXK1" s="74"/>
      <c r="HXL1" s="75"/>
      <c r="HXM1" s="76"/>
      <c r="HXN1" s="75"/>
      <c r="HXO1" s="75"/>
      <c r="HXP1" s="75"/>
      <c r="HXQ1" s="74"/>
      <c r="HXR1" s="75"/>
      <c r="HXS1" s="76"/>
      <c r="HXT1" s="75"/>
      <c r="HXU1" s="75"/>
      <c r="HXV1" s="75"/>
      <c r="HXW1" s="74"/>
      <c r="HXX1" s="75"/>
      <c r="HXY1" s="76"/>
      <c r="HXZ1" s="75"/>
      <c r="HYA1" s="75"/>
      <c r="HYB1" s="75"/>
      <c r="HYC1" s="74"/>
      <c r="HYD1" s="75"/>
      <c r="HYE1" s="76"/>
      <c r="HYF1" s="75"/>
      <c r="HYG1" s="75"/>
      <c r="HYH1" s="75"/>
      <c r="HYI1" s="74"/>
      <c r="HYJ1" s="75"/>
      <c r="HYK1" s="76"/>
      <c r="HYL1" s="75"/>
      <c r="HYM1" s="75"/>
      <c r="HYN1" s="75"/>
      <c r="HYO1" s="74"/>
      <c r="HYP1" s="75"/>
      <c r="HYQ1" s="76"/>
      <c r="HYR1" s="75"/>
      <c r="HYS1" s="75"/>
      <c r="HYT1" s="75"/>
      <c r="HYU1" s="74"/>
      <c r="HYV1" s="75"/>
      <c r="HYW1" s="76"/>
      <c r="HYX1" s="75"/>
      <c r="HYY1" s="75"/>
      <c r="HYZ1" s="75"/>
      <c r="HZA1" s="74"/>
      <c r="HZB1" s="75"/>
      <c r="HZC1" s="76"/>
      <c r="HZD1" s="75"/>
      <c r="HZE1" s="75"/>
      <c r="HZF1" s="75"/>
      <c r="HZG1" s="74"/>
      <c r="HZH1" s="75"/>
      <c r="HZI1" s="76"/>
      <c r="HZJ1" s="75"/>
      <c r="HZK1" s="75"/>
      <c r="HZL1" s="75"/>
      <c r="HZM1" s="74"/>
      <c r="HZN1" s="75"/>
      <c r="HZO1" s="76"/>
      <c r="HZP1" s="75"/>
      <c r="HZQ1" s="75"/>
      <c r="HZR1" s="75"/>
      <c r="HZS1" s="74"/>
      <c r="HZT1" s="75"/>
      <c r="HZU1" s="76"/>
      <c r="HZV1" s="75"/>
      <c r="HZW1" s="75"/>
      <c r="HZX1" s="75"/>
      <c r="HZY1" s="74"/>
      <c r="HZZ1" s="75"/>
      <c r="IAA1" s="76"/>
      <c r="IAB1" s="75"/>
      <c r="IAC1" s="75"/>
      <c r="IAD1" s="75"/>
      <c r="IAE1" s="74"/>
      <c r="IAF1" s="75"/>
      <c r="IAG1" s="76"/>
      <c r="IAH1" s="75"/>
      <c r="IAI1" s="75"/>
      <c r="IAJ1" s="75"/>
      <c r="IAK1" s="74"/>
      <c r="IAL1" s="75"/>
      <c r="IAM1" s="76"/>
      <c r="IAN1" s="75"/>
      <c r="IAO1" s="75"/>
      <c r="IAP1" s="75"/>
      <c r="IAQ1" s="74"/>
      <c r="IAR1" s="75"/>
      <c r="IAS1" s="76"/>
      <c r="IAT1" s="75"/>
      <c r="IAU1" s="75"/>
      <c r="IAV1" s="75"/>
      <c r="IAW1" s="74"/>
      <c r="IAX1" s="75"/>
      <c r="IAY1" s="76"/>
      <c r="IAZ1" s="75"/>
      <c r="IBA1" s="75"/>
      <c r="IBB1" s="75"/>
      <c r="IBC1" s="74"/>
      <c r="IBD1" s="75"/>
      <c r="IBE1" s="76"/>
      <c r="IBF1" s="75"/>
      <c r="IBG1" s="75"/>
      <c r="IBH1" s="75"/>
      <c r="IBI1" s="74"/>
      <c r="IBJ1" s="75"/>
      <c r="IBK1" s="76"/>
      <c r="IBL1" s="75"/>
      <c r="IBM1" s="75"/>
      <c r="IBN1" s="75"/>
      <c r="IBO1" s="74"/>
      <c r="IBP1" s="75"/>
      <c r="IBQ1" s="76"/>
      <c r="IBR1" s="75"/>
      <c r="IBS1" s="75"/>
      <c r="IBT1" s="75"/>
      <c r="IBU1" s="74"/>
      <c r="IBV1" s="75"/>
      <c r="IBW1" s="76"/>
      <c r="IBX1" s="75"/>
      <c r="IBY1" s="75"/>
      <c r="IBZ1" s="75"/>
      <c r="ICA1" s="74"/>
      <c r="ICB1" s="75"/>
      <c r="ICC1" s="76"/>
      <c r="ICD1" s="75"/>
      <c r="ICE1" s="75"/>
      <c r="ICF1" s="75"/>
      <c r="ICG1" s="74"/>
      <c r="ICH1" s="75"/>
      <c r="ICI1" s="76"/>
      <c r="ICJ1" s="75"/>
      <c r="ICK1" s="75"/>
      <c r="ICL1" s="75"/>
      <c r="ICM1" s="74"/>
      <c r="ICN1" s="75"/>
      <c r="ICO1" s="76"/>
      <c r="ICP1" s="75"/>
      <c r="ICQ1" s="75"/>
      <c r="ICR1" s="75"/>
      <c r="ICS1" s="74"/>
      <c r="ICT1" s="75"/>
      <c r="ICU1" s="76"/>
      <c r="ICV1" s="75"/>
      <c r="ICW1" s="75"/>
      <c r="ICX1" s="75"/>
      <c r="ICY1" s="74"/>
      <c r="ICZ1" s="75"/>
      <c r="IDA1" s="76"/>
      <c r="IDB1" s="75"/>
      <c r="IDC1" s="75"/>
      <c r="IDD1" s="75"/>
      <c r="IDE1" s="74"/>
      <c r="IDF1" s="75"/>
      <c r="IDG1" s="76"/>
      <c r="IDH1" s="75"/>
      <c r="IDI1" s="75"/>
      <c r="IDJ1" s="75"/>
      <c r="IDK1" s="74"/>
      <c r="IDL1" s="75"/>
      <c r="IDM1" s="76"/>
      <c r="IDN1" s="75"/>
      <c r="IDO1" s="75"/>
      <c r="IDP1" s="75"/>
      <c r="IDQ1" s="74"/>
      <c r="IDR1" s="75"/>
      <c r="IDS1" s="76"/>
      <c r="IDT1" s="75"/>
      <c r="IDU1" s="75"/>
      <c r="IDV1" s="75"/>
      <c r="IDW1" s="74"/>
      <c r="IDX1" s="75"/>
      <c r="IDY1" s="76"/>
      <c r="IDZ1" s="75"/>
      <c r="IEA1" s="75"/>
      <c r="IEB1" s="75"/>
      <c r="IEC1" s="74"/>
      <c r="IED1" s="75"/>
      <c r="IEE1" s="76"/>
      <c r="IEF1" s="75"/>
      <c r="IEG1" s="75"/>
      <c r="IEH1" s="75"/>
      <c r="IEI1" s="74"/>
      <c r="IEJ1" s="75"/>
      <c r="IEK1" s="76"/>
      <c r="IEL1" s="75"/>
      <c r="IEM1" s="75"/>
      <c r="IEN1" s="75"/>
      <c r="IEO1" s="74"/>
      <c r="IEP1" s="75"/>
      <c r="IEQ1" s="76"/>
      <c r="IER1" s="75"/>
      <c r="IES1" s="75"/>
      <c r="IET1" s="75"/>
      <c r="IEU1" s="74"/>
      <c r="IEV1" s="75"/>
      <c r="IEW1" s="76"/>
      <c r="IEX1" s="75"/>
      <c r="IEY1" s="75"/>
      <c r="IEZ1" s="75"/>
      <c r="IFA1" s="74"/>
      <c r="IFB1" s="75"/>
      <c r="IFC1" s="76"/>
      <c r="IFD1" s="75"/>
      <c r="IFE1" s="75"/>
      <c r="IFF1" s="75"/>
      <c r="IFG1" s="74"/>
      <c r="IFH1" s="75"/>
      <c r="IFI1" s="76"/>
      <c r="IFJ1" s="75"/>
      <c r="IFK1" s="75"/>
      <c r="IFL1" s="75"/>
      <c r="IFM1" s="74"/>
      <c r="IFN1" s="75"/>
      <c r="IFO1" s="76"/>
      <c r="IFP1" s="75"/>
      <c r="IFQ1" s="75"/>
      <c r="IFR1" s="75"/>
      <c r="IFS1" s="74"/>
      <c r="IFT1" s="75"/>
      <c r="IFU1" s="76"/>
      <c r="IFV1" s="75"/>
      <c r="IFW1" s="75"/>
      <c r="IFX1" s="75"/>
      <c r="IFY1" s="74"/>
      <c r="IFZ1" s="75"/>
      <c r="IGA1" s="76"/>
      <c r="IGB1" s="75"/>
      <c r="IGC1" s="75"/>
      <c r="IGD1" s="75"/>
      <c r="IGE1" s="74"/>
      <c r="IGF1" s="75"/>
      <c r="IGG1" s="76"/>
      <c r="IGH1" s="75"/>
      <c r="IGI1" s="75"/>
      <c r="IGJ1" s="75"/>
      <c r="IGK1" s="74"/>
      <c r="IGL1" s="75"/>
      <c r="IGM1" s="76"/>
      <c r="IGN1" s="75"/>
      <c r="IGO1" s="75"/>
      <c r="IGP1" s="75"/>
      <c r="IGQ1" s="74"/>
      <c r="IGR1" s="75"/>
      <c r="IGS1" s="76"/>
      <c r="IGT1" s="75"/>
      <c r="IGU1" s="75"/>
      <c r="IGV1" s="75"/>
      <c r="IGW1" s="74"/>
      <c r="IGX1" s="75"/>
      <c r="IGY1" s="76"/>
      <c r="IGZ1" s="75"/>
      <c r="IHA1" s="75"/>
      <c r="IHB1" s="75"/>
      <c r="IHC1" s="74"/>
      <c r="IHD1" s="75"/>
      <c r="IHE1" s="76"/>
      <c r="IHF1" s="75"/>
      <c r="IHG1" s="75"/>
      <c r="IHH1" s="75"/>
      <c r="IHI1" s="74"/>
      <c r="IHJ1" s="75"/>
      <c r="IHK1" s="76"/>
      <c r="IHL1" s="75"/>
      <c r="IHM1" s="75"/>
      <c r="IHN1" s="75"/>
      <c r="IHO1" s="74"/>
      <c r="IHP1" s="75"/>
      <c r="IHQ1" s="76"/>
      <c r="IHR1" s="75"/>
      <c r="IHS1" s="75"/>
      <c r="IHT1" s="75"/>
      <c r="IHU1" s="74"/>
      <c r="IHV1" s="75"/>
      <c r="IHW1" s="76"/>
      <c r="IHX1" s="75"/>
      <c r="IHY1" s="75"/>
      <c r="IHZ1" s="75"/>
      <c r="IIA1" s="74"/>
      <c r="IIB1" s="75"/>
      <c r="IIC1" s="76"/>
      <c r="IID1" s="75"/>
      <c r="IIE1" s="75"/>
      <c r="IIF1" s="75"/>
      <c r="IIG1" s="74"/>
      <c r="IIH1" s="75"/>
      <c r="III1" s="76"/>
      <c r="IIJ1" s="75"/>
      <c r="IIK1" s="75"/>
      <c r="IIL1" s="75"/>
      <c r="IIM1" s="74"/>
      <c r="IIN1" s="75"/>
      <c r="IIO1" s="76"/>
      <c r="IIP1" s="75"/>
      <c r="IIQ1" s="75"/>
      <c r="IIR1" s="75"/>
      <c r="IIS1" s="74"/>
      <c r="IIT1" s="75"/>
      <c r="IIU1" s="76"/>
      <c r="IIV1" s="75"/>
      <c r="IIW1" s="75"/>
      <c r="IIX1" s="75"/>
      <c r="IIY1" s="74"/>
      <c r="IIZ1" s="75"/>
      <c r="IJA1" s="76"/>
      <c r="IJB1" s="75"/>
      <c r="IJC1" s="75"/>
      <c r="IJD1" s="75"/>
      <c r="IJE1" s="74"/>
      <c r="IJF1" s="75"/>
      <c r="IJG1" s="76"/>
      <c r="IJH1" s="75"/>
      <c r="IJI1" s="75"/>
      <c r="IJJ1" s="75"/>
      <c r="IJK1" s="74"/>
      <c r="IJL1" s="75"/>
      <c r="IJM1" s="76"/>
      <c r="IJN1" s="75"/>
      <c r="IJO1" s="75"/>
      <c r="IJP1" s="75"/>
      <c r="IJQ1" s="74"/>
      <c r="IJR1" s="75"/>
      <c r="IJS1" s="76"/>
      <c r="IJT1" s="75"/>
      <c r="IJU1" s="75"/>
      <c r="IJV1" s="75"/>
      <c r="IJW1" s="74"/>
      <c r="IJX1" s="75"/>
      <c r="IJY1" s="76"/>
      <c r="IJZ1" s="75"/>
      <c r="IKA1" s="75"/>
      <c r="IKB1" s="75"/>
      <c r="IKC1" s="74"/>
      <c r="IKD1" s="75"/>
      <c r="IKE1" s="76"/>
      <c r="IKF1" s="75"/>
      <c r="IKG1" s="75"/>
      <c r="IKH1" s="75"/>
      <c r="IKI1" s="74"/>
      <c r="IKJ1" s="75"/>
      <c r="IKK1" s="76"/>
      <c r="IKL1" s="75"/>
      <c r="IKM1" s="75"/>
      <c r="IKN1" s="75"/>
      <c r="IKO1" s="74"/>
      <c r="IKP1" s="75"/>
      <c r="IKQ1" s="76"/>
      <c r="IKR1" s="75"/>
      <c r="IKS1" s="75"/>
      <c r="IKT1" s="75"/>
      <c r="IKU1" s="74"/>
      <c r="IKV1" s="75"/>
      <c r="IKW1" s="76"/>
      <c r="IKX1" s="75"/>
      <c r="IKY1" s="75"/>
      <c r="IKZ1" s="75"/>
      <c r="ILA1" s="74"/>
      <c r="ILB1" s="75"/>
      <c r="ILC1" s="76"/>
      <c r="ILD1" s="75"/>
      <c r="ILE1" s="75"/>
      <c r="ILF1" s="75"/>
      <c r="ILG1" s="74"/>
      <c r="ILH1" s="75"/>
      <c r="ILI1" s="76"/>
      <c r="ILJ1" s="75"/>
      <c r="ILK1" s="75"/>
      <c r="ILL1" s="75"/>
      <c r="ILM1" s="74"/>
      <c r="ILN1" s="75"/>
      <c r="ILO1" s="76"/>
      <c r="ILP1" s="75"/>
      <c r="ILQ1" s="75"/>
      <c r="ILR1" s="75"/>
      <c r="ILS1" s="74"/>
      <c r="ILT1" s="75"/>
      <c r="ILU1" s="76"/>
      <c r="ILV1" s="75"/>
      <c r="ILW1" s="75"/>
      <c r="ILX1" s="75"/>
      <c r="ILY1" s="74"/>
      <c r="ILZ1" s="75"/>
      <c r="IMA1" s="76"/>
      <c r="IMB1" s="75"/>
      <c r="IMC1" s="75"/>
      <c r="IMD1" s="75"/>
      <c r="IME1" s="74"/>
      <c r="IMF1" s="75"/>
      <c r="IMG1" s="76"/>
      <c r="IMH1" s="75"/>
      <c r="IMI1" s="75"/>
      <c r="IMJ1" s="75"/>
      <c r="IMK1" s="74"/>
      <c r="IML1" s="75"/>
      <c r="IMM1" s="76"/>
      <c r="IMN1" s="75"/>
      <c r="IMO1" s="75"/>
      <c r="IMP1" s="75"/>
      <c r="IMQ1" s="74"/>
      <c r="IMR1" s="75"/>
      <c r="IMS1" s="76"/>
      <c r="IMT1" s="75"/>
      <c r="IMU1" s="75"/>
      <c r="IMV1" s="75"/>
      <c r="IMW1" s="74"/>
      <c r="IMX1" s="75"/>
      <c r="IMY1" s="76"/>
      <c r="IMZ1" s="75"/>
      <c r="INA1" s="75"/>
      <c r="INB1" s="75"/>
      <c r="INC1" s="74"/>
      <c r="IND1" s="75"/>
      <c r="INE1" s="76"/>
      <c r="INF1" s="75"/>
      <c r="ING1" s="75"/>
      <c r="INH1" s="75"/>
      <c r="INI1" s="74"/>
      <c r="INJ1" s="75"/>
      <c r="INK1" s="76"/>
      <c r="INL1" s="75"/>
      <c r="INM1" s="75"/>
      <c r="INN1" s="75"/>
      <c r="INO1" s="74"/>
      <c r="INP1" s="75"/>
      <c r="INQ1" s="76"/>
      <c r="INR1" s="75"/>
      <c r="INS1" s="75"/>
      <c r="INT1" s="75"/>
      <c r="INU1" s="74"/>
      <c r="INV1" s="75"/>
      <c r="INW1" s="76"/>
      <c r="INX1" s="75"/>
      <c r="INY1" s="75"/>
      <c r="INZ1" s="75"/>
      <c r="IOA1" s="74"/>
      <c r="IOB1" s="75"/>
      <c r="IOC1" s="76"/>
      <c r="IOD1" s="75"/>
      <c r="IOE1" s="75"/>
      <c r="IOF1" s="75"/>
      <c r="IOG1" s="74"/>
      <c r="IOH1" s="75"/>
      <c r="IOI1" s="76"/>
      <c r="IOJ1" s="75"/>
      <c r="IOK1" s="75"/>
      <c r="IOL1" s="75"/>
      <c r="IOM1" s="74"/>
      <c r="ION1" s="75"/>
      <c r="IOO1" s="76"/>
      <c r="IOP1" s="75"/>
      <c r="IOQ1" s="75"/>
      <c r="IOR1" s="75"/>
      <c r="IOS1" s="74"/>
      <c r="IOT1" s="75"/>
      <c r="IOU1" s="76"/>
      <c r="IOV1" s="75"/>
      <c r="IOW1" s="75"/>
      <c r="IOX1" s="75"/>
      <c r="IOY1" s="74"/>
      <c r="IOZ1" s="75"/>
      <c r="IPA1" s="76"/>
      <c r="IPB1" s="75"/>
      <c r="IPC1" s="75"/>
      <c r="IPD1" s="75"/>
      <c r="IPE1" s="74"/>
      <c r="IPF1" s="75"/>
      <c r="IPG1" s="76"/>
      <c r="IPH1" s="75"/>
      <c r="IPI1" s="75"/>
      <c r="IPJ1" s="75"/>
      <c r="IPK1" s="74"/>
      <c r="IPL1" s="75"/>
      <c r="IPM1" s="76"/>
      <c r="IPN1" s="75"/>
      <c r="IPO1" s="75"/>
      <c r="IPP1" s="75"/>
      <c r="IPQ1" s="74"/>
      <c r="IPR1" s="75"/>
      <c r="IPS1" s="76"/>
      <c r="IPT1" s="75"/>
      <c r="IPU1" s="75"/>
      <c r="IPV1" s="75"/>
      <c r="IPW1" s="74"/>
      <c r="IPX1" s="75"/>
      <c r="IPY1" s="76"/>
      <c r="IPZ1" s="75"/>
      <c r="IQA1" s="75"/>
      <c r="IQB1" s="75"/>
      <c r="IQC1" s="74"/>
      <c r="IQD1" s="75"/>
      <c r="IQE1" s="76"/>
      <c r="IQF1" s="75"/>
      <c r="IQG1" s="75"/>
      <c r="IQH1" s="75"/>
      <c r="IQI1" s="74"/>
      <c r="IQJ1" s="75"/>
      <c r="IQK1" s="76"/>
      <c r="IQL1" s="75"/>
      <c r="IQM1" s="75"/>
      <c r="IQN1" s="75"/>
      <c r="IQO1" s="74"/>
      <c r="IQP1" s="75"/>
      <c r="IQQ1" s="76"/>
      <c r="IQR1" s="75"/>
      <c r="IQS1" s="75"/>
      <c r="IQT1" s="75"/>
      <c r="IQU1" s="74"/>
      <c r="IQV1" s="75"/>
      <c r="IQW1" s="76"/>
      <c r="IQX1" s="75"/>
      <c r="IQY1" s="75"/>
      <c r="IQZ1" s="75"/>
      <c r="IRA1" s="74"/>
      <c r="IRB1" s="75"/>
      <c r="IRC1" s="76"/>
      <c r="IRD1" s="75"/>
      <c r="IRE1" s="75"/>
      <c r="IRF1" s="75"/>
      <c r="IRG1" s="74"/>
      <c r="IRH1" s="75"/>
      <c r="IRI1" s="76"/>
      <c r="IRJ1" s="75"/>
      <c r="IRK1" s="75"/>
      <c r="IRL1" s="75"/>
      <c r="IRM1" s="74"/>
      <c r="IRN1" s="75"/>
      <c r="IRO1" s="76"/>
      <c r="IRP1" s="75"/>
      <c r="IRQ1" s="75"/>
      <c r="IRR1" s="75"/>
      <c r="IRS1" s="74"/>
      <c r="IRT1" s="75"/>
      <c r="IRU1" s="76"/>
      <c r="IRV1" s="75"/>
      <c r="IRW1" s="75"/>
      <c r="IRX1" s="75"/>
      <c r="IRY1" s="74"/>
      <c r="IRZ1" s="75"/>
      <c r="ISA1" s="76"/>
      <c r="ISB1" s="75"/>
      <c r="ISC1" s="75"/>
      <c r="ISD1" s="75"/>
      <c r="ISE1" s="74"/>
      <c r="ISF1" s="75"/>
      <c r="ISG1" s="76"/>
      <c r="ISH1" s="75"/>
      <c r="ISI1" s="75"/>
      <c r="ISJ1" s="75"/>
      <c r="ISK1" s="74"/>
      <c r="ISL1" s="75"/>
      <c r="ISM1" s="76"/>
      <c r="ISN1" s="75"/>
      <c r="ISO1" s="75"/>
      <c r="ISP1" s="75"/>
      <c r="ISQ1" s="74"/>
      <c r="ISR1" s="75"/>
      <c r="ISS1" s="76"/>
      <c r="IST1" s="75"/>
      <c r="ISU1" s="75"/>
      <c r="ISV1" s="75"/>
      <c r="ISW1" s="74"/>
      <c r="ISX1" s="75"/>
      <c r="ISY1" s="76"/>
      <c r="ISZ1" s="75"/>
      <c r="ITA1" s="75"/>
      <c r="ITB1" s="75"/>
      <c r="ITC1" s="74"/>
      <c r="ITD1" s="75"/>
      <c r="ITE1" s="76"/>
      <c r="ITF1" s="75"/>
      <c r="ITG1" s="75"/>
      <c r="ITH1" s="75"/>
      <c r="ITI1" s="74"/>
      <c r="ITJ1" s="75"/>
      <c r="ITK1" s="76"/>
      <c r="ITL1" s="75"/>
      <c r="ITM1" s="75"/>
      <c r="ITN1" s="75"/>
      <c r="ITO1" s="74"/>
      <c r="ITP1" s="75"/>
      <c r="ITQ1" s="76"/>
      <c r="ITR1" s="75"/>
      <c r="ITS1" s="75"/>
      <c r="ITT1" s="75"/>
      <c r="ITU1" s="74"/>
      <c r="ITV1" s="75"/>
      <c r="ITW1" s="76"/>
      <c r="ITX1" s="75"/>
      <c r="ITY1" s="75"/>
      <c r="ITZ1" s="75"/>
      <c r="IUA1" s="74"/>
      <c r="IUB1" s="75"/>
      <c r="IUC1" s="76"/>
      <c r="IUD1" s="75"/>
      <c r="IUE1" s="75"/>
      <c r="IUF1" s="75"/>
      <c r="IUG1" s="74"/>
      <c r="IUH1" s="75"/>
      <c r="IUI1" s="76"/>
      <c r="IUJ1" s="75"/>
      <c r="IUK1" s="75"/>
      <c r="IUL1" s="75"/>
      <c r="IUM1" s="74"/>
      <c r="IUN1" s="75"/>
      <c r="IUO1" s="76"/>
      <c r="IUP1" s="75"/>
      <c r="IUQ1" s="75"/>
      <c r="IUR1" s="75"/>
      <c r="IUS1" s="74"/>
      <c r="IUT1" s="75"/>
      <c r="IUU1" s="76"/>
      <c r="IUV1" s="75"/>
      <c r="IUW1" s="75"/>
      <c r="IUX1" s="75"/>
      <c r="IUY1" s="74"/>
      <c r="IUZ1" s="75"/>
      <c r="IVA1" s="76"/>
      <c r="IVB1" s="75"/>
      <c r="IVC1" s="75"/>
      <c r="IVD1" s="75"/>
      <c r="IVE1" s="74"/>
      <c r="IVF1" s="75"/>
      <c r="IVG1" s="76"/>
      <c r="IVH1" s="75"/>
      <c r="IVI1" s="75"/>
      <c r="IVJ1" s="75"/>
      <c r="IVK1" s="74"/>
      <c r="IVL1" s="75"/>
      <c r="IVM1" s="76"/>
      <c r="IVN1" s="75"/>
      <c r="IVO1" s="75"/>
      <c r="IVP1" s="75"/>
      <c r="IVQ1" s="74"/>
      <c r="IVR1" s="75"/>
      <c r="IVS1" s="76"/>
      <c r="IVT1" s="75"/>
      <c r="IVU1" s="75"/>
      <c r="IVV1" s="75"/>
      <c r="IVW1" s="74"/>
      <c r="IVX1" s="75"/>
      <c r="IVY1" s="76"/>
      <c r="IVZ1" s="75"/>
      <c r="IWA1" s="75"/>
      <c r="IWB1" s="75"/>
      <c r="IWC1" s="74"/>
      <c r="IWD1" s="75"/>
      <c r="IWE1" s="76"/>
      <c r="IWF1" s="75"/>
      <c r="IWG1" s="75"/>
      <c r="IWH1" s="75"/>
      <c r="IWI1" s="74"/>
      <c r="IWJ1" s="75"/>
      <c r="IWK1" s="76"/>
      <c r="IWL1" s="75"/>
      <c r="IWM1" s="75"/>
      <c r="IWN1" s="75"/>
      <c r="IWO1" s="74"/>
      <c r="IWP1" s="75"/>
      <c r="IWQ1" s="76"/>
      <c r="IWR1" s="75"/>
      <c r="IWS1" s="75"/>
      <c r="IWT1" s="75"/>
      <c r="IWU1" s="74"/>
      <c r="IWV1" s="75"/>
      <c r="IWW1" s="76"/>
      <c r="IWX1" s="75"/>
      <c r="IWY1" s="75"/>
      <c r="IWZ1" s="75"/>
      <c r="IXA1" s="74"/>
      <c r="IXB1" s="75"/>
      <c r="IXC1" s="76"/>
      <c r="IXD1" s="75"/>
      <c r="IXE1" s="75"/>
      <c r="IXF1" s="75"/>
      <c r="IXG1" s="74"/>
      <c r="IXH1" s="75"/>
      <c r="IXI1" s="76"/>
      <c r="IXJ1" s="75"/>
      <c r="IXK1" s="75"/>
      <c r="IXL1" s="75"/>
      <c r="IXM1" s="74"/>
      <c r="IXN1" s="75"/>
      <c r="IXO1" s="76"/>
      <c r="IXP1" s="75"/>
      <c r="IXQ1" s="75"/>
      <c r="IXR1" s="75"/>
      <c r="IXS1" s="74"/>
      <c r="IXT1" s="75"/>
      <c r="IXU1" s="76"/>
      <c r="IXV1" s="75"/>
      <c r="IXW1" s="75"/>
      <c r="IXX1" s="75"/>
      <c r="IXY1" s="74"/>
      <c r="IXZ1" s="75"/>
      <c r="IYA1" s="76"/>
      <c r="IYB1" s="75"/>
      <c r="IYC1" s="75"/>
      <c r="IYD1" s="75"/>
      <c r="IYE1" s="74"/>
      <c r="IYF1" s="75"/>
      <c r="IYG1" s="76"/>
      <c r="IYH1" s="75"/>
      <c r="IYI1" s="75"/>
      <c r="IYJ1" s="75"/>
      <c r="IYK1" s="74"/>
      <c r="IYL1" s="75"/>
      <c r="IYM1" s="76"/>
      <c r="IYN1" s="75"/>
      <c r="IYO1" s="75"/>
      <c r="IYP1" s="75"/>
      <c r="IYQ1" s="74"/>
      <c r="IYR1" s="75"/>
      <c r="IYS1" s="76"/>
      <c r="IYT1" s="75"/>
      <c r="IYU1" s="75"/>
      <c r="IYV1" s="75"/>
      <c r="IYW1" s="74"/>
      <c r="IYX1" s="75"/>
      <c r="IYY1" s="76"/>
      <c r="IYZ1" s="75"/>
      <c r="IZA1" s="75"/>
      <c r="IZB1" s="75"/>
      <c r="IZC1" s="74"/>
      <c r="IZD1" s="75"/>
      <c r="IZE1" s="76"/>
      <c r="IZF1" s="75"/>
      <c r="IZG1" s="75"/>
      <c r="IZH1" s="75"/>
      <c r="IZI1" s="74"/>
      <c r="IZJ1" s="75"/>
      <c r="IZK1" s="76"/>
      <c r="IZL1" s="75"/>
      <c r="IZM1" s="75"/>
      <c r="IZN1" s="75"/>
      <c r="IZO1" s="74"/>
      <c r="IZP1" s="75"/>
      <c r="IZQ1" s="76"/>
      <c r="IZR1" s="75"/>
      <c r="IZS1" s="75"/>
      <c r="IZT1" s="75"/>
      <c r="IZU1" s="74"/>
      <c r="IZV1" s="75"/>
      <c r="IZW1" s="76"/>
      <c r="IZX1" s="75"/>
      <c r="IZY1" s="75"/>
      <c r="IZZ1" s="75"/>
      <c r="JAA1" s="74"/>
      <c r="JAB1" s="75"/>
      <c r="JAC1" s="76"/>
      <c r="JAD1" s="75"/>
      <c r="JAE1" s="75"/>
      <c r="JAF1" s="75"/>
      <c r="JAG1" s="74"/>
      <c r="JAH1" s="75"/>
      <c r="JAI1" s="76"/>
      <c r="JAJ1" s="75"/>
      <c r="JAK1" s="75"/>
      <c r="JAL1" s="75"/>
      <c r="JAM1" s="74"/>
      <c r="JAN1" s="75"/>
      <c r="JAO1" s="76"/>
      <c r="JAP1" s="75"/>
      <c r="JAQ1" s="75"/>
      <c r="JAR1" s="75"/>
      <c r="JAS1" s="74"/>
      <c r="JAT1" s="75"/>
      <c r="JAU1" s="76"/>
      <c r="JAV1" s="75"/>
      <c r="JAW1" s="75"/>
      <c r="JAX1" s="75"/>
      <c r="JAY1" s="74"/>
      <c r="JAZ1" s="75"/>
      <c r="JBA1" s="76"/>
      <c r="JBB1" s="75"/>
      <c r="JBC1" s="75"/>
      <c r="JBD1" s="75"/>
      <c r="JBE1" s="74"/>
      <c r="JBF1" s="75"/>
      <c r="JBG1" s="76"/>
      <c r="JBH1" s="75"/>
      <c r="JBI1" s="75"/>
      <c r="JBJ1" s="75"/>
      <c r="JBK1" s="74"/>
      <c r="JBL1" s="75"/>
      <c r="JBM1" s="76"/>
      <c r="JBN1" s="75"/>
      <c r="JBO1" s="75"/>
      <c r="JBP1" s="75"/>
      <c r="JBQ1" s="74"/>
      <c r="JBR1" s="75"/>
      <c r="JBS1" s="76"/>
      <c r="JBT1" s="75"/>
      <c r="JBU1" s="75"/>
      <c r="JBV1" s="75"/>
      <c r="JBW1" s="74"/>
      <c r="JBX1" s="75"/>
      <c r="JBY1" s="76"/>
      <c r="JBZ1" s="75"/>
      <c r="JCA1" s="75"/>
      <c r="JCB1" s="75"/>
      <c r="JCC1" s="74"/>
      <c r="JCD1" s="75"/>
      <c r="JCE1" s="76"/>
      <c r="JCF1" s="75"/>
      <c r="JCG1" s="75"/>
      <c r="JCH1" s="75"/>
      <c r="JCI1" s="74"/>
      <c r="JCJ1" s="75"/>
      <c r="JCK1" s="76"/>
      <c r="JCL1" s="75"/>
      <c r="JCM1" s="75"/>
      <c r="JCN1" s="75"/>
      <c r="JCO1" s="74"/>
      <c r="JCP1" s="75"/>
      <c r="JCQ1" s="76"/>
      <c r="JCR1" s="75"/>
      <c r="JCS1" s="75"/>
      <c r="JCT1" s="75"/>
      <c r="JCU1" s="74"/>
      <c r="JCV1" s="75"/>
      <c r="JCW1" s="76"/>
      <c r="JCX1" s="75"/>
      <c r="JCY1" s="75"/>
      <c r="JCZ1" s="75"/>
      <c r="JDA1" s="74"/>
      <c r="JDB1" s="75"/>
      <c r="JDC1" s="76"/>
      <c r="JDD1" s="75"/>
      <c r="JDE1" s="75"/>
      <c r="JDF1" s="75"/>
      <c r="JDG1" s="74"/>
      <c r="JDH1" s="75"/>
      <c r="JDI1" s="76"/>
      <c r="JDJ1" s="75"/>
      <c r="JDK1" s="75"/>
      <c r="JDL1" s="75"/>
      <c r="JDM1" s="74"/>
      <c r="JDN1" s="75"/>
      <c r="JDO1" s="76"/>
      <c r="JDP1" s="75"/>
      <c r="JDQ1" s="75"/>
      <c r="JDR1" s="75"/>
      <c r="JDS1" s="74"/>
      <c r="JDT1" s="75"/>
      <c r="JDU1" s="76"/>
      <c r="JDV1" s="75"/>
      <c r="JDW1" s="75"/>
      <c r="JDX1" s="75"/>
      <c r="JDY1" s="74"/>
      <c r="JDZ1" s="75"/>
      <c r="JEA1" s="76"/>
      <c r="JEB1" s="75"/>
      <c r="JEC1" s="75"/>
      <c r="JED1" s="75"/>
      <c r="JEE1" s="74"/>
      <c r="JEF1" s="75"/>
      <c r="JEG1" s="76"/>
      <c r="JEH1" s="75"/>
      <c r="JEI1" s="75"/>
      <c r="JEJ1" s="75"/>
      <c r="JEK1" s="74"/>
      <c r="JEL1" s="75"/>
      <c r="JEM1" s="76"/>
      <c r="JEN1" s="75"/>
      <c r="JEO1" s="75"/>
      <c r="JEP1" s="75"/>
      <c r="JEQ1" s="74"/>
      <c r="JER1" s="75"/>
      <c r="JES1" s="76"/>
      <c r="JET1" s="75"/>
      <c r="JEU1" s="75"/>
      <c r="JEV1" s="75"/>
      <c r="JEW1" s="74"/>
      <c r="JEX1" s="75"/>
      <c r="JEY1" s="76"/>
      <c r="JEZ1" s="75"/>
      <c r="JFA1" s="75"/>
      <c r="JFB1" s="75"/>
      <c r="JFC1" s="74"/>
      <c r="JFD1" s="75"/>
      <c r="JFE1" s="76"/>
      <c r="JFF1" s="75"/>
      <c r="JFG1" s="75"/>
      <c r="JFH1" s="75"/>
      <c r="JFI1" s="74"/>
      <c r="JFJ1" s="75"/>
      <c r="JFK1" s="76"/>
      <c r="JFL1" s="75"/>
      <c r="JFM1" s="75"/>
      <c r="JFN1" s="75"/>
      <c r="JFO1" s="74"/>
      <c r="JFP1" s="75"/>
      <c r="JFQ1" s="76"/>
      <c r="JFR1" s="75"/>
      <c r="JFS1" s="75"/>
      <c r="JFT1" s="75"/>
      <c r="JFU1" s="74"/>
      <c r="JFV1" s="75"/>
      <c r="JFW1" s="76"/>
      <c r="JFX1" s="75"/>
      <c r="JFY1" s="75"/>
      <c r="JFZ1" s="75"/>
      <c r="JGA1" s="74"/>
      <c r="JGB1" s="75"/>
      <c r="JGC1" s="76"/>
      <c r="JGD1" s="75"/>
      <c r="JGE1" s="75"/>
      <c r="JGF1" s="75"/>
      <c r="JGG1" s="74"/>
      <c r="JGH1" s="75"/>
      <c r="JGI1" s="76"/>
      <c r="JGJ1" s="75"/>
      <c r="JGK1" s="75"/>
      <c r="JGL1" s="75"/>
      <c r="JGM1" s="74"/>
      <c r="JGN1" s="75"/>
      <c r="JGO1" s="76"/>
      <c r="JGP1" s="75"/>
      <c r="JGQ1" s="75"/>
      <c r="JGR1" s="75"/>
      <c r="JGS1" s="74"/>
      <c r="JGT1" s="75"/>
      <c r="JGU1" s="76"/>
      <c r="JGV1" s="75"/>
      <c r="JGW1" s="75"/>
      <c r="JGX1" s="75"/>
      <c r="JGY1" s="74"/>
      <c r="JGZ1" s="75"/>
      <c r="JHA1" s="76"/>
      <c r="JHB1" s="75"/>
      <c r="JHC1" s="75"/>
      <c r="JHD1" s="75"/>
      <c r="JHE1" s="74"/>
      <c r="JHF1" s="75"/>
      <c r="JHG1" s="76"/>
      <c r="JHH1" s="75"/>
      <c r="JHI1" s="75"/>
      <c r="JHJ1" s="75"/>
      <c r="JHK1" s="74"/>
      <c r="JHL1" s="75"/>
      <c r="JHM1" s="76"/>
      <c r="JHN1" s="75"/>
      <c r="JHO1" s="75"/>
      <c r="JHP1" s="75"/>
      <c r="JHQ1" s="74"/>
      <c r="JHR1" s="75"/>
      <c r="JHS1" s="76"/>
      <c r="JHT1" s="75"/>
      <c r="JHU1" s="75"/>
      <c r="JHV1" s="75"/>
      <c r="JHW1" s="74"/>
      <c r="JHX1" s="75"/>
      <c r="JHY1" s="76"/>
      <c r="JHZ1" s="75"/>
      <c r="JIA1" s="75"/>
      <c r="JIB1" s="75"/>
      <c r="JIC1" s="74"/>
      <c r="JID1" s="75"/>
      <c r="JIE1" s="76"/>
      <c r="JIF1" s="75"/>
      <c r="JIG1" s="75"/>
      <c r="JIH1" s="75"/>
      <c r="JII1" s="74"/>
      <c r="JIJ1" s="75"/>
      <c r="JIK1" s="76"/>
      <c r="JIL1" s="75"/>
      <c r="JIM1" s="75"/>
      <c r="JIN1" s="75"/>
      <c r="JIO1" s="74"/>
      <c r="JIP1" s="75"/>
      <c r="JIQ1" s="76"/>
      <c r="JIR1" s="75"/>
      <c r="JIS1" s="75"/>
      <c r="JIT1" s="75"/>
      <c r="JIU1" s="74"/>
      <c r="JIV1" s="75"/>
      <c r="JIW1" s="76"/>
      <c r="JIX1" s="75"/>
      <c r="JIY1" s="75"/>
      <c r="JIZ1" s="75"/>
      <c r="JJA1" s="74"/>
      <c r="JJB1" s="75"/>
      <c r="JJC1" s="76"/>
      <c r="JJD1" s="75"/>
      <c r="JJE1" s="75"/>
      <c r="JJF1" s="75"/>
      <c r="JJG1" s="74"/>
      <c r="JJH1" s="75"/>
      <c r="JJI1" s="76"/>
      <c r="JJJ1" s="75"/>
      <c r="JJK1" s="75"/>
      <c r="JJL1" s="75"/>
      <c r="JJM1" s="74"/>
      <c r="JJN1" s="75"/>
      <c r="JJO1" s="76"/>
      <c r="JJP1" s="75"/>
      <c r="JJQ1" s="75"/>
      <c r="JJR1" s="75"/>
      <c r="JJS1" s="74"/>
      <c r="JJT1" s="75"/>
      <c r="JJU1" s="76"/>
      <c r="JJV1" s="75"/>
      <c r="JJW1" s="75"/>
      <c r="JJX1" s="75"/>
      <c r="JJY1" s="74"/>
      <c r="JJZ1" s="75"/>
      <c r="JKA1" s="76"/>
      <c r="JKB1" s="75"/>
      <c r="JKC1" s="75"/>
      <c r="JKD1" s="75"/>
      <c r="JKE1" s="74"/>
      <c r="JKF1" s="75"/>
      <c r="JKG1" s="76"/>
      <c r="JKH1" s="75"/>
      <c r="JKI1" s="75"/>
      <c r="JKJ1" s="75"/>
      <c r="JKK1" s="74"/>
      <c r="JKL1" s="75"/>
      <c r="JKM1" s="76"/>
      <c r="JKN1" s="75"/>
      <c r="JKO1" s="75"/>
      <c r="JKP1" s="75"/>
      <c r="JKQ1" s="74"/>
      <c r="JKR1" s="75"/>
      <c r="JKS1" s="76"/>
      <c r="JKT1" s="75"/>
      <c r="JKU1" s="75"/>
      <c r="JKV1" s="75"/>
      <c r="JKW1" s="74"/>
      <c r="JKX1" s="75"/>
      <c r="JKY1" s="76"/>
      <c r="JKZ1" s="75"/>
      <c r="JLA1" s="75"/>
      <c r="JLB1" s="75"/>
      <c r="JLC1" s="74"/>
      <c r="JLD1" s="75"/>
      <c r="JLE1" s="76"/>
      <c r="JLF1" s="75"/>
      <c r="JLG1" s="75"/>
      <c r="JLH1" s="75"/>
      <c r="JLI1" s="74"/>
      <c r="JLJ1" s="75"/>
      <c r="JLK1" s="76"/>
      <c r="JLL1" s="75"/>
      <c r="JLM1" s="75"/>
      <c r="JLN1" s="75"/>
      <c r="JLO1" s="74"/>
      <c r="JLP1" s="75"/>
      <c r="JLQ1" s="76"/>
      <c r="JLR1" s="75"/>
      <c r="JLS1" s="75"/>
      <c r="JLT1" s="75"/>
      <c r="JLU1" s="74"/>
      <c r="JLV1" s="75"/>
      <c r="JLW1" s="76"/>
      <c r="JLX1" s="75"/>
      <c r="JLY1" s="75"/>
      <c r="JLZ1" s="75"/>
      <c r="JMA1" s="74"/>
      <c r="JMB1" s="75"/>
      <c r="JMC1" s="76"/>
      <c r="JMD1" s="75"/>
      <c r="JME1" s="75"/>
      <c r="JMF1" s="75"/>
      <c r="JMG1" s="74"/>
      <c r="JMH1" s="75"/>
      <c r="JMI1" s="76"/>
      <c r="JMJ1" s="75"/>
      <c r="JMK1" s="75"/>
      <c r="JML1" s="75"/>
      <c r="JMM1" s="74"/>
      <c r="JMN1" s="75"/>
      <c r="JMO1" s="76"/>
      <c r="JMP1" s="75"/>
      <c r="JMQ1" s="75"/>
      <c r="JMR1" s="75"/>
      <c r="JMS1" s="74"/>
      <c r="JMT1" s="75"/>
      <c r="JMU1" s="76"/>
      <c r="JMV1" s="75"/>
      <c r="JMW1" s="75"/>
      <c r="JMX1" s="75"/>
      <c r="JMY1" s="74"/>
      <c r="JMZ1" s="75"/>
      <c r="JNA1" s="76"/>
      <c r="JNB1" s="75"/>
      <c r="JNC1" s="75"/>
      <c r="JND1" s="75"/>
      <c r="JNE1" s="74"/>
      <c r="JNF1" s="75"/>
      <c r="JNG1" s="76"/>
      <c r="JNH1" s="75"/>
      <c r="JNI1" s="75"/>
      <c r="JNJ1" s="75"/>
      <c r="JNK1" s="74"/>
      <c r="JNL1" s="75"/>
      <c r="JNM1" s="76"/>
      <c r="JNN1" s="75"/>
      <c r="JNO1" s="75"/>
      <c r="JNP1" s="75"/>
      <c r="JNQ1" s="74"/>
      <c r="JNR1" s="75"/>
      <c r="JNS1" s="76"/>
      <c r="JNT1" s="75"/>
      <c r="JNU1" s="75"/>
      <c r="JNV1" s="75"/>
      <c r="JNW1" s="74"/>
      <c r="JNX1" s="75"/>
      <c r="JNY1" s="76"/>
      <c r="JNZ1" s="75"/>
      <c r="JOA1" s="75"/>
      <c r="JOB1" s="75"/>
      <c r="JOC1" s="74"/>
      <c r="JOD1" s="75"/>
      <c r="JOE1" s="76"/>
      <c r="JOF1" s="75"/>
      <c r="JOG1" s="75"/>
      <c r="JOH1" s="75"/>
      <c r="JOI1" s="74"/>
      <c r="JOJ1" s="75"/>
      <c r="JOK1" s="76"/>
      <c r="JOL1" s="75"/>
      <c r="JOM1" s="75"/>
      <c r="JON1" s="75"/>
      <c r="JOO1" s="74"/>
      <c r="JOP1" s="75"/>
      <c r="JOQ1" s="76"/>
      <c r="JOR1" s="75"/>
      <c r="JOS1" s="75"/>
      <c r="JOT1" s="75"/>
      <c r="JOU1" s="74"/>
      <c r="JOV1" s="75"/>
      <c r="JOW1" s="76"/>
      <c r="JOX1" s="75"/>
      <c r="JOY1" s="75"/>
      <c r="JOZ1" s="75"/>
      <c r="JPA1" s="74"/>
      <c r="JPB1" s="75"/>
      <c r="JPC1" s="76"/>
      <c r="JPD1" s="75"/>
      <c r="JPE1" s="75"/>
      <c r="JPF1" s="75"/>
      <c r="JPG1" s="74"/>
      <c r="JPH1" s="75"/>
      <c r="JPI1" s="76"/>
      <c r="JPJ1" s="75"/>
      <c r="JPK1" s="75"/>
      <c r="JPL1" s="75"/>
      <c r="JPM1" s="74"/>
      <c r="JPN1" s="75"/>
      <c r="JPO1" s="76"/>
      <c r="JPP1" s="75"/>
      <c r="JPQ1" s="75"/>
      <c r="JPR1" s="75"/>
      <c r="JPS1" s="74"/>
      <c r="JPT1" s="75"/>
      <c r="JPU1" s="76"/>
      <c r="JPV1" s="75"/>
      <c r="JPW1" s="75"/>
      <c r="JPX1" s="75"/>
      <c r="JPY1" s="74"/>
      <c r="JPZ1" s="75"/>
      <c r="JQA1" s="76"/>
      <c r="JQB1" s="75"/>
      <c r="JQC1" s="75"/>
      <c r="JQD1" s="75"/>
      <c r="JQE1" s="74"/>
      <c r="JQF1" s="75"/>
      <c r="JQG1" s="76"/>
      <c r="JQH1" s="75"/>
      <c r="JQI1" s="75"/>
      <c r="JQJ1" s="75"/>
      <c r="JQK1" s="74"/>
      <c r="JQL1" s="75"/>
      <c r="JQM1" s="76"/>
      <c r="JQN1" s="75"/>
      <c r="JQO1" s="75"/>
      <c r="JQP1" s="75"/>
      <c r="JQQ1" s="74"/>
      <c r="JQR1" s="75"/>
      <c r="JQS1" s="76"/>
      <c r="JQT1" s="75"/>
      <c r="JQU1" s="75"/>
      <c r="JQV1" s="75"/>
      <c r="JQW1" s="74"/>
      <c r="JQX1" s="75"/>
      <c r="JQY1" s="76"/>
      <c r="JQZ1" s="75"/>
      <c r="JRA1" s="75"/>
      <c r="JRB1" s="75"/>
      <c r="JRC1" s="74"/>
      <c r="JRD1" s="75"/>
      <c r="JRE1" s="76"/>
      <c r="JRF1" s="75"/>
      <c r="JRG1" s="75"/>
      <c r="JRH1" s="75"/>
      <c r="JRI1" s="74"/>
      <c r="JRJ1" s="75"/>
      <c r="JRK1" s="76"/>
      <c r="JRL1" s="75"/>
      <c r="JRM1" s="75"/>
      <c r="JRN1" s="75"/>
      <c r="JRO1" s="74"/>
      <c r="JRP1" s="75"/>
      <c r="JRQ1" s="76"/>
      <c r="JRR1" s="75"/>
      <c r="JRS1" s="75"/>
      <c r="JRT1" s="75"/>
      <c r="JRU1" s="74"/>
      <c r="JRV1" s="75"/>
      <c r="JRW1" s="76"/>
      <c r="JRX1" s="75"/>
      <c r="JRY1" s="75"/>
      <c r="JRZ1" s="75"/>
      <c r="JSA1" s="74"/>
      <c r="JSB1" s="75"/>
      <c r="JSC1" s="76"/>
      <c r="JSD1" s="75"/>
      <c r="JSE1" s="75"/>
      <c r="JSF1" s="75"/>
      <c r="JSG1" s="74"/>
      <c r="JSH1" s="75"/>
      <c r="JSI1" s="76"/>
      <c r="JSJ1" s="75"/>
      <c r="JSK1" s="75"/>
      <c r="JSL1" s="75"/>
      <c r="JSM1" s="74"/>
      <c r="JSN1" s="75"/>
      <c r="JSO1" s="76"/>
      <c r="JSP1" s="75"/>
      <c r="JSQ1" s="75"/>
      <c r="JSR1" s="75"/>
      <c r="JSS1" s="74"/>
      <c r="JST1" s="75"/>
      <c r="JSU1" s="76"/>
      <c r="JSV1" s="75"/>
      <c r="JSW1" s="75"/>
      <c r="JSX1" s="75"/>
      <c r="JSY1" s="74"/>
      <c r="JSZ1" s="75"/>
      <c r="JTA1" s="76"/>
      <c r="JTB1" s="75"/>
      <c r="JTC1" s="75"/>
      <c r="JTD1" s="75"/>
      <c r="JTE1" s="74"/>
      <c r="JTF1" s="75"/>
      <c r="JTG1" s="76"/>
      <c r="JTH1" s="75"/>
      <c r="JTI1" s="75"/>
      <c r="JTJ1" s="75"/>
      <c r="JTK1" s="74"/>
      <c r="JTL1" s="75"/>
      <c r="JTM1" s="76"/>
      <c r="JTN1" s="75"/>
      <c r="JTO1" s="75"/>
      <c r="JTP1" s="75"/>
      <c r="JTQ1" s="74"/>
      <c r="JTR1" s="75"/>
      <c r="JTS1" s="76"/>
      <c r="JTT1" s="75"/>
      <c r="JTU1" s="75"/>
      <c r="JTV1" s="75"/>
      <c r="JTW1" s="74"/>
      <c r="JTX1" s="75"/>
      <c r="JTY1" s="76"/>
      <c r="JTZ1" s="75"/>
      <c r="JUA1" s="75"/>
      <c r="JUB1" s="75"/>
      <c r="JUC1" s="74"/>
      <c r="JUD1" s="75"/>
      <c r="JUE1" s="76"/>
      <c r="JUF1" s="75"/>
      <c r="JUG1" s="75"/>
      <c r="JUH1" s="75"/>
      <c r="JUI1" s="74"/>
      <c r="JUJ1" s="75"/>
      <c r="JUK1" s="76"/>
      <c r="JUL1" s="75"/>
      <c r="JUM1" s="75"/>
      <c r="JUN1" s="75"/>
      <c r="JUO1" s="74"/>
      <c r="JUP1" s="75"/>
      <c r="JUQ1" s="76"/>
      <c r="JUR1" s="75"/>
      <c r="JUS1" s="75"/>
      <c r="JUT1" s="75"/>
      <c r="JUU1" s="74"/>
      <c r="JUV1" s="75"/>
      <c r="JUW1" s="76"/>
      <c r="JUX1" s="75"/>
      <c r="JUY1" s="75"/>
      <c r="JUZ1" s="75"/>
      <c r="JVA1" s="74"/>
      <c r="JVB1" s="75"/>
      <c r="JVC1" s="76"/>
      <c r="JVD1" s="75"/>
      <c r="JVE1" s="75"/>
      <c r="JVF1" s="75"/>
      <c r="JVG1" s="74"/>
      <c r="JVH1" s="75"/>
      <c r="JVI1" s="76"/>
      <c r="JVJ1" s="75"/>
      <c r="JVK1" s="75"/>
      <c r="JVL1" s="75"/>
      <c r="JVM1" s="74"/>
      <c r="JVN1" s="75"/>
      <c r="JVO1" s="76"/>
      <c r="JVP1" s="75"/>
      <c r="JVQ1" s="75"/>
      <c r="JVR1" s="75"/>
      <c r="JVS1" s="74"/>
      <c r="JVT1" s="75"/>
      <c r="JVU1" s="76"/>
      <c r="JVV1" s="75"/>
      <c r="JVW1" s="75"/>
      <c r="JVX1" s="75"/>
      <c r="JVY1" s="74"/>
      <c r="JVZ1" s="75"/>
      <c r="JWA1" s="76"/>
      <c r="JWB1" s="75"/>
      <c r="JWC1" s="75"/>
      <c r="JWD1" s="75"/>
      <c r="JWE1" s="74"/>
      <c r="JWF1" s="75"/>
      <c r="JWG1" s="76"/>
      <c r="JWH1" s="75"/>
      <c r="JWI1" s="75"/>
      <c r="JWJ1" s="75"/>
      <c r="JWK1" s="74"/>
      <c r="JWL1" s="75"/>
      <c r="JWM1" s="76"/>
      <c r="JWN1" s="75"/>
      <c r="JWO1" s="75"/>
      <c r="JWP1" s="75"/>
      <c r="JWQ1" s="74"/>
      <c r="JWR1" s="75"/>
      <c r="JWS1" s="76"/>
      <c r="JWT1" s="75"/>
      <c r="JWU1" s="75"/>
      <c r="JWV1" s="75"/>
      <c r="JWW1" s="74"/>
      <c r="JWX1" s="75"/>
      <c r="JWY1" s="76"/>
      <c r="JWZ1" s="75"/>
      <c r="JXA1" s="75"/>
      <c r="JXB1" s="75"/>
      <c r="JXC1" s="74"/>
      <c r="JXD1" s="75"/>
      <c r="JXE1" s="76"/>
      <c r="JXF1" s="75"/>
      <c r="JXG1" s="75"/>
      <c r="JXH1" s="75"/>
      <c r="JXI1" s="74"/>
      <c r="JXJ1" s="75"/>
      <c r="JXK1" s="76"/>
      <c r="JXL1" s="75"/>
      <c r="JXM1" s="75"/>
      <c r="JXN1" s="75"/>
      <c r="JXO1" s="74"/>
      <c r="JXP1" s="75"/>
      <c r="JXQ1" s="76"/>
      <c r="JXR1" s="75"/>
      <c r="JXS1" s="75"/>
      <c r="JXT1" s="75"/>
      <c r="JXU1" s="74"/>
      <c r="JXV1" s="75"/>
      <c r="JXW1" s="76"/>
      <c r="JXX1" s="75"/>
      <c r="JXY1" s="75"/>
      <c r="JXZ1" s="75"/>
      <c r="JYA1" s="74"/>
      <c r="JYB1" s="75"/>
      <c r="JYC1" s="76"/>
      <c r="JYD1" s="75"/>
      <c r="JYE1" s="75"/>
      <c r="JYF1" s="75"/>
      <c r="JYG1" s="74"/>
      <c r="JYH1" s="75"/>
      <c r="JYI1" s="76"/>
      <c r="JYJ1" s="75"/>
      <c r="JYK1" s="75"/>
      <c r="JYL1" s="75"/>
      <c r="JYM1" s="74"/>
      <c r="JYN1" s="75"/>
      <c r="JYO1" s="76"/>
      <c r="JYP1" s="75"/>
      <c r="JYQ1" s="75"/>
      <c r="JYR1" s="75"/>
      <c r="JYS1" s="74"/>
      <c r="JYT1" s="75"/>
      <c r="JYU1" s="76"/>
      <c r="JYV1" s="75"/>
      <c r="JYW1" s="75"/>
      <c r="JYX1" s="75"/>
      <c r="JYY1" s="74"/>
      <c r="JYZ1" s="75"/>
      <c r="JZA1" s="76"/>
      <c r="JZB1" s="75"/>
      <c r="JZC1" s="75"/>
      <c r="JZD1" s="75"/>
      <c r="JZE1" s="74"/>
      <c r="JZF1" s="75"/>
      <c r="JZG1" s="76"/>
      <c r="JZH1" s="75"/>
      <c r="JZI1" s="75"/>
      <c r="JZJ1" s="75"/>
      <c r="JZK1" s="74"/>
      <c r="JZL1" s="75"/>
      <c r="JZM1" s="76"/>
      <c r="JZN1" s="75"/>
      <c r="JZO1" s="75"/>
      <c r="JZP1" s="75"/>
      <c r="JZQ1" s="74"/>
      <c r="JZR1" s="75"/>
      <c r="JZS1" s="76"/>
      <c r="JZT1" s="75"/>
      <c r="JZU1" s="75"/>
      <c r="JZV1" s="75"/>
      <c r="JZW1" s="74"/>
      <c r="JZX1" s="75"/>
      <c r="JZY1" s="76"/>
      <c r="JZZ1" s="75"/>
      <c r="KAA1" s="75"/>
      <c r="KAB1" s="75"/>
      <c r="KAC1" s="74"/>
      <c r="KAD1" s="75"/>
      <c r="KAE1" s="76"/>
      <c r="KAF1" s="75"/>
      <c r="KAG1" s="75"/>
      <c r="KAH1" s="75"/>
      <c r="KAI1" s="74"/>
      <c r="KAJ1" s="75"/>
      <c r="KAK1" s="76"/>
      <c r="KAL1" s="75"/>
      <c r="KAM1" s="75"/>
      <c r="KAN1" s="75"/>
      <c r="KAO1" s="74"/>
      <c r="KAP1" s="75"/>
      <c r="KAQ1" s="76"/>
      <c r="KAR1" s="75"/>
      <c r="KAS1" s="75"/>
      <c r="KAT1" s="75"/>
      <c r="KAU1" s="74"/>
      <c r="KAV1" s="75"/>
      <c r="KAW1" s="76"/>
      <c r="KAX1" s="75"/>
      <c r="KAY1" s="75"/>
      <c r="KAZ1" s="75"/>
      <c r="KBA1" s="74"/>
      <c r="KBB1" s="75"/>
      <c r="KBC1" s="76"/>
      <c r="KBD1" s="75"/>
      <c r="KBE1" s="75"/>
      <c r="KBF1" s="75"/>
      <c r="KBG1" s="74"/>
      <c r="KBH1" s="75"/>
      <c r="KBI1" s="76"/>
      <c r="KBJ1" s="75"/>
      <c r="KBK1" s="75"/>
      <c r="KBL1" s="75"/>
      <c r="KBM1" s="74"/>
      <c r="KBN1" s="75"/>
      <c r="KBO1" s="76"/>
      <c r="KBP1" s="75"/>
      <c r="KBQ1" s="75"/>
      <c r="KBR1" s="75"/>
      <c r="KBS1" s="74"/>
      <c r="KBT1" s="75"/>
      <c r="KBU1" s="76"/>
      <c r="KBV1" s="75"/>
      <c r="KBW1" s="75"/>
      <c r="KBX1" s="75"/>
      <c r="KBY1" s="74"/>
      <c r="KBZ1" s="75"/>
      <c r="KCA1" s="76"/>
      <c r="KCB1" s="75"/>
      <c r="KCC1" s="75"/>
      <c r="KCD1" s="75"/>
      <c r="KCE1" s="74"/>
      <c r="KCF1" s="75"/>
      <c r="KCG1" s="76"/>
      <c r="KCH1" s="75"/>
      <c r="KCI1" s="75"/>
      <c r="KCJ1" s="75"/>
      <c r="KCK1" s="74"/>
      <c r="KCL1" s="75"/>
      <c r="KCM1" s="76"/>
      <c r="KCN1" s="75"/>
      <c r="KCO1" s="75"/>
      <c r="KCP1" s="75"/>
      <c r="KCQ1" s="74"/>
      <c r="KCR1" s="75"/>
      <c r="KCS1" s="76"/>
      <c r="KCT1" s="75"/>
      <c r="KCU1" s="75"/>
      <c r="KCV1" s="75"/>
      <c r="KCW1" s="74"/>
      <c r="KCX1" s="75"/>
      <c r="KCY1" s="76"/>
      <c r="KCZ1" s="75"/>
      <c r="KDA1" s="75"/>
      <c r="KDB1" s="75"/>
      <c r="KDC1" s="74"/>
      <c r="KDD1" s="75"/>
      <c r="KDE1" s="76"/>
      <c r="KDF1" s="75"/>
      <c r="KDG1" s="75"/>
      <c r="KDH1" s="75"/>
      <c r="KDI1" s="74"/>
      <c r="KDJ1" s="75"/>
      <c r="KDK1" s="76"/>
      <c r="KDL1" s="75"/>
      <c r="KDM1" s="75"/>
      <c r="KDN1" s="75"/>
      <c r="KDO1" s="74"/>
      <c r="KDP1" s="75"/>
      <c r="KDQ1" s="76"/>
      <c r="KDR1" s="75"/>
      <c r="KDS1" s="75"/>
      <c r="KDT1" s="75"/>
      <c r="KDU1" s="74"/>
      <c r="KDV1" s="75"/>
      <c r="KDW1" s="76"/>
      <c r="KDX1" s="75"/>
      <c r="KDY1" s="75"/>
      <c r="KDZ1" s="75"/>
      <c r="KEA1" s="74"/>
      <c r="KEB1" s="75"/>
      <c r="KEC1" s="76"/>
      <c r="KED1" s="75"/>
      <c r="KEE1" s="75"/>
      <c r="KEF1" s="75"/>
      <c r="KEG1" s="74"/>
      <c r="KEH1" s="75"/>
      <c r="KEI1" s="76"/>
      <c r="KEJ1" s="75"/>
      <c r="KEK1" s="75"/>
      <c r="KEL1" s="75"/>
      <c r="KEM1" s="74"/>
      <c r="KEN1" s="75"/>
      <c r="KEO1" s="76"/>
      <c r="KEP1" s="75"/>
      <c r="KEQ1" s="75"/>
      <c r="KER1" s="75"/>
      <c r="KES1" s="74"/>
      <c r="KET1" s="75"/>
      <c r="KEU1" s="76"/>
      <c r="KEV1" s="75"/>
      <c r="KEW1" s="75"/>
      <c r="KEX1" s="75"/>
      <c r="KEY1" s="74"/>
      <c r="KEZ1" s="75"/>
      <c r="KFA1" s="76"/>
      <c r="KFB1" s="75"/>
      <c r="KFC1" s="75"/>
      <c r="KFD1" s="75"/>
      <c r="KFE1" s="74"/>
      <c r="KFF1" s="75"/>
      <c r="KFG1" s="76"/>
      <c r="KFH1" s="75"/>
      <c r="KFI1" s="75"/>
      <c r="KFJ1" s="75"/>
      <c r="KFK1" s="74"/>
      <c r="KFL1" s="75"/>
      <c r="KFM1" s="76"/>
      <c r="KFN1" s="75"/>
      <c r="KFO1" s="75"/>
      <c r="KFP1" s="75"/>
      <c r="KFQ1" s="74"/>
      <c r="KFR1" s="75"/>
      <c r="KFS1" s="76"/>
      <c r="KFT1" s="75"/>
      <c r="KFU1" s="75"/>
      <c r="KFV1" s="75"/>
      <c r="KFW1" s="74"/>
      <c r="KFX1" s="75"/>
      <c r="KFY1" s="76"/>
      <c r="KFZ1" s="75"/>
      <c r="KGA1" s="75"/>
      <c r="KGB1" s="75"/>
      <c r="KGC1" s="74"/>
      <c r="KGD1" s="75"/>
      <c r="KGE1" s="76"/>
      <c r="KGF1" s="75"/>
      <c r="KGG1" s="75"/>
      <c r="KGH1" s="75"/>
      <c r="KGI1" s="74"/>
      <c r="KGJ1" s="75"/>
      <c r="KGK1" s="76"/>
      <c r="KGL1" s="75"/>
      <c r="KGM1" s="75"/>
      <c r="KGN1" s="75"/>
      <c r="KGO1" s="74"/>
      <c r="KGP1" s="75"/>
      <c r="KGQ1" s="76"/>
      <c r="KGR1" s="75"/>
      <c r="KGS1" s="75"/>
      <c r="KGT1" s="75"/>
      <c r="KGU1" s="74"/>
      <c r="KGV1" s="75"/>
      <c r="KGW1" s="76"/>
      <c r="KGX1" s="75"/>
      <c r="KGY1" s="75"/>
      <c r="KGZ1" s="75"/>
      <c r="KHA1" s="74"/>
      <c r="KHB1" s="75"/>
      <c r="KHC1" s="76"/>
      <c r="KHD1" s="75"/>
      <c r="KHE1" s="75"/>
      <c r="KHF1" s="75"/>
      <c r="KHG1" s="74"/>
      <c r="KHH1" s="75"/>
      <c r="KHI1" s="76"/>
      <c r="KHJ1" s="75"/>
      <c r="KHK1" s="75"/>
      <c r="KHL1" s="75"/>
      <c r="KHM1" s="74"/>
      <c r="KHN1" s="75"/>
      <c r="KHO1" s="76"/>
      <c r="KHP1" s="75"/>
      <c r="KHQ1" s="75"/>
      <c r="KHR1" s="75"/>
      <c r="KHS1" s="74"/>
      <c r="KHT1" s="75"/>
      <c r="KHU1" s="76"/>
      <c r="KHV1" s="75"/>
      <c r="KHW1" s="75"/>
      <c r="KHX1" s="75"/>
      <c r="KHY1" s="74"/>
      <c r="KHZ1" s="75"/>
      <c r="KIA1" s="76"/>
      <c r="KIB1" s="75"/>
      <c r="KIC1" s="75"/>
      <c r="KID1" s="75"/>
      <c r="KIE1" s="74"/>
      <c r="KIF1" s="75"/>
      <c r="KIG1" s="76"/>
      <c r="KIH1" s="75"/>
      <c r="KII1" s="75"/>
      <c r="KIJ1" s="75"/>
      <c r="KIK1" s="74"/>
      <c r="KIL1" s="75"/>
      <c r="KIM1" s="76"/>
      <c r="KIN1" s="75"/>
      <c r="KIO1" s="75"/>
      <c r="KIP1" s="75"/>
      <c r="KIQ1" s="74"/>
      <c r="KIR1" s="75"/>
      <c r="KIS1" s="76"/>
      <c r="KIT1" s="75"/>
      <c r="KIU1" s="75"/>
      <c r="KIV1" s="75"/>
      <c r="KIW1" s="74"/>
      <c r="KIX1" s="75"/>
      <c r="KIY1" s="76"/>
      <c r="KIZ1" s="75"/>
      <c r="KJA1" s="75"/>
      <c r="KJB1" s="75"/>
      <c r="KJC1" s="74"/>
      <c r="KJD1" s="75"/>
      <c r="KJE1" s="76"/>
      <c r="KJF1" s="75"/>
      <c r="KJG1" s="75"/>
      <c r="KJH1" s="75"/>
      <c r="KJI1" s="74"/>
      <c r="KJJ1" s="75"/>
      <c r="KJK1" s="76"/>
      <c r="KJL1" s="75"/>
      <c r="KJM1" s="75"/>
      <c r="KJN1" s="75"/>
      <c r="KJO1" s="74"/>
      <c r="KJP1" s="75"/>
      <c r="KJQ1" s="76"/>
      <c r="KJR1" s="75"/>
      <c r="KJS1" s="75"/>
      <c r="KJT1" s="75"/>
      <c r="KJU1" s="74"/>
      <c r="KJV1" s="75"/>
      <c r="KJW1" s="76"/>
      <c r="KJX1" s="75"/>
      <c r="KJY1" s="75"/>
      <c r="KJZ1" s="75"/>
      <c r="KKA1" s="74"/>
      <c r="KKB1" s="75"/>
      <c r="KKC1" s="76"/>
      <c r="KKD1" s="75"/>
      <c r="KKE1" s="75"/>
      <c r="KKF1" s="75"/>
      <c r="KKG1" s="74"/>
      <c r="KKH1" s="75"/>
      <c r="KKI1" s="76"/>
      <c r="KKJ1" s="75"/>
      <c r="KKK1" s="75"/>
      <c r="KKL1" s="75"/>
      <c r="KKM1" s="74"/>
      <c r="KKN1" s="75"/>
      <c r="KKO1" s="76"/>
      <c r="KKP1" s="75"/>
      <c r="KKQ1" s="75"/>
      <c r="KKR1" s="75"/>
      <c r="KKS1" s="74"/>
      <c r="KKT1" s="75"/>
      <c r="KKU1" s="76"/>
      <c r="KKV1" s="75"/>
      <c r="KKW1" s="75"/>
      <c r="KKX1" s="75"/>
      <c r="KKY1" s="74"/>
      <c r="KKZ1" s="75"/>
      <c r="KLA1" s="76"/>
      <c r="KLB1" s="75"/>
      <c r="KLC1" s="75"/>
      <c r="KLD1" s="75"/>
      <c r="KLE1" s="74"/>
      <c r="KLF1" s="75"/>
      <c r="KLG1" s="76"/>
      <c r="KLH1" s="75"/>
      <c r="KLI1" s="75"/>
      <c r="KLJ1" s="75"/>
      <c r="KLK1" s="74"/>
      <c r="KLL1" s="75"/>
      <c r="KLM1" s="76"/>
      <c r="KLN1" s="75"/>
      <c r="KLO1" s="75"/>
      <c r="KLP1" s="75"/>
      <c r="KLQ1" s="74"/>
      <c r="KLR1" s="75"/>
      <c r="KLS1" s="76"/>
      <c r="KLT1" s="75"/>
      <c r="KLU1" s="75"/>
      <c r="KLV1" s="75"/>
      <c r="KLW1" s="74"/>
      <c r="KLX1" s="75"/>
      <c r="KLY1" s="76"/>
      <c r="KLZ1" s="75"/>
      <c r="KMA1" s="75"/>
      <c r="KMB1" s="75"/>
      <c r="KMC1" s="74"/>
      <c r="KMD1" s="75"/>
      <c r="KME1" s="76"/>
      <c r="KMF1" s="75"/>
      <c r="KMG1" s="75"/>
      <c r="KMH1" s="75"/>
      <c r="KMI1" s="74"/>
      <c r="KMJ1" s="75"/>
      <c r="KMK1" s="76"/>
      <c r="KML1" s="75"/>
      <c r="KMM1" s="75"/>
      <c r="KMN1" s="75"/>
      <c r="KMO1" s="74"/>
      <c r="KMP1" s="75"/>
      <c r="KMQ1" s="76"/>
      <c r="KMR1" s="75"/>
      <c r="KMS1" s="75"/>
      <c r="KMT1" s="75"/>
      <c r="KMU1" s="74"/>
      <c r="KMV1" s="75"/>
      <c r="KMW1" s="76"/>
      <c r="KMX1" s="75"/>
      <c r="KMY1" s="75"/>
      <c r="KMZ1" s="75"/>
      <c r="KNA1" s="74"/>
      <c r="KNB1" s="75"/>
      <c r="KNC1" s="76"/>
      <c r="KND1" s="75"/>
      <c r="KNE1" s="75"/>
      <c r="KNF1" s="75"/>
      <c r="KNG1" s="74"/>
      <c r="KNH1" s="75"/>
      <c r="KNI1" s="76"/>
      <c r="KNJ1" s="75"/>
      <c r="KNK1" s="75"/>
      <c r="KNL1" s="75"/>
      <c r="KNM1" s="74"/>
      <c r="KNN1" s="75"/>
      <c r="KNO1" s="76"/>
      <c r="KNP1" s="75"/>
      <c r="KNQ1" s="75"/>
      <c r="KNR1" s="75"/>
      <c r="KNS1" s="74"/>
      <c r="KNT1" s="75"/>
      <c r="KNU1" s="76"/>
      <c r="KNV1" s="75"/>
      <c r="KNW1" s="75"/>
      <c r="KNX1" s="75"/>
      <c r="KNY1" s="74"/>
      <c r="KNZ1" s="75"/>
      <c r="KOA1" s="76"/>
      <c r="KOB1" s="75"/>
      <c r="KOC1" s="75"/>
      <c r="KOD1" s="75"/>
      <c r="KOE1" s="74"/>
      <c r="KOF1" s="75"/>
      <c r="KOG1" s="76"/>
      <c r="KOH1" s="75"/>
      <c r="KOI1" s="75"/>
      <c r="KOJ1" s="75"/>
      <c r="KOK1" s="74"/>
      <c r="KOL1" s="75"/>
      <c r="KOM1" s="76"/>
      <c r="KON1" s="75"/>
      <c r="KOO1" s="75"/>
      <c r="KOP1" s="75"/>
      <c r="KOQ1" s="74"/>
      <c r="KOR1" s="75"/>
      <c r="KOS1" s="76"/>
      <c r="KOT1" s="75"/>
      <c r="KOU1" s="75"/>
      <c r="KOV1" s="75"/>
      <c r="KOW1" s="74"/>
      <c r="KOX1" s="75"/>
      <c r="KOY1" s="76"/>
      <c r="KOZ1" s="75"/>
      <c r="KPA1" s="75"/>
      <c r="KPB1" s="75"/>
      <c r="KPC1" s="74"/>
      <c r="KPD1" s="75"/>
      <c r="KPE1" s="76"/>
      <c r="KPF1" s="75"/>
      <c r="KPG1" s="75"/>
      <c r="KPH1" s="75"/>
      <c r="KPI1" s="74"/>
      <c r="KPJ1" s="75"/>
      <c r="KPK1" s="76"/>
      <c r="KPL1" s="75"/>
      <c r="KPM1" s="75"/>
      <c r="KPN1" s="75"/>
      <c r="KPO1" s="74"/>
      <c r="KPP1" s="75"/>
      <c r="KPQ1" s="76"/>
      <c r="KPR1" s="75"/>
      <c r="KPS1" s="75"/>
      <c r="KPT1" s="75"/>
      <c r="KPU1" s="74"/>
      <c r="KPV1" s="75"/>
      <c r="KPW1" s="76"/>
      <c r="KPX1" s="75"/>
      <c r="KPY1" s="75"/>
      <c r="KPZ1" s="75"/>
      <c r="KQA1" s="74"/>
      <c r="KQB1" s="75"/>
      <c r="KQC1" s="76"/>
      <c r="KQD1" s="75"/>
      <c r="KQE1" s="75"/>
      <c r="KQF1" s="75"/>
      <c r="KQG1" s="74"/>
      <c r="KQH1" s="75"/>
      <c r="KQI1" s="76"/>
      <c r="KQJ1" s="75"/>
      <c r="KQK1" s="75"/>
      <c r="KQL1" s="75"/>
      <c r="KQM1" s="74"/>
      <c r="KQN1" s="75"/>
      <c r="KQO1" s="76"/>
      <c r="KQP1" s="75"/>
      <c r="KQQ1" s="75"/>
      <c r="KQR1" s="75"/>
      <c r="KQS1" s="74"/>
      <c r="KQT1" s="75"/>
      <c r="KQU1" s="76"/>
      <c r="KQV1" s="75"/>
      <c r="KQW1" s="75"/>
      <c r="KQX1" s="75"/>
      <c r="KQY1" s="74"/>
      <c r="KQZ1" s="75"/>
      <c r="KRA1" s="76"/>
      <c r="KRB1" s="75"/>
      <c r="KRC1" s="75"/>
      <c r="KRD1" s="75"/>
      <c r="KRE1" s="74"/>
      <c r="KRF1" s="75"/>
      <c r="KRG1" s="76"/>
      <c r="KRH1" s="75"/>
      <c r="KRI1" s="75"/>
      <c r="KRJ1" s="75"/>
      <c r="KRK1" s="74"/>
      <c r="KRL1" s="75"/>
      <c r="KRM1" s="76"/>
      <c r="KRN1" s="75"/>
      <c r="KRO1" s="75"/>
      <c r="KRP1" s="75"/>
      <c r="KRQ1" s="74"/>
      <c r="KRR1" s="75"/>
      <c r="KRS1" s="76"/>
      <c r="KRT1" s="75"/>
      <c r="KRU1" s="75"/>
      <c r="KRV1" s="75"/>
      <c r="KRW1" s="74"/>
      <c r="KRX1" s="75"/>
      <c r="KRY1" s="76"/>
      <c r="KRZ1" s="75"/>
      <c r="KSA1" s="75"/>
      <c r="KSB1" s="75"/>
      <c r="KSC1" s="74"/>
      <c r="KSD1" s="75"/>
      <c r="KSE1" s="76"/>
      <c r="KSF1" s="75"/>
      <c r="KSG1" s="75"/>
      <c r="KSH1" s="75"/>
      <c r="KSI1" s="74"/>
      <c r="KSJ1" s="75"/>
      <c r="KSK1" s="76"/>
      <c r="KSL1" s="75"/>
      <c r="KSM1" s="75"/>
      <c r="KSN1" s="75"/>
      <c r="KSO1" s="74"/>
      <c r="KSP1" s="75"/>
      <c r="KSQ1" s="76"/>
      <c r="KSR1" s="75"/>
      <c r="KSS1" s="75"/>
      <c r="KST1" s="75"/>
      <c r="KSU1" s="74"/>
      <c r="KSV1" s="75"/>
      <c r="KSW1" s="76"/>
      <c r="KSX1" s="75"/>
      <c r="KSY1" s="75"/>
      <c r="KSZ1" s="75"/>
      <c r="KTA1" s="74"/>
      <c r="KTB1" s="75"/>
      <c r="KTC1" s="76"/>
      <c r="KTD1" s="75"/>
      <c r="KTE1" s="75"/>
      <c r="KTF1" s="75"/>
      <c r="KTG1" s="74"/>
      <c r="KTH1" s="75"/>
      <c r="KTI1" s="76"/>
      <c r="KTJ1" s="75"/>
      <c r="KTK1" s="75"/>
      <c r="KTL1" s="75"/>
      <c r="KTM1" s="74"/>
      <c r="KTN1" s="75"/>
      <c r="KTO1" s="76"/>
      <c r="KTP1" s="75"/>
      <c r="KTQ1" s="75"/>
      <c r="KTR1" s="75"/>
      <c r="KTS1" s="74"/>
      <c r="KTT1" s="75"/>
      <c r="KTU1" s="76"/>
      <c r="KTV1" s="75"/>
      <c r="KTW1" s="75"/>
      <c r="KTX1" s="75"/>
      <c r="KTY1" s="74"/>
      <c r="KTZ1" s="75"/>
      <c r="KUA1" s="76"/>
      <c r="KUB1" s="75"/>
      <c r="KUC1" s="75"/>
      <c r="KUD1" s="75"/>
      <c r="KUE1" s="74"/>
      <c r="KUF1" s="75"/>
      <c r="KUG1" s="76"/>
      <c r="KUH1" s="75"/>
      <c r="KUI1" s="75"/>
      <c r="KUJ1" s="75"/>
      <c r="KUK1" s="74"/>
      <c r="KUL1" s="75"/>
      <c r="KUM1" s="76"/>
      <c r="KUN1" s="75"/>
      <c r="KUO1" s="75"/>
      <c r="KUP1" s="75"/>
      <c r="KUQ1" s="74"/>
      <c r="KUR1" s="75"/>
      <c r="KUS1" s="76"/>
      <c r="KUT1" s="75"/>
      <c r="KUU1" s="75"/>
      <c r="KUV1" s="75"/>
      <c r="KUW1" s="74"/>
      <c r="KUX1" s="75"/>
      <c r="KUY1" s="76"/>
      <c r="KUZ1" s="75"/>
      <c r="KVA1" s="75"/>
      <c r="KVB1" s="75"/>
      <c r="KVC1" s="74"/>
      <c r="KVD1" s="75"/>
      <c r="KVE1" s="76"/>
      <c r="KVF1" s="75"/>
      <c r="KVG1" s="75"/>
      <c r="KVH1" s="75"/>
      <c r="KVI1" s="74"/>
      <c r="KVJ1" s="75"/>
      <c r="KVK1" s="76"/>
      <c r="KVL1" s="75"/>
      <c r="KVM1" s="75"/>
      <c r="KVN1" s="75"/>
      <c r="KVO1" s="74"/>
      <c r="KVP1" s="75"/>
      <c r="KVQ1" s="76"/>
      <c r="KVR1" s="75"/>
      <c r="KVS1" s="75"/>
      <c r="KVT1" s="75"/>
      <c r="KVU1" s="74"/>
      <c r="KVV1" s="75"/>
      <c r="KVW1" s="76"/>
      <c r="KVX1" s="75"/>
      <c r="KVY1" s="75"/>
      <c r="KVZ1" s="75"/>
      <c r="KWA1" s="74"/>
      <c r="KWB1" s="75"/>
      <c r="KWC1" s="76"/>
      <c r="KWD1" s="75"/>
      <c r="KWE1" s="75"/>
      <c r="KWF1" s="75"/>
      <c r="KWG1" s="74"/>
      <c r="KWH1" s="75"/>
      <c r="KWI1" s="76"/>
      <c r="KWJ1" s="75"/>
      <c r="KWK1" s="75"/>
      <c r="KWL1" s="75"/>
      <c r="KWM1" s="74"/>
      <c r="KWN1" s="75"/>
      <c r="KWO1" s="76"/>
      <c r="KWP1" s="75"/>
      <c r="KWQ1" s="75"/>
      <c r="KWR1" s="75"/>
      <c r="KWS1" s="74"/>
      <c r="KWT1" s="75"/>
      <c r="KWU1" s="76"/>
      <c r="KWV1" s="75"/>
      <c r="KWW1" s="75"/>
      <c r="KWX1" s="75"/>
      <c r="KWY1" s="74"/>
      <c r="KWZ1" s="75"/>
      <c r="KXA1" s="76"/>
      <c r="KXB1" s="75"/>
      <c r="KXC1" s="75"/>
      <c r="KXD1" s="75"/>
      <c r="KXE1" s="74"/>
      <c r="KXF1" s="75"/>
      <c r="KXG1" s="76"/>
      <c r="KXH1" s="75"/>
      <c r="KXI1" s="75"/>
      <c r="KXJ1" s="75"/>
      <c r="KXK1" s="74"/>
      <c r="KXL1" s="75"/>
      <c r="KXM1" s="76"/>
      <c r="KXN1" s="75"/>
      <c r="KXO1" s="75"/>
      <c r="KXP1" s="75"/>
      <c r="KXQ1" s="74"/>
      <c r="KXR1" s="75"/>
      <c r="KXS1" s="76"/>
      <c r="KXT1" s="75"/>
      <c r="KXU1" s="75"/>
      <c r="KXV1" s="75"/>
      <c r="KXW1" s="74"/>
      <c r="KXX1" s="75"/>
      <c r="KXY1" s="76"/>
      <c r="KXZ1" s="75"/>
      <c r="KYA1" s="75"/>
      <c r="KYB1" s="75"/>
      <c r="KYC1" s="74"/>
      <c r="KYD1" s="75"/>
      <c r="KYE1" s="76"/>
      <c r="KYF1" s="75"/>
      <c r="KYG1" s="75"/>
      <c r="KYH1" s="75"/>
      <c r="KYI1" s="74"/>
      <c r="KYJ1" s="75"/>
      <c r="KYK1" s="76"/>
      <c r="KYL1" s="75"/>
      <c r="KYM1" s="75"/>
      <c r="KYN1" s="75"/>
      <c r="KYO1" s="74"/>
      <c r="KYP1" s="75"/>
      <c r="KYQ1" s="76"/>
      <c r="KYR1" s="75"/>
      <c r="KYS1" s="75"/>
      <c r="KYT1" s="75"/>
      <c r="KYU1" s="74"/>
      <c r="KYV1" s="75"/>
      <c r="KYW1" s="76"/>
      <c r="KYX1" s="75"/>
      <c r="KYY1" s="75"/>
      <c r="KYZ1" s="75"/>
      <c r="KZA1" s="74"/>
      <c r="KZB1" s="75"/>
      <c r="KZC1" s="76"/>
      <c r="KZD1" s="75"/>
      <c r="KZE1" s="75"/>
      <c r="KZF1" s="75"/>
      <c r="KZG1" s="74"/>
      <c r="KZH1" s="75"/>
      <c r="KZI1" s="76"/>
      <c r="KZJ1" s="75"/>
      <c r="KZK1" s="75"/>
      <c r="KZL1" s="75"/>
      <c r="KZM1" s="74"/>
      <c r="KZN1" s="75"/>
      <c r="KZO1" s="76"/>
      <c r="KZP1" s="75"/>
      <c r="KZQ1" s="75"/>
      <c r="KZR1" s="75"/>
      <c r="KZS1" s="74"/>
      <c r="KZT1" s="75"/>
      <c r="KZU1" s="76"/>
      <c r="KZV1" s="75"/>
      <c r="KZW1" s="75"/>
      <c r="KZX1" s="75"/>
      <c r="KZY1" s="74"/>
      <c r="KZZ1" s="75"/>
      <c r="LAA1" s="76"/>
      <c r="LAB1" s="75"/>
      <c r="LAC1" s="75"/>
      <c r="LAD1" s="75"/>
      <c r="LAE1" s="74"/>
      <c r="LAF1" s="75"/>
      <c r="LAG1" s="76"/>
      <c r="LAH1" s="75"/>
      <c r="LAI1" s="75"/>
      <c r="LAJ1" s="75"/>
      <c r="LAK1" s="74"/>
      <c r="LAL1" s="75"/>
      <c r="LAM1" s="76"/>
      <c r="LAN1" s="75"/>
      <c r="LAO1" s="75"/>
      <c r="LAP1" s="75"/>
      <c r="LAQ1" s="74"/>
      <c r="LAR1" s="75"/>
      <c r="LAS1" s="76"/>
      <c r="LAT1" s="75"/>
      <c r="LAU1" s="75"/>
      <c r="LAV1" s="75"/>
      <c r="LAW1" s="74"/>
      <c r="LAX1" s="75"/>
      <c r="LAY1" s="76"/>
      <c r="LAZ1" s="75"/>
      <c r="LBA1" s="75"/>
      <c r="LBB1" s="75"/>
      <c r="LBC1" s="74"/>
      <c r="LBD1" s="75"/>
      <c r="LBE1" s="76"/>
      <c r="LBF1" s="75"/>
      <c r="LBG1" s="75"/>
      <c r="LBH1" s="75"/>
      <c r="LBI1" s="74"/>
      <c r="LBJ1" s="75"/>
      <c r="LBK1" s="76"/>
      <c r="LBL1" s="75"/>
      <c r="LBM1" s="75"/>
      <c r="LBN1" s="75"/>
      <c r="LBO1" s="74"/>
      <c r="LBP1" s="75"/>
      <c r="LBQ1" s="76"/>
      <c r="LBR1" s="75"/>
      <c r="LBS1" s="75"/>
      <c r="LBT1" s="75"/>
      <c r="LBU1" s="74"/>
      <c r="LBV1" s="75"/>
      <c r="LBW1" s="76"/>
      <c r="LBX1" s="75"/>
      <c r="LBY1" s="75"/>
      <c r="LBZ1" s="75"/>
      <c r="LCA1" s="74"/>
      <c r="LCB1" s="75"/>
      <c r="LCC1" s="76"/>
      <c r="LCD1" s="75"/>
      <c r="LCE1" s="75"/>
      <c r="LCF1" s="75"/>
      <c r="LCG1" s="74"/>
      <c r="LCH1" s="75"/>
      <c r="LCI1" s="76"/>
      <c r="LCJ1" s="75"/>
      <c r="LCK1" s="75"/>
      <c r="LCL1" s="75"/>
      <c r="LCM1" s="74"/>
      <c r="LCN1" s="75"/>
      <c r="LCO1" s="76"/>
      <c r="LCP1" s="75"/>
      <c r="LCQ1" s="75"/>
      <c r="LCR1" s="75"/>
      <c r="LCS1" s="74"/>
      <c r="LCT1" s="75"/>
      <c r="LCU1" s="76"/>
      <c r="LCV1" s="75"/>
      <c r="LCW1" s="75"/>
      <c r="LCX1" s="75"/>
      <c r="LCY1" s="74"/>
      <c r="LCZ1" s="75"/>
      <c r="LDA1" s="76"/>
      <c r="LDB1" s="75"/>
      <c r="LDC1" s="75"/>
      <c r="LDD1" s="75"/>
      <c r="LDE1" s="74"/>
      <c r="LDF1" s="75"/>
      <c r="LDG1" s="76"/>
      <c r="LDH1" s="75"/>
      <c r="LDI1" s="75"/>
      <c r="LDJ1" s="75"/>
      <c r="LDK1" s="74"/>
      <c r="LDL1" s="75"/>
      <c r="LDM1" s="76"/>
      <c r="LDN1" s="75"/>
      <c r="LDO1" s="75"/>
      <c r="LDP1" s="75"/>
      <c r="LDQ1" s="74"/>
      <c r="LDR1" s="75"/>
      <c r="LDS1" s="76"/>
      <c r="LDT1" s="75"/>
      <c r="LDU1" s="75"/>
      <c r="LDV1" s="75"/>
      <c r="LDW1" s="74"/>
      <c r="LDX1" s="75"/>
      <c r="LDY1" s="76"/>
      <c r="LDZ1" s="75"/>
      <c r="LEA1" s="75"/>
      <c r="LEB1" s="75"/>
      <c r="LEC1" s="74"/>
      <c r="LED1" s="75"/>
      <c r="LEE1" s="76"/>
      <c r="LEF1" s="75"/>
      <c r="LEG1" s="75"/>
      <c r="LEH1" s="75"/>
      <c r="LEI1" s="74"/>
      <c r="LEJ1" s="75"/>
      <c r="LEK1" s="76"/>
      <c r="LEL1" s="75"/>
      <c r="LEM1" s="75"/>
      <c r="LEN1" s="75"/>
      <c r="LEO1" s="74"/>
      <c r="LEP1" s="75"/>
      <c r="LEQ1" s="76"/>
      <c r="LER1" s="75"/>
      <c r="LES1" s="75"/>
      <c r="LET1" s="75"/>
      <c r="LEU1" s="74"/>
      <c r="LEV1" s="75"/>
      <c r="LEW1" s="76"/>
      <c r="LEX1" s="75"/>
      <c r="LEY1" s="75"/>
      <c r="LEZ1" s="75"/>
      <c r="LFA1" s="74"/>
      <c r="LFB1" s="75"/>
      <c r="LFC1" s="76"/>
      <c r="LFD1" s="75"/>
      <c r="LFE1" s="75"/>
      <c r="LFF1" s="75"/>
      <c r="LFG1" s="74"/>
      <c r="LFH1" s="75"/>
      <c r="LFI1" s="76"/>
      <c r="LFJ1" s="75"/>
      <c r="LFK1" s="75"/>
      <c r="LFL1" s="75"/>
      <c r="LFM1" s="74"/>
      <c r="LFN1" s="75"/>
      <c r="LFO1" s="76"/>
      <c r="LFP1" s="75"/>
      <c r="LFQ1" s="75"/>
      <c r="LFR1" s="75"/>
      <c r="LFS1" s="74"/>
      <c r="LFT1" s="75"/>
      <c r="LFU1" s="76"/>
      <c r="LFV1" s="75"/>
      <c r="LFW1" s="75"/>
      <c r="LFX1" s="75"/>
      <c r="LFY1" s="74"/>
      <c r="LFZ1" s="75"/>
      <c r="LGA1" s="76"/>
      <c r="LGB1" s="75"/>
      <c r="LGC1" s="75"/>
      <c r="LGD1" s="75"/>
      <c r="LGE1" s="74"/>
      <c r="LGF1" s="75"/>
      <c r="LGG1" s="76"/>
      <c r="LGH1" s="75"/>
      <c r="LGI1" s="75"/>
      <c r="LGJ1" s="75"/>
      <c r="LGK1" s="74"/>
      <c r="LGL1" s="75"/>
      <c r="LGM1" s="76"/>
      <c r="LGN1" s="75"/>
      <c r="LGO1" s="75"/>
      <c r="LGP1" s="75"/>
      <c r="LGQ1" s="74"/>
      <c r="LGR1" s="75"/>
      <c r="LGS1" s="76"/>
      <c r="LGT1" s="75"/>
      <c r="LGU1" s="75"/>
      <c r="LGV1" s="75"/>
      <c r="LGW1" s="74"/>
      <c r="LGX1" s="75"/>
      <c r="LGY1" s="76"/>
      <c r="LGZ1" s="75"/>
      <c r="LHA1" s="75"/>
      <c r="LHB1" s="75"/>
      <c r="LHC1" s="74"/>
      <c r="LHD1" s="75"/>
      <c r="LHE1" s="76"/>
      <c r="LHF1" s="75"/>
      <c r="LHG1" s="75"/>
      <c r="LHH1" s="75"/>
      <c r="LHI1" s="74"/>
      <c r="LHJ1" s="75"/>
      <c r="LHK1" s="76"/>
      <c r="LHL1" s="75"/>
      <c r="LHM1" s="75"/>
      <c r="LHN1" s="75"/>
      <c r="LHO1" s="74"/>
      <c r="LHP1" s="75"/>
      <c r="LHQ1" s="76"/>
      <c r="LHR1" s="75"/>
      <c r="LHS1" s="75"/>
      <c r="LHT1" s="75"/>
      <c r="LHU1" s="74"/>
      <c r="LHV1" s="75"/>
      <c r="LHW1" s="76"/>
      <c r="LHX1" s="75"/>
      <c r="LHY1" s="75"/>
      <c r="LHZ1" s="75"/>
      <c r="LIA1" s="74"/>
      <c r="LIB1" s="75"/>
      <c r="LIC1" s="76"/>
      <c r="LID1" s="75"/>
      <c r="LIE1" s="75"/>
      <c r="LIF1" s="75"/>
      <c r="LIG1" s="74"/>
      <c r="LIH1" s="75"/>
      <c r="LII1" s="76"/>
      <c r="LIJ1" s="75"/>
      <c r="LIK1" s="75"/>
      <c r="LIL1" s="75"/>
      <c r="LIM1" s="74"/>
      <c r="LIN1" s="75"/>
      <c r="LIO1" s="76"/>
      <c r="LIP1" s="75"/>
      <c r="LIQ1" s="75"/>
      <c r="LIR1" s="75"/>
      <c r="LIS1" s="74"/>
      <c r="LIT1" s="75"/>
      <c r="LIU1" s="76"/>
      <c r="LIV1" s="75"/>
      <c r="LIW1" s="75"/>
      <c r="LIX1" s="75"/>
      <c r="LIY1" s="74"/>
      <c r="LIZ1" s="75"/>
      <c r="LJA1" s="76"/>
      <c r="LJB1" s="75"/>
      <c r="LJC1" s="75"/>
      <c r="LJD1" s="75"/>
      <c r="LJE1" s="74"/>
      <c r="LJF1" s="75"/>
      <c r="LJG1" s="76"/>
      <c r="LJH1" s="75"/>
      <c r="LJI1" s="75"/>
      <c r="LJJ1" s="75"/>
      <c r="LJK1" s="74"/>
      <c r="LJL1" s="75"/>
      <c r="LJM1" s="76"/>
      <c r="LJN1" s="75"/>
      <c r="LJO1" s="75"/>
      <c r="LJP1" s="75"/>
      <c r="LJQ1" s="74"/>
      <c r="LJR1" s="75"/>
      <c r="LJS1" s="76"/>
      <c r="LJT1" s="75"/>
      <c r="LJU1" s="75"/>
      <c r="LJV1" s="75"/>
      <c r="LJW1" s="74"/>
      <c r="LJX1" s="75"/>
      <c r="LJY1" s="76"/>
      <c r="LJZ1" s="75"/>
      <c r="LKA1" s="75"/>
      <c r="LKB1" s="75"/>
      <c r="LKC1" s="74"/>
      <c r="LKD1" s="75"/>
      <c r="LKE1" s="76"/>
      <c r="LKF1" s="75"/>
      <c r="LKG1" s="75"/>
      <c r="LKH1" s="75"/>
      <c r="LKI1" s="74"/>
      <c r="LKJ1" s="75"/>
      <c r="LKK1" s="76"/>
      <c r="LKL1" s="75"/>
      <c r="LKM1" s="75"/>
      <c r="LKN1" s="75"/>
      <c r="LKO1" s="74"/>
      <c r="LKP1" s="75"/>
      <c r="LKQ1" s="76"/>
      <c r="LKR1" s="75"/>
      <c r="LKS1" s="75"/>
      <c r="LKT1" s="75"/>
      <c r="LKU1" s="74"/>
      <c r="LKV1" s="75"/>
      <c r="LKW1" s="76"/>
      <c r="LKX1" s="75"/>
      <c r="LKY1" s="75"/>
      <c r="LKZ1" s="75"/>
      <c r="LLA1" s="74"/>
      <c r="LLB1" s="75"/>
      <c r="LLC1" s="76"/>
      <c r="LLD1" s="75"/>
      <c r="LLE1" s="75"/>
      <c r="LLF1" s="75"/>
      <c r="LLG1" s="74"/>
      <c r="LLH1" s="75"/>
      <c r="LLI1" s="76"/>
      <c r="LLJ1" s="75"/>
      <c r="LLK1" s="75"/>
      <c r="LLL1" s="75"/>
      <c r="LLM1" s="74"/>
      <c r="LLN1" s="75"/>
      <c r="LLO1" s="76"/>
      <c r="LLP1" s="75"/>
      <c r="LLQ1" s="75"/>
      <c r="LLR1" s="75"/>
      <c r="LLS1" s="74"/>
      <c r="LLT1" s="75"/>
      <c r="LLU1" s="76"/>
      <c r="LLV1" s="75"/>
      <c r="LLW1" s="75"/>
      <c r="LLX1" s="75"/>
      <c r="LLY1" s="74"/>
      <c r="LLZ1" s="75"/>
      <c r="LMA1" s="76"/>
      <c r="LMB1" s="75"/>
      <c r="LMC1" s="75"/>
      <c r="LMD1" s="75"/>
      <c r="LME1" s="74"/>
      <c r="LMF1" s="75"/>
      <c r="LMG1" s="76"/>
      <c r="LMH1" s="75"/>
      <c r="LMI1" s="75"/>
      <c r="LMJ1" s="75"/>
      <c r="LMK1" s="74"/>
      <c r="LML1" s="75"/>
      <c r="LMM1" s="76"/>
      <c r="LMN1" s="75"/>
      <c r="LMO1" s="75"/>
      <c r="LMP1" s="75"/>
      <c r="LMQ1" s="74"/>
      <c r="LMR1" s="75"/>
      <c r="LMS1" s="76"/>
      <c r="LMT1" s="75"/>
      <c r="LMU1" s="75"/>
      <c r="LMV1" s="75"/>
      <c r="LMW1" s="74"/>
      <c r="LMX1" s="75"/>
      <c r="LMY1" s="76"/>
      <c r="LMZ1" s="75"/>
      <c r="LNA1" s="75"/>
      <c r="LNB1" s="75"/>
      <c r="LNC1" s="74"/>
      <c r="LND1" s="75"/>
      <c r="LNE1" s="76"/>
      <c r="LNF1" s="75"/>
      <c r="LNG1" s="75"/>
      <c r="LNH1" s="75"/>
      <c r="LNI1" s="74"/>
      <c r="LNJ1" s="75"/>
      <c r="LNK1" s="76"/>
      <c r="LNL1" s="75"/>
      <c r="LNM1" s="75"/>
      <c r="LNN1" s="75"/>
      <c r="LNO1" s="74"/>
      <c r="LNP1" s="75"/>
      <c r="LNQ1" s="76"/>
      <c r="LNR1" s="75"/>
      <c r="LNS1" s="75"/>
      <c r="LNT1" s="75"/>
      <c r="LNU1" s="74"/>
      <c r="LNV1" s="75"/>
      <c r="LNW1" s="76"/>
      <c r="LNX1" s="75"/>
      <c r="LNY1" s="75"/>
      <c r="LNZ1" s="75"/>
      <c r="LOA1" s="74"/>
      <c r="LOB1" s="75"/>
      <c r="LOC1" s="76"/>
      <c r="LOD1" s="75"/>
      <c r="LOE1" s="75"/>
      <c r="LOF1" s="75"/>
      <c r="LOG1" s="74"/>
      <c r="LOH1" s="75"/>
      <c r="LOI1" s="76"/>
      <c r="LOJ1" s="75"/>
      <c r="LOK1" s="75"/>
      <c r="LOL1" s="75"/>
      <c r="LOM1" s="74"/>
      <c r="LON1" s="75"/>
      <c r="LOO1" s="76"/>
      <c r="LOP1" s="75"/>
      <c r="LOQ1" s="75"/>
      <c r="LOR1" s="75"/>
      <c r="LOS1" s="74"/>
      <c r="LOT1" s="75"/>
      <c r="LOU1" s="76"/>
      <c r="LOV1" s="75"/>
      <c r="LOW1" s="75"/>
      <c r="LOX1" s="75"/>
      <c r="LOY1" s="74"/>
      <c r="LOZ1" s="75"/>
      <c r="LPA1" s="76"/>
      <c r="LPB1" s="75"/>
      <c r="LPC1" s="75"/>
      <c r="LPD1" s="75"/>
      <c r="LPE1" s="74"/>
      <c r="LPF1" s="75"/>
      <c r="LPG1" s="76"/>
      <c r="LPH1" s="75"/>
      <c r="LPI1" s="75"/>
      <c r="LPJ1" s="75"/>
      <c r="LPK1" s="74"/>
      <c r="LPL1" s="75"/>
      <c r="LPM1" s="76"/>
      <c r="LPN1" s="75"/>
      <c r="LPO1" s="75"/>
      <c r="LPP1" s="75"/>
      <c r="LPQ1" s="74"/>
      <c r="LPR1" s="75"/>
      <c r="LPS1" s="76"/>
      <c r="LPT1" s="75"/>
      <c r="LPU1" s="75"/>
      <c r="LPV1" s="75"/>
      <c r="LPW1" s="74"/>
      <c r="LPX1" s="75"/>
      <c r="LPY1" s="76"/>
      <c r="LPZ1" s="75"/>
      <c r="LQA1" s="75"/>
      <c r="LQB1" s="75"/>
      <c r="LQC1" s="74"/>
      <c r="LQD1" s="75"/>
      <c r="LQE1" s="76"/>
      <c r="LQF1" s="75"/>
      <c r="LQG1" s="75"/>
      <c r="LQH1" s="75"/>
      <c r="LQI1" s="74"/>
      <c r="LQJ1" s="75"/>
      <c r="LQK1" s="76"/>
      <c r="LQL1" s="75"/>
      <c r="LQM1" s="75"/>
      <c r="LQN1" s="75"/>
      <c r="LQO1" s="74"/>
      <c r="LQP1" s="75"/>
      <c r="LQQ1" s="76"/>
      <c r="LQR1" s="75"/>
      <c r="LQS1" s="75"/>
      <c r="LQT1" s="75"/>
      <c r="LQU1" s="74"/>
      <c r="LQV1" s="75"/>
      <c r="LQW1" s="76"/>
      <c r="LQX1" s="75"/>
      <c r="LQY1" s="75"/>
      <c r="LQZ1" s="75"/>
      <c r="LRA1" s="74"/>
      <c r="LRB1" s="75"/>
      <c r="LRC1" s="76"/>
      <c r="LRD1" s="75"/>
      <c r="LRE1" s="75"/>
      <c r="LRF1" s="75"/>
      <c r="LRG1" s="74"/>
      <c r="LRH1" s="75"/>
      <c r="LRI1" s="76"/>
      <c r="LRJ1" s="75"/>
      <c r="LRK1" s="75"/>
      <c r="LRL1" s="75"/>
      <c r="LRM1" s="74"/>
      <c r="LRN1" s="75"/>
      <c r="LRO1" s="76"/>
      <c r="LRP1" s="75"/>
      <c r="LRQ1" s="75"/>
      <c r="LRR1" s="75"/>
      <c r="LRS1" s="74"/>
      <c r="LRT1" s="75"/>
      <c r="LRU1" s="76"/>
      <c r="LRV1" s="75"/>
      <c r="LRW1" s="75"/>
      <c r="LRX1" s="75"/>
      <c r="LRY1" s="74"/>
      <c r="LRZ1" s="75"/>
      <c r="LSA1" s="76"/>
      <c r="LSB1" s="75"/>
      <c r="LSC1" s="75"/>
      <c r="LSD1" s="75"/>
      <c r="LSE1" s="74"/>
      <c r="LSF1" s="75"/>
      <c r="LSG1" s="76"/>
      <c r="LSH1" s="75"/>
      <c r="LSI1" s="75"/>
      <c r="LSJ1" s="75"/>
      <c r="LSK1" s="74"/>
      <c r="LSL1" s="75"/>
      <c r="LSM1" s="76"/>
      <c r="LSN1" s="75"/>
      <c r="LSO1" s="75"/>
      <c r="LSP1" s="75"/>
      <c r="LSQ1" s="74"/>
      <c r="LSR1" s="75"/>
      <c r="LSS1" s="76"/>
      <c r="LST1" s="75"/>
      <c r="LSU1" s="75"/>
      <c r="LSV1" s="75"/>
      <c r="LSW1" s="74"/>
      <c r="LSX1" s="75"/>
      <c r="LSY1" s="76"/>
      <c r="LSZ1" s="75"/>
      <c r="LTA1" s="75"/>
      <c r="LTB1" s="75"/>
      <c r="LTC1" s="74"/>
      <c r="LTD1" s="75"/>
      <c r="LTE1" s="76"/>
      <c r="LTF1" s="75"/>
      <c r="LTG1" s="75"/>
      <c r="LTH1" s="75"/>
      <c r="LTI1" s="74"/>
      <c r="LTJ1" s="75"/>
      <c r="LTK1" s="76"/>
      <c r="LTL1" s="75"/>
      <c r="LTM1" s="75"/>
      <c r="LTN1" s="75"/>
      <c r="LTO1" s="74"/>
      <c r="LTP1" s="75"/>
      <c r="LTQ1" s="76"/>
      <c r="LTR1" s="75"/>
      <c r="LTS1" s="75"/>
      <c r="LTT1" s="75"/>
      <c r="LTU1" s="74"/>
      <c r="LTV1" s="75"/>
      <c r="LTW1" s="76"/>
      <c r="LTX1" s="75"/>
      <c r="LTY1" s="75"/>
      <c r="LTZ1" s="75"/>
      <c r="LUA1" s="74"/>
      <c r="LUB1" s="75"/>
      <c r="LUC1" s="76"/>
      <c r="LUD1" s="75"/>
      <c r="LUE1" s="75"/>
      <c r="LUF1" s="75"/>
      <c r="LUG1" s="74"/>
      <c r="LUH1" s="75"/>
      <c r="LUI1" s="76"/>
      <c r="LUJ1" s="75"/>
      <c r="LUK1" s="75"/>
      <c r="LUL1" s="75"/>
      <c r="LUM1" s="74"/>
      <c r="LUN1" s="75"/>
      <c r="LUO1" s="76"/>
      <c r="LUP1" s="75"/>
      <c r="LUQ1" s="75"/>
      <c r="LUR1" s="75"/>
      <c r="LUS1" s="74"/>
      <c r="LUT1" s="75"/>
      <c r="LUU1" s="76"/>
      <c r="LUV1" s="75"/>
      <c r="LUW1" s="75"/>
      <c r="LUX1" s="75"/>
      <c r="LUY1" s="74"/>
      <c r="LUZ1" s="75"/>
      <c r="LVA1" s="76"/>
      <c r="LVB1" s="75"/>
      <c r="LVC1" s="75"/>
      <c r="LVD1" s="75"/>
      <c r="LVE1" s="74"/>
      <c r="LVF1" s="75"/>
      <c r="LVG1" s="76"/>
      <c r="LVH1" s="75"/>
      <c r="LVI1" s="75"/>
      <c r="LVJ1" s="75"/>
      <c r="LVK1" s="74"/>
      <c r="LVL1" s="75"/>
      <c r="LVM1" s="76"/>
      <c r="LVN1" s="75"/>
      <c r="LVO1" s="75"/>
      <c r="LVP1" s="75"/>
      <c r="LVQ1" s="74"/>
      <c r="LVR1" s="75"/>
      <c r="LVS1" s="76"/>
      <c r="LVT1" s="75"/>
      <c r="LVU1" s="75"/>
      <c r="LVV1" s="75"/>
      <c r="LVW1" s="74"/>
      <c r="LVX1" s="75"/>
      <c r="LVY1" s="76"/>
      <c r="LVZ1" s="75"/>
      <c r="LWA1" s="75"/>
      <c r="LWB1" s="75"/>
      <c r="LWC1" s="74"/>
      <c r="LWD1" s="75"/>
      <c r="LWE1" s="76"/>
      <c r="LWF1" s="75"/>
      <c r="LWG1" s="75"/>
      <c r="LWH1" s="75"/>
      <c r="LWI1" s="74"/>
      <c r="LWJ1" s="75"/>
      <c r="LWK1" s="76"/>
      <c r="LWL1" s="75"/>
      <c r="LWM1" s="75"/>
      <c r="LWN1" s="75"/>
      <c r="LWO1" s="74"/>
      <c r="LWP1" s="75"/>
      <c r="LWQ1" s="76"/>
      <c r="LWR1" s="75"/>
      <c r="LWS1" s="75"/>
      <c r="LWT1" s="75"/>
      <c r="LWU1" s="74"/>
      <c r="LWV1" s="75"/>
      <c r="LWW1" s="76"/>
      <c r="LWX1" s="75"/>
      <c r="LWY1" s="75"/>
      <c r="LWZ1" s="75"/>
      <c r="LXA1" s="74"/>
      <c r="LXB1" s="75"/>
      <c r="LXC1" s="76"/>
      <c r="LXD1" s="75"/>
      <c r="LXE1" s="75"/>
      <c r="LXF1" s="75"/>
      <c r="LXG1" s="74"/>
      <c r="LXH1" s="75"/>
      <c r="LXI1" s="76"/>
      <c r="LXJ1" s="75"/>
      <c r="LXK1" s="75"/>
      <c r="LXL1" s="75"/>
      <c r="LXM1" s="74"/>
      <c r="LXN1" s="75"/>
      <c r="LXO1" s="76"/>
      <c r="LXP1" s="75"/>
      <c r="LXQ1" s="75"/>
      <c r="LXR1" s="75"/>
      <c r="LXS1" s="74"/>
      <c r="LXT1" s="75"/>
      <c r="LXU1" s="76"/>
      <c r="LXV1" s="75"/>
      <c r="LXW1" s="75"/>
      <c r="LXX1" s="75"/>
      <c r="LXY1" s="74"/>
      <c r="LXZ1" s="75"/>
      <c r="LYA1" s="76"/>
      <c r="LYB1" s="75"/>
      <c r="LYC1" s="75"/>
      <c r="LYD1" s="75"/>
      <c r="LYE1" s="74"/>
      <c r="LYF1" s="75"/>
      <c r="LYG1" s="76"/>
      <c r="LYH1" s="75"/>
      <c r="LYI1" s="75"/>
      <c r="LYJ1" s="75"/>
      <c r="LYK1" s="74"/>
      <c r="LYL1" s="75"/>
      <c r="LYM1" s="76"/>
      <c r="LYN1" s="75"/>
      <c r="LYO1" s="75"/>
      <c r="LYP1" s="75"/>
      <c r="LYQ1" s="74"/>
      <c r="LYR1" s="75"/>
      <c r="LYS1" s="76"/>
      <c r="LYT1" s="75"/>
      <c r="LYU1" s="75"/>
      <c r="LYV1" s="75"/>
      <c r="LYW1" s="74"/>
      <c r="LYX1" s="75"/>
      <c r="LYY1" s="76"/>
      <c r="LYZ1" s="75"/>
      <c r="LZA1" s="75"/>
      <c r="LZB1" s="75"/>
      <c r="LZC1" s="74"/>
      <c r="LZD1" s="75"/>
      <c r="LZE1" s="76"/>
      <c r="LZF1" s="75"/>
      <c r="LZG1" s="75"/>
      <c r="LZH1" s="75"/>
      <c r="LZI1" s="74"/>
      <c r="LZJ1" s="75"/>
      <c r="LZK1" s="76"/>
      <c r="LZL1" s="75"/>
      <c r="LZM1" s="75"/>
      <c r="LZN1" s="75"/>
      <c r="LZO1" s="74"/>
      <c r="LZP1" s="75"/>
      <c r="LZQ1" s="76"/>
      <c r="LZR1" s="75"/>
      <c r="LZS1" s="75"/>
      <c r="LZT1" s="75"/>
      <c r="LZU1" s="74"/>
      <c r="LZV1" s="75"/>
      <c r="LZW1" s="76"/>
      <c r="LZX1" s="75"/>
      <c r="LZY1" s="75"/>
      <c r="LZZ1" s="75"/>
      <c r="MAA1" s="74"/>
      <c r="MAB1" s="75"/>
      <c r="MAC1" s="76"/>
      <c r="MAD1" s="75"/>
      <c r="MAE1" s="75"/>
      <c r="MAF1" s="75"/>
      <c r="MAG1" s="74"/>
      <c r="MAH1" s="75"/>
      <c r="MAI1" s="76"/>
      <c r="MAJ1" s="75"/>
      <c r="MAK1" s="75"/>
      <c r="MAL1" s="75"/>
      <c r="MAM1" s="74"/>
      <c r="MAN1" s="75"/>
      <c r="MAO1" s="76"/>
      <c r="MAP1" s="75"/>
      <c r="MAQ1" s="75"/>
      <c r="MAR1" s="75"/>
      <c r="MAS1" s="74"/>
      <c r="MAT1" s="75"/>
      <c r="MAU1" s="76"/>
      <c r="MAV1" s="75"/>
      <c r="MAW1" s="75"/>
      <c r="MAX1" s="75"/>
      <c r="MAY1" s="74"/>
      <c r="MAZ1" s="75"/>
      <c r="MBA1" s="76"/>
      <c r="MBB1" s="75"/>
      <c r="MBC1" s="75"/>
      <c r="MBD1" s="75"/>
      <c r="MBE1" s="74"/>
      <c r="MBF1" s="75"/>
      <c r="MBG1" s="76"/>
      <c r="MBH1" s="75"/>
      <c r="MBI1" s="75"/>
      <c r="MBJ1" s="75"/>
      <c r="MBK1" s="74"/>
      <c r="MBL1" s="75"/>
      <c r="MBM1" s="76"/>
      <c r="MBN1" s="75"/>
      <c r="MBO1" s="75"/>
      <c r="MBP1" s="75"/>
      <c r="MBQ1" s="74"/>
      <c r="MBR1" s="75"/>
      <c r="MBS1" s="76"/>
      <c r="MBT1" s="75"/>
      <c r="MBU1" s="75"/>
      <c r="MBV1" s="75"/>
      <c r="MBW1" s="74"/>
      <c r="MBX1" s="75"/>
      <c r="MBY1" s="76"/>
      <c r="MBZ1" s="75"/>
      <c r="MCA1" s="75"/>
      <c r="MCB1" s="75"/>
      <c r="MCC1" s="74"/>
      <c r="MCD1" s="75"/>
      <c r="MCE1" s="76"/>
      <c r="MCF1" s="75"/>
      <c r="MCG1" s="75"/>
      <c r="MCH1" s="75"/>
      <c r="MCI1" s="74"/>
      <c r="MCJ1" s="75"/>
      <c r="MCK1" s="76"/>
      <c r="MCL1" s="75"/>
      <c r="MCM1" s="75"/>
      <c r="MCN1" s="75"/>
      <c r="MCO1" s="74"/>
      <c r="MCP1" s="75"/>
      <c r="MCQ1" s="76"/>
      <c r="MCR1" s="75"/>
      <c r="MCS1" s="75"/>
      <c r="MCT1" s="75"/>
      <c r="MCU1" s="74"/>
      <c r="MCV1" s="75"/>
      <c r="MCW1" s="76"/>
      <c r="MCX1" s="75"/>
      <c r="MCY1" s="75"/>
      <c r="MCZ1" s="75"/>
      <c r="MDA1" s="74"/>
      <c r="MDB1" s="75"/>
      <c r="MDC1" s="76"/>
      <c r="MDD1" s="75"/>
      <c r="MDE1" s="75"/>
      <c r="MDF1" s="75"/>
      <c r="MDG1" s="74"/>
      <c r="MDH1" s="75"/>
      <c r="MDI1" s="76"/>
      <c r="MDJ1" s="75"/>
      <c r="MDK1" s="75"/>
      <c r="MDL1" s="75"/>
      <c r="MDM1" s="74"/>
      <c r="MDN1" s="75"/>
      <c r="MDO1" s="76"/>
      <c r="MDP1" s="75"/>
      <c r="MDQ1" s="75"/>
      <c r="MDR1" s="75"/>
      <c r="MDS1" s="74"/>
      <c r="MDT1" s="75"/>
      <c r="MDU1" s="76"/>
      <c r="MDV1" s="75"/>
      <c r="MDW1" s="75"/>
      <c r="MDX1" s="75"/>
      <c r="MDY1" s="74"/>
      <c r="MDZ1" s="75"/>
      <c r="MEA1" s="76"/>
      <c r="MEB1" s="75"/>
      <c r="MEC1" s="75"/>
      <c r="MED1" s="75"/>
      <c r="MEE1" s="74"/>
      <c r="MEF1" s="75"/>
      <c r="MEG1" s="76"/>
      <c r="MEH1" s="75"/>
      <c r="MEI1" s="75"/>
      <c r="MEJ1" s="75"/>
      <c r="MEK1" s="74"/>
      <c r="MEL1" s="75"/>
      <c r="MEM1" s="76"/>
      <c r="MEN1" s="75"/>
      <c r="MEO1" s="75"/>
      <c r="MEP1" s="75"/>
      <c r="MEQ1" s="74"/>
      <c r="MER1" s="75"/>
      <c r="MES1" s="76"/>
      <c r="MET1" s="75"/>
      <c r="MEU1" s="75"/>
      <c r="MEV1" s="75"/>
      <c r="MEW1" s="74"/>
      <c r="MEX1" s="75"/>
      <c r="MEY1" s="76"/>
      <c r="MEZ1" s="75"/>
      <c r="MFA1" s="75"/>
      <c r="MFB1" s="75"/>
      <c r="MFC1" s="74"/>
      <c r="MFD1" s="75"/>
      <c r="MFE1" s="76"/>
      <c r="MFF1" s="75"/>
      <c r="MFG1" s="75"/>
      <c r="MFH1" s="75"/>
      <c r="MFI1" s="74"/>
      <c r="MFJ1" s="75"/>
      <c r="MFK1" s="76"/>
      <c r="MFL1" s="75"/>
      <c r="MFM1" s="75"/>
      <c r="MFN1" s="75"/>
      <c r="MFO1" s="74"/>
      <c r="MFP1" s="75"/>
      <c r="MFQ1" s="76"/>
      <c r="MFR1" s="75"/>
      <c r="MFS1" s="75"/>
      <c r="MFT1" s="75"/>
      <c r="MFU1" s="74"/>
      <c r="MFV1" s="75"/>
      <c r="MFW1" s="76"/>
      <c r="MFX1" s="75"/>
      <c r="MFY1" s="75"/>
      <c r="MFZ1" s="75"/>
      <c r="MGA1" s="74"/>
      <c r="MGB1" s="75"/>
      <c r="MGC1" s="76"/>
      <c r="MGD1" s="75"/>
      <c r="MGE1" s="75"/>
      <c r="MGF1" s="75"/>
      <c r="MGG1" s="74"/>
      <c r="MGH1" s="75"/>
      <c r="MGI1" s="76"/>
      <c r="MGJ1" s="75"/>
      <c r="MGK1" s="75"/>
      <c r="MGL1" s="75"/>
      <c r="MGM1" s="74"/>
      <c r="MGN1" s="75"/>
      <c r="MGO1" s="76"/>
      <c r="MGP1" s="75"/>
      <c r="MGQ1" s="75"/>
      <c r="MGR1" s="75"/>
      <c r="MGS1" s="74"/>
      <c r="MGT1" s="75"/>
      <c r="MGU1" s="76"/>
      <c r="MGV1" s="75"/>
      <c r="MGW1" s="75"/>
      <c r="MGX1" s="75"/>
      <c r="MGY1" s="74"/>
      <c r="MGZ1" s="75"/>
      <c r="MHA1" s="76"/>
      <c r="MHB1" s="75"/>
      <c r="MHC1" s="75"/>
      <c r="MHD1" s="75"/>
      <c r="MHE1" s="74"/>
      <c r="MHF1" s="75"/>
      <c r="MHG1" s="76"/>
      <c r="MHH1" s="75"/>
      <c r="MHI1" s="75"/>
      <c r="MHJ1" s="75"/>
      <c r="MHK1" s="74"/>
      <c r="MHL1" s="75"/>
      <c r="MHM1" s="76"/>
      <c r="MHN1" s="75"/>
      <c r="MHO1" s="75"/>
      <c r="MHP1" s="75"/>
      <c r="MHQ1" s="74"/>
      <c r="MHR1" s="75"/>
      <c r="MHS1" s="76"/>
      <c r="MHT1" s="75"/>
      <c r="MHU1" s="75"/>
      <c r="MHV1" s="75"/>
      <c r="MHW1" s="74"/>
      <c r="MHX1" s="75"/>
      <c r="MHY1" s="76"/>
      <c r="MHZ1" s="75"/>
      <c r="MIA1" s="75"/>
      <c r="MIB1" s="75"/>
      <c r="MIC1" s="74"/>
      <c r="MID1" s="75"/>
      <c r="MIE1" s="76"/>
      <c r="MIF1" s="75"/>
      <c r="MIG1" s="75"/>
      <c r="MIH1" s="75"/>
      <c r="MII1" s="74"/>
      <c r="MIJ1" s="75"/>
      <c r="MIK1" s="76"/>
      <c r="MIL1" s="75"/>
      <c r="MIM1" s="75"/>
      <c r="MIN1" s="75"/>
      <c r="MIO1" s="74"/>
      <c r="MIP1" s="75"/>
      <c r="MIQ1" s="76"/>
      <c r="MIR1" s="75"/>
      <c r="MIS1" s="75"/>
      <c r="MIT1" s="75"/>
      <c r="MIU1" s="74"/>
      <c r="MIV1" s="75"/>
      <c r="MIW1" s="76"/>
      <c r="MIX1" s="75"/>
      <c r="MIY1" s="75"/>
      <c r="MIZ1" s="75"/>
      <c r="MJA1" s="74"/>
      <c r="MJB1" s="75"/>
      <c r="MJC1" s="76"/>
      <c r="MJD1" s="75"/>
      <c r="MJE1" s="75"/>
      <c r="MJF1" s="75"/>
      <c r="MJG1" s="74"/>
      <c r="MJH1" s="75"/>
      <c r="MJI1" s="76"/>
      <c r="MJJ1" s="75"/>
      <c r="MJK1" s="75"/>
      <c r="MJL1" s="75"/>
      <c r="MJM1" s="74"/>
      <c r="MJN1" s="75"/>
      <c r="MJO1" s="76"/>
      <c r="MJP1" s="75"/>
      <c r="MJQ1" s="75"/>
      <c r="MJR1" s="75"/>
      <c r="MJS1" s="74"/>
      <c r="MJT1" s="75"/>
      <c r="MJU1" s="76"/>
      <c r="MJV1" s="75"/>
      <c r="MJW1" s="75"/>
      <c r="MJX1" s="75"/>
      <c r="MJY1" s="74"/>
      <c r="MJZ1" s="75"/>
      <c r="MKA1" s="76"/>
      <c r="MKB1" s="75"/>
      <c r="MKC1" s="75"/>
      <c r="MKD1" s="75"/>
      <c r="MKE1" s="74"/>
      <c r="MKF1" s="75"/>
      <c r="MKG1" s="76"/>
      <c r="MKH1" s="75"/>
      <c r="MKI1" s="75"/>
      <c r="MKJ1" s="75"/>
      <c r="MKK1" s="74"/>
      <c r="MKL1" s="75"/>
      <c r="MKM1" s="76"/>
      <c r="MKN1" s="75"/>
      <c r="MKO1" s="75"/>
      <c r="MKP1" s="75"/>
      <c r="MKQ1" s="74"/>
      <c r="MKR1" s="75"/>
      <c r="MKS1" s="76"/>
      <c r="MKT1" s="75"/>
      <c r="MKU1" s="75"/>
      <c r="MKV1" s="75"/>
      <c r="MKW1" s="74"/>
      <c r="MKX1" s="75"/>
      <c r="MKY1" s="76"/>
      <c r="MKZ1" s="75"/>
      <c r="MLA1" s="75"/>
      <c r="MLB1" s="75"/>
      <c r="MLC1" s="74"/>
      <c r="MLD1" s="75"/>
      <c r="MLE1" s="76"/>
      <c r="MLF1" s="75"/>
      <c r="MLG1" s="75"/>
      <c r="MLH1" s="75"/>
      <c r="MLI1" s="74"/>
      <c r="MLJ1" s="75"/>
      <c r="MLK1" s="76"/>
      <c r="MLL1" s="75"/>
      <c r="MLM1" s="75"/>
      <c r="MLN1" s="75"/>
      <c r="MLO1" s="74"/>
      <c r="MLP1" s="75"/>
      <c r="MLQ1" s="76"/>
      <c r="MLR1" s="75"/>
      <c r="MLS1" s="75"/>
      <c r="MLT1" s="75"/>
      <c r="MLU1" s="74"/>
      <c r="MLV1" s="75"/>
      <c r="MLW1" s="76"/>
      <c r="MLX1" s="75"/>
      <c r="MLY1" s="75"/>
      <c r="MLZ1" s="75"/>
      <c r="MMA1" s="74"/>
      <c r="MMB1" s="75"/>
      <c r="MMC1" s="76"/>
      <c r="MMD1" s="75"/>
      <c r="MME1" s="75"/>
      <c r="MMF1" s="75"/>
      <c r="MMG1" s="74"/>
      <c r="MMH1" s="75"/>
      <c r="MMI1" s="76"/>
      <c r="MMJ1" s="75"/>
      <c r="MMK1" s="75"/>
      <c r="MML1" s="75"/>
      <c r="MMM1" s="74"/>
      <c r="MMN1" s="75"/>
      <c r="MMO1" s="76"/>
      <c r="MMP1" s="75"/>
      <c r="MMQ1" s="75"/>
      <c r="MMR1" s="75"/>
      <c r="MMS1" s="74"/>
      <c r="MMT1" s="75"/>
      <c r="MMU1" s="76"/>
      <c r="MMV1" s="75"/>
      <c r="MMW1" s="75"/>
      <c r="MMX1" s="75"/>
      <c r="MMY1" s="74"/>
      <c r="MMZ1" s="75"/>
      <c r="MNA1" s="76"/>
      <c r="MNB1" s="75"/>
      <c r="MNC1" s="75"/>
      <c r="MND1" s="75"/>
      <c r="MNE1" s="74"/>
      <c r="MNF1" s="75"/>
      <c r="MNG1" s="76"/>
      <c r="MNH1" s="75"/>
      <c r="MNI1" s="75"/>
      <c r="MNJ1" s="75"/>
      <c r="MNK1" s="74"/>
      <c r="MNL1" s="75"/>
      <c r="MNM1" s="76"/>
      <c r="MNN1" s="75"/>
      <c r="MNO1" s="75"/>
      <c r="MNP1" s="75"/>
      <c r="MNQ1" s="74"/>
      <c r="MNR1" s="75"/>
      <c r="MNS1" s="76"/>
      <c r="MNT1" s="75"/>
      <c r="MNU1" s="75"/>
      <c r="MNV1" s="75"/>
      <c r="MNW1" s="74"/>
      <c r="MNX1" s="75"/>
      <c r="MNY1" s="76"/>
      <c r="MNZ1" s="75"/>
      <c r="MOA1" s="75"/>
      <c r="MOB1" s="75"/>
      <c r="MOC1" s="74"/>
      <c r="MOD1" s="75"/>
      <c r="MOE1" s="76"/>
      <c r="MOF1" s="75"/>
      <c r="MOG1" s="75"/>
      <c r="MOH1" s="75"/>
      <c r="MOI1" s="74"/>
      <c r="MOJ1" s="75"/>
      <c r="MOK1" s="76"/>
      <c r="MOL1" s="75"/>
      <c r="MOM1" s="75"/>
      <c r="MON1" s="75"/>
      <c r="MOO1" s="74"/>
      <c r="MOP1" s="75"/>
      <c r="MOQ1" s="76"/>
      <c r="MOR1" s="75"/>
      <c r="MOS1" s="75"/>
      <c r="MOT1" s="75"/>
      <c r="MOU1" s="74"/>
      <c r="MOV1" s="75"/>
      <c r="MOW1" s="76"/>
      <c r="MOX1" s="75"/>
      <c r="MOY1" s="75"/>
      <c r="MOZ1" s="75"/>
      <c r="MPA1" s="74"/>
      <c r="MPB1" s="75"/>
      <c r="MPC1" s="76"/>
      <c r="MPD1" s="75"/>
      <c r="MPE1" s="75"/>
      <c r="MPF1" s="75"/>
      <c r="MPG1" s="74"/>
      <c r="MPH1" s="75"/>
      <c r="MPI1" s="76"/>
      <c r="MPJ1" s="75"/>
      <c r="MPK1" s="75"/>
      <c r="MPL1" s="75"/>
      <c r="MPM1" s="74"/>
      <c r="MPN1" s="75"/>
      <c r="MPO1" s="76"/>
      <c r="MPP1" s="75"/>
      <c r="MPQ1" s="75"/>
      <c r="MPR1" s="75"/>
      <c r="MPS1" s="74"/>
      <c r="MPT1" s="75"/>
      <c r="MPU1" s="76"/>
      <c r="MPV1" s="75"/>
      <c r="MPW1" s="75"/>
      <c r="MPX1" s="75"/>
      <c r="MPY1" s="74"/>
      <c r="MPZ1" s="75"/>
      <c r="MQA1" s="76"/>
      <c r="MQB1" s="75"/>
      <c r="MQC1" s="75"/>
      <c r="MQD1" s="75"/>
      <c r="MQE1" s="74"/>
      <c r="MQF1" s="75"/>
      <c r="MQG1" s="76"/>
      <c r="MQH1" s="75"/>
      <c r="MQI1" s="75"/>
      <c r="MQJ1" s="75"/>
      <c r="MQK1" s="74"/>
      <c r="MQL1" s="75"/>
      <c r="MQM1" s="76"/>
      <c r="MQN1" s="75"/>
      <c r="MQO1" s="75"/>
      <c r="MQP1" s="75"/>
      <c r="MQQ1" s="74"/>
      <c r="MQR1" s="75"/>
      <c r="MQS1" s="76"/>
      <c r="MQT1" s="75"/>
      <c r="MQU1" s="75"/>
      <c r="MQV1" s="75"/>
      <c r="MQW1" s="74"/>
      <c r="MQX1" s="75"/>
      <c r="MQY1" s="76"/>
      <c r="MQZ1" s="75"/>
      <c r="MRA1" s="75"/>
      <c r="MRB1" s="75"/>
      <c r="MRC1" s="74"/>
      <c r="MRD1" s="75"/>
      <c r="MRE1" s="76"/>
      <c r="MRF1" s="75"/>
      <c r="MRG1" s="75"/>
      <c r="MRH1" s="75"/>
      <c r="MRI1" s="74"/>
      <c r="MRJ1" s="75"/>
      <c r="MRK1" s="76"/>
      <c r="MRL1" s="75"/>
      <c r="MRM1" s="75"/>
      <c r="MRN1" s="75"/>
      <c r="MRO1" s="74"/>
      <c r="MRP1" s="75"/>
      <c r="MRQ1" s="76"/>
      <c r="MRR1" s="75"/>
      <c r="MRS1" s="75"/>
      <c r="MRT1" s="75"/>
      <c r="MRU1" s="74"/>
      <c r="MRV1" s="75"/>
      <c r="MRW1" s="76"/>
      <c r="MRX1" s="75"/>
      <c r="MRY1" s="75"/>
      <c r="MRZ1" s="75"/>
      <c r="MSA1" s="74"/>
      <c r="MSB1" s="75"/>
      <c r="MSC1" s="76"/>
      <c r="MSD1" s="75"/>
      <c r="MSE1" s="75"/>
      <c r="MSF1" s="75"/>
      <c r="MSG1" s="74"/>
      <c r="MSH1" s="75"/>
      <c r="MSI1" s="76"/>
      <c r="MSJ1" s="75"/>
      <c r="MSK1" s="75"/>
      <c r="MSL1" s="75"/>
      <c r="MSM1" s="74"/>
      <c r="MSN1" s="75"/>
      <c r="MSO1" s="76"/>
      <c r="MSP1" s="75"/>
      <c r="MSQ1" s="75"/>
      <c r="MSR1" s="75"/>
      <c r="MSS1" s="74"/>
      <c r="MST1" s="75"/>
      <c r="MSU1" s="76"/>
      <c r="MSV1" s="75"/>
      <c r="MSW1" s="75"/>
      <c r="MSX1" s="75"/>
      <c r="MSY1" s="74"/>
      <c r="MSZ1" s="75"/>
      <c r="MTA1" s="76"/>
      <c r="MTB1" s="75"/>
      <c r="MTC1" s="75"/>
      <c r="MTD1" s="75"/>
      <c r="MTE1" s="74"/>
      <c r="MTF1" s="75"/>
      <c r="MTG1" s="76"/>
      <c r="MTH1" s="75"/>
      <c r="MTI1" s="75"/>
      <c r="MTJ1" s="75"/>
      <c r="MTK1" s="74"/>
      <c r="MTL1" s="75"/>
      <c r="MTM1" s="76"/>
      <c r="MTN1" s="75"/>
      <c r="MTO1" s="75"/>
      <c r="MTP1" s="75"/>
      <c r="MTQ1" s="74"/>
      <c r="MTR1" s="75"/>
      <c r="MTS1" s="76"/>
      <c r="MTT1" s="75"/>
      <c r="MTU1" s="75"/>
      <c r="MTV1" s="75"/>
      <c r="MTW1" s="74"/>
      <c r="MTX1" s="75"/>
      <c r="MTY1" s="76"/>
      <c r="MTZ1" s="75"/>
      <c r="MUA1" s="75"/>
      <c r="MUB1" s="75"/>
      <c r="MUC1" s="74"/>
      <c r="MUD1" s="75"/>
      <c r="MUE1" s="76"/>
      <c r="MUF1" s="75"/>
      <c r="MUG1" s="75"/>
      <c r="MUH1" s="75"/>
      <c r="MUI1" s="74"/>
      <c r="MUJ1" s="75"/>
      <c r="MUK1" s="76"/>
      <c r="MUL1" s="75"/>
      <c r="MUM1" s="75"/>
      <c r="MUN1" s="75"/>
      <c r="MUO1" s="74"/>
      <c r="MUP1" s="75"/>
      <c r="MUQ1" s="76"/>
      <c r="MUR1" s="75"/>
      <c r="MUS1" s="75"/>
      <c r="MUT1" s="75"/>
      <c r="MUU1" s="74"/>
      <c r="MUV1" s="75"/>
      <c r="MUW1" s="76"/>
      <c r="MUX1" s="75"/>
      <c r="MUY1" s="75"/>
      <c r="MUZ1" s="75"/>
      <c r="MVA1" s="74"/>
      <c r="MVB1" s="75"/>
      <c r="MVC1" s="76"/>
      <c r="MVD1" s="75"/>
      <c r="MVE1" s="75"/>
      <c r="MVF1" s="75"/>
      <c r="MVG1" s="74"/>
      <c r="MVH1" s="75"/>
      <c r="MVI1" s="76"/>
      <c r="MVJ1" s="75"/>
      <c r="MVK1" s="75"/>
      <c r="MVL1" s="75"/>
      <c r="MVM1" s="74"/>
      <c r="MVN1" s="75"/>
      <c r="MVO1" s="76"/>
      <c r="MVP1" s="75"/>
      <c r="MVQ1" s="75"/>
      <c r="MVR1" s="75"/>
      <c r="MVS1" s="74"/>
      <c r="MVT1" s="75"/>
      <c r="MVU1" s="76"/>
      <c r="MVV1" s="75"/>
      <c r="MVW1" s="75"/>
      <c r="MVX1" s="75"/>
      <c r="MVY1" s="74"/>
      <c r="MVZ1" s="75"/>
      <c r="MWA1" s="76"/>
      <c r="MWB1" s="75"/>
      <c r="MWC1" s="75"/>
      <c r="MWD1" s="75"/>
      <c r="MWE1" s="74"/>
      <c r="MWF1" s="75"/>
      <c r="MWG1" s="76"/>
      <c r="MWH1" s="75"/>
      <c r="MWI1" s="75"/>
      <c r="MWJ1" s="75"/>
      <c r="MWK1" s="74"/>
      <c r="MWL1" s="75"/>
      <c r="MWM1" s="76"/>
      <c r="MWN1" s="75"/>
      <c r="MWO1" s="75"/>
      <c r="MWP1" s="75"/>
      <c r="MWQ1" s="74"/>
      <c r="MWR1" s="75"/>
      <c r="MWS1" s="76"/>
      <c r="MWT1" s="75"/>
      <c r="MWU1" s="75"/>
      <c r="MWV1" s="75"/>
      <c r="MWW1" s="74"/>
      <c r="MWX1" s="75"/>
      <c r="MWY1" s="76"/>
      <c r="MWZ1" s="75"/>
      <c r="MXA1" s="75"/>
      <c r="MXB1" s="75"/>
      <c r="MXC1" s="74"/>
      <c r="MXD1" s="75"/>
      <c r="MXE1" s="76"/>
      <c r="MXF1" s="75"/>
      <c r="MXG1" s="75"/>
      <c r="MXH1" s="75"/>
      <c r="MXI1" s="74"/>
      <c r="MXJ1" s="75"/>
      <c r="MXK1" s="76"/>
      <c r="MXL1" s="75"/>
      <c r="MXM1" s="75"/>
      <c r="MXN1" s="75"/>
      <c r="MXO1" s="74"/>
      <c r="MXP1" s="75"/>
      <c r="MXQ1" s="76"/>
      <c r="MXR1" s="75"/>
      <c r="MXS1" s="75"/>
      <c r="MXT1" s="75"/>
      <c r="MXU1" s="74"/>
      <c r="MXV1" s="75"/>
      <c r="MXW1" s="76"/>
      <c r="MXX1" s="75"/>
      <c r="MXY1" s="75"/>
      <c r="MXZ1" s="75"/>
      <c r="MYA1" s="74"/>
      <c r="MYB1" s="75"/>
      <c r="MYC1" s="76"/>
      <c r="MYD1" s="75"/>
      <c r="MYE1" s="75"/>
      <c r="MYF1" s="75"/>
      <c r="MYG1" s="74"/>
      <c r="MYH1" s="75"/>
      <c r="MYI1" s="76"/>
      <c r="MYJ1" s="75"/>
      <c r="MYK1" s="75"/>
      <c r="MYL1" s="75"/>
      <c r="MYM1" s="74"/>
      <c r="MYN1" s="75"/>
      <c r="MYO1" s="76"/>
      <c r="MYP1" s="75"/>
      <c r="MYQ1" s="75"/>
      <c r="MYR1" s="75"/>
      <c r="MYS1" s="74"/>
      <c r="MYT1" s="75"/>
      <c r="MYU1" s="76"/>
      <c r="MYV1" s="75"/>
      <c r="MYW1" s="75"/>
      <c r="MYX1" s="75"/>
      <c r="MYY1" s="74"/>
      <c r="MYZ1" s="75"/>
      <c r="MZA1" s="76"/>
      <c r="MZB1" s="75"/>
      <c r="MZC1" s="75"/>
      <c r="MZD1" s="75"/>
      <c r="MZE1" s="74"/>
      <c r="MZF1" s="75"/>
      <c r="MZG1" s="76"/>
      <c r="MZH1" s="75"/>
      <c r="MZI1" s="75"/>
      <c r="MZJ1" s="75"/>
      <c r="MZK1" s="74"/>
      <c r="MZL1" s="75"/>
      <c r="MZM1" s="76"/>
      <c r="MZN1" s="75"/>
      <c r="MZO1" s="75"/>
      <c r="MZP1" s="75"/>
      <c r="MZQ1" s="74"/>
      <c r="MZR1" s="75"/>
      <c r="MZS1" s="76"/>
      <c r="MZT1" s="75"/>
      <c r="MZU1" s="75"/>
      <c r="MZV1" s="75"/>
      <c r="MZW1" s="74"/>
      <c r="MZX1" s="75"/>
      <c r="MZY1" s="76"/>
      <c r="MZZ1" s="75"/>
      <c r="NAA1" s="75"/>
      <c r="NAB1" s="75"/>
      <c r="NAC1" s="74"/>
      <c r="NAD1" s="75"/>
      <c r="NAE1" s="76"/>
      <c r="NAF1" s="75"/>
      <c r="NAG1" s="75"/>
      <c r="NAH1" s="75"/>
      <c r="NAI1" s="74"/>
      <c r="NAJ1" s="75"/>
      <c r="NAK1" s="76"/>
      <c r="NAL1" s="75"/>
      <c r="NAM1" s="75"/>
      <c r="NAN1" s="75"/>
      <c r="NAO1" s="74"/>
      <c r="NAP1" s="75"/>
      <c r="NAQ1" s="76"/>
      <c r="NAR1" s="75"/>
      <c r="NAS1" s="75"/>
      <c r="NAT1" s="75"/>
      <c r="NAU1" s="74"/>
      <c r="NAV1" s="75"/>
      <c r="NAW1" s="76"/>
      <c r="NAX1" s="75"/>
      <c r="NAY1" s="75"/>
      <c r="NAZ1" s="75"/>
      <c r="NBA1" s="74"/>
      <c r="NBB1" s="75"/>
      <c r="NBC1" s="76"/>
      <c r="NBD1" s="75"/>
      <c r="NBE1" s="75"/>
      <c r="NBF1" s="75"/>
      <c r="NBG1" s="74"/>
      <c r="NBH1" s="75"/>
      <c r="NBI1" s="76"/>
      <c r="NBJ1" s="75"/>
      <c r="NBK1" s="75"/>
      <c r="NBL1" s="75"/>
      <c r="NBM1" s="74"/>
      <c r="NBN1" s="75"/>
      <c r="NBO1" s="76"/>
      <c r="NBP1" s="75"/>
      <c r="NBQ1" s="75"/>
      <c r="NBR1" s="75"/>
      <c r="NBS1" s="74"/>
      <c r="NBT1" s="75"/>
      <c r="NBU1" s="76"/>
      <c r="NBV1" s="75"/>
      <c r="NBW1" s="75"/>
      <c r="NBX1" s="75"/>
      <c r="NBY1" s="74"/>
      <c r="NBZ1" s="75"/>
      <c r="NCA1" s="76"/>
      <c r="NCB1" s="75"/>
      <c r="NCC1" s="75"/>
      <c r="NCD1" s="75"/>
      <c r="NCE1" s="74"/>
      <c r="NCF1" s="75"/>
      <c r="NCG1" s="76"/>
      <c r="NCH1" s="75"/>
      <c r="NCI1" s="75"/>
      <c r="NCJ1" s="75"/>
      <c r="NCK1" s="74"/>
      <c r="NCL1" s="75"/>
      <c r="NCM1" s="76"/>
      <c r="NCN1" s="75"/>
      <c r="NCO1" s="75"/>
      <c r="NCP1" s="75"/>
      <c r="NCQ1" s="74"/>
      <c r="NCR1" s="75"/>
      <c r="NCS1" s="76"/>
      <c r="NCT1" s="75"/>
      <c r="NCU1" s="75"/>
      <c r="NCV1" s="75"/>
      <c r="NCW1" s="74"/>
      <c r="NCX1" s="75"/>
      <c r="NCY1" s="76"/>
      <c r="NCZ1" s="75"/>
      <c r="NDA1" s="75"/>
      <c r="NDB1" s="75"/>
      <c r="NDC1" s="74"/>
      <c r="NDD1" s="75"/>
      <c r="NDE1" s="76"/>
      <c r="NDF1" s="75"/>
      <c r="NDG1" s="75"/>
      <c r="NDH1" s="75"/>
      <c r="NDI1" s="74"/>
      <c r="NDJ1" s="75"/>
      <c r="NDK1" s="76"/>
      <c r="NDL1" s="75"/>
      <c r="NDM1" s="75"/>
      <c r="NDN1" s="75"/>
      <c r="NDO1" s="74"/>
      <c r="NDP1" s="75"/>
      <c r="NDQ1" s="76"/>
      <c r="NDR1" s="75"/>
      <c r="NDS1" s="75"/>
      <c r="NDT1" s="75"/>
      <c r="NDU1" s="74"/>
      <c r="NDV1" s="75"/>
      <c r="NDW1" s="76"/>
      <c r="NDX1" s="75"/>
      <c r="NDY1" s="75"/>
      <c r="NDZ1" s="75"/>
      <c r="NEA1" s="74"/>
      <c r="NEB1" s="75"/>
      <c r="NEC1" s="76"/>
      <c r="NED1" s="75"/>
      <c r="NEE1" s="75"/>
      <c r="NEF1" s="75"/>
      <c r="NEG1" s="74"/>
      <c r="NEH1" s="75"/>
      <c r="NEI1" s="76"/>
      <c r="NEJ1" s="75"/>
      <c r="NEK1" s="75"/>
      <c r="NEL1" s="75"/>
      <c r="NEM1" s="74"/>
      <c r="NEN1" s="75"/>
      <c r="NEO1" s="76"/>
      <c r="NEP1" s="75"/>
      <c r="NEQ1" s="75"/>
      <c r="NER1" s="75"/>
      <c r="NES1" s="74"/>
      <c r="NET1" s="75"/>
      <c r="NEU1" s="76"/>
      <c r="NEV1" s="75"/>
      <c r="NEW1" s="75"/>
      <c r="NEX1" s="75"/>
      <c r="NEY1" s="74"/>
      <c r="NEZ1" s="75"/>
      <c r="NFA1" s="76"/>
      <c r="NFB1" s="75"/>
      <c r="NFC1" s="75"/>
      <c r="NFD1" s="75"/>
      <c r="NFE1" s="74"/>
      <c r="NFF1" s="75"/>
      <c r="NFG1" s="76"/>
      <c r="NFH1" s="75"/>
      <c r="NFI1" s="75"/>
      <c r="NFJ1" s="75"/>
      <c r="NFK1" s="74"/>
      <c r="NFL1" s="75"/>
      <c r="NFM1" s="76"/>
      <c r="NFN1" s="75"/>
      <c r="NFO1" s="75"/>
      <c r="NFP1" s="75"/>
      <c r="NFQ1" s="74"/>
      <c r="NFR1" s="75"/>
      <c r="NFS1" s="76"/>
      <c r="NFT1" s="75"/>
      <c r="NFU1" s="75"/>
      <c r="NFV1" s="75"/>
      <c r="NFW1" s="74"/>
      <c r="NFX1" s="75"/>
      <c r="NFY1" s="76"/>
      <c r="NFZ1" s="75"/>
      <c r="NGA1" s="75"/>
      <c r="NGB1" s="75"/>
      <c r="NGC1" s="74"/>
      <c r="NGD1" s="75"/>
      <c r="NGE1" s="76"/>
      <c r="NGF1" s="75"/>
      <c r="NGG1" s="75"/>
      <c r="NGH1" s="75"/>
      <c r="NGI1" s="74"/>
      <c r="NGJ1" s="75"/>
      <c r="NGK1" s="76"/>
      <c r="NGL1" s="75"/>
      <c r="NGM1" s="75"/>
      <c r="NGN1" s="75"/>
      <c r="NGO1" s="74"/>
      <c r="NGP1" s="75"/>
      <c r="NGQ1" s="76"/>
      <c r="NGR1" s="75"/>
      <c r="NGS1" s="75"/>
      <c r="NGT1" s="75"/>
      <c r="NGU1" s="74"/>
      <c r="NGV1" s="75"/>
      <c r="NGW1" s="76"/>
      <c r="NGX1" s="75"/>
      <c r="NGY1" s="75"/>
      <c r="NGZ1" s="75"/>
      <c r="NHA1" s="74"/>
      <c r="NHB1" s="75"/>
      <c r="NHC1" s="76"/>
      <c r="NHD1" s="75"/>
      <c r="NHE1" s="75"/>
      <c r="NHF1" s="75"/>
      <c r="NHG1" s="74"/>
      <c r="NHH1" s="75"/>
      <c r="NHI1" s="76"/>
      <c r="NHJ1" s="75"/>
      <c r="NHK1" s="75"/>
      <c r="NHL1" s="75"/>
      <c r="NHM1" s="74"/>
      <c r="NHN1" s="75"/>
      <c r="NHO1" s="76"/>
      <c r="NHP1" s="75"/>
      <c r="NHQ1" s="75"/>
      <c r="NHR1" s="75"/>
      <c r="NHS1" s="74"/>
      <c r="NHT1" s="75"/>
      <c r="NHU1" s="76"/>
      <c r="NHV1" s="75"/>
      <c r="NHW1" s="75"/>
      <c r="NHX1" s="75"/>
      <c r="NHY1" s="74"/>
      <c r="NHZ1" s="75"/>
      <c r="NIA1" s="76"/>
      <c r="NIB1" s="75"/>
      <c r="NIC1" s="75"/>
      <c r="NID1" s="75"/>
      <c r="NIE1" s="74"/>
      <c r="NIF1" s="75"/>
      <c r="NIG1" s="76"/>
      <c r="NIH1" s="75"/>
      <c r="NII1" s="75"/>
      <c r="NIJ1" s="75"/>
      <c r="NIK1" s="74"/>
      <c r="NIL1" s="75"/>
      <c r="NIM1" s="76"/>
      <c r="NIN1" s="75"/>
      <c r="NIO1" s="75"/>
      <c r="NIP1" s="75"/>
      <c r="NIQ1" s="74"/>
      <c r="NIR1" s="75"/>
      <c r="NIS1" s="76"/>
      <c r="NIT1" s="75"/>
      <c r="NIU1" s="75"/>
      <c r="NIV1" s="75"/>
      <c r="NIW1" s="74"/>
      <c r="NIX1" s="75"/>
      <c r="NIY1" s="76"/>
      <c r="NIZ1" s="75"/>
      <c r="NJA1" s="75"/>
      <c r="NJB1" s="75"/>
      <c r="NJC1" s="74"/>
      <c r="NJD1" s="75"/>
      <c r="NJE1" s="76"/>
      <c r="NJF1" s="75"/>
      <c r="NJG1" s="75"/>
      <c r="NJH1" s="75"/>
      <c r="NJI1" s="74"/>
      <c r="NJJ1" s="75"/>
      <c r="NJK1" s="76"/>
      <c r="NJL1" s="75"/>
      <c r="NJM1" s="75"/>
      <c r="NJN1" s="75"/>
      <c r="NJO1" s="74"/>
      <c r="NJP1" s="75"/>
      <c r="NJQ1" s="76"/>
      <c r="NJR1" s="75"/>
      <c r="NJS1" s="75"/>
      <c r="NJT1" s="75"/>
      <c r="NJU1" s="74"/>
      <c r="NJV1" s="75"/>
      <c r="NJW1" s="76"/>
      <c r="NJX1" s="75"/>
      <c r="NJY1" s="75"/>
      <c r="NJZ1" s="75"/>
      <c r="NKA1" s="74"/>
      <c r="NKB1" s="75"/>
      <c r="NKC1" s="76"/>
      <c r="NKD1" s="75"/>
      <c r="NKE1" s="75"/>
      <c r="NKF1" s="75"/>
      <c r="NKG1" s="74"/>
      <c r="NKH1" s="75"/>
      <c r="NKI1" s="76"/>
      <c r="NKJ1" s="75"/>
      <c r="NKK1" s="75"/>
      <c r="NKL1" s="75"/>
      <c r="NKM1" s="74"/>
      <c r="NKN1" s="75"/>
      <c r="NKO1" s="76"/>
      <c r="NKP1" s="75"/>
      <c r="NKQ1" s="75"/>
      <c r="NKR1" s="75"/>
      <c r="NKS1" s="74"/>
      <c r="NKT1" s="75"/>
      <c r="NKU1" s="76"/>
      <c r="NKV1" s="75"/>
      <c r="NKW1" s="75"/>
      <c r="NKX1" s="75"/>
      <c r="NKY1" s="74"/>
      <c r="NKZ1" s="75"/>
      <c r="NLA1" s="76"/>
      <c r="NLB1" s="75"/>
      <c r="NLC1" s="75"/>
      <c r="NLD1" s="75"/>
      <c r="NLE1" s="74"/>
      <c r="NLF1" s="75"/>
      <c r="NLG1" s="76"/>
      <c r="NLH1" s="75"/>
      <c r="NLI1" s="75"/>
      <c r="NLJ1" s="75"/>
      <c r="NLK1" s="74"/>
      <c r="NLL1" s="75"/>
      <c r="NLM1" s="76"/>
      <c r="NLN1" s="75"/>
      <c r="NLO1" s="75"/>
      <c r="NLP1" s="75"/>
      <c r="NLQ1" s="74"/>
      <c r="NLR1" s="75"/>
      <c r="NLS1" s="76"/>
      <c r="NLT1" s="75"/>
      <c r="NLU1" s="75"/>
      <c r="NLV1" s="75"/>
      <c r="NLW1" s="74"/>
      <c r="NLX1" s="75"/>
      <c r="NLY1" s="76"/>
      <c r="NLZ1" s="75"/>
      <c r="NMA1" s="75"/>
      <c r="NMB1" s="75"/>
      <c r="NMC1" s="74"/>
      <c r="NMD1" s="75"/>
      <c r="NME1" s="76"/>
      <c r="NMF1" s="75"/>
      <c r="NMG1" s="75"/>
      <c r="NMH1" s="75"/>
      <c r="NMI1" s="74"/>
      <c r="NMJ1" s="75"/>
      <c r="NMK1" s="76"/>
      <c r="NML1" s="75"/>
      <c r="NMM1" s="75"/>
      <c r="NMN1" s="75"/>
      <c r="NMO1" s="74"/>
      <c r="NMP1" s="75"/>
      <c r="NMQ1" s="76"/>
      <c r="NMR1" s="75"/>
      <c r="NMS1" s="75"/>
      <c r="NMT1" s="75"/>
      <c r="NMU1" s="74"/>
      <c r="NMV1" s="75"/>
      <c r="NMW1" s="76"/>
      <c r="NMX1" s="75"/>
      <c r="NMY1" s="75"/>
      <c r="NMZ1" s="75"/>
      <c r="NNA1" s="74"/>
      <c r="NNB1" s="75"/>
      <c r="NNC1" s="76"/>
      <c r="NND1" s="75"/>
      <c r="NNE1" s="75"/>
      <c r="NNF1" s="75"/>
      <c r="NNG1" s="74"/>
      <c r="NNH1" s="75"/>
      <c r="NNI1" s="76"/>
      <c r="NNJ1" s="75"/>
      <c r="NNK1" s="75"/>
      <c r="NNL1" s="75"/>
      <c r="NNM1" s="74"/>
      <c r="NNN1" s="75"/>
      <c r="NNO1" s="76"/>
      <c r="NNP1" s="75"/>
      <c r="NNQ1" s="75"/>
      <c r="NNR1" s="75"/>
      <c r="NNS1" s="74"/>
      <c r="NNT1" s="75"/>
      <c r="NNU1" s="76"/>
      <c r="NNV1" s="75"/>
      <c r="NNW1" s="75"/>
      <c r="NNX1" s="75"/>
      <c r="NNY1" s="74"/>
      <c r="NNZ1" s="75"/>
      <c r="NOA1" s="76"/>
      <c r="NOB1" s="75"/>
      <c r="NOC1" s="75"/>
      <c r="NOD1" s="75"/>
      <c r="NOE1" s="74"/>
      <c r="NOF1" s="75"/>
      <c r="NOG1" s="76"/>
      <c r="NOH1" s="75"/>
      <c r="NOI1" s="75"/>
      <c r="NOJ1" s="75"/>
      <c r="NOK1" s="74"/>
      <c r="NOL1" s="75"/>
      <c r="NOM1" s="76"/>
      <c r="NON1" s="75"/>
      <c r="NOO1" s="75"/>
      <c r="NOP1" s="75"/>
      <c r="NOQ1" s="74"/>
      <c r="NOR1" s="75"/>
      <c r="NOS1" s="76"/>
      <c r="NOT1" s="75"/>
      <c r="NOU1" s="75"/>
      <c r="NOV1" s="75"/>
      <c r="NOW1" s="74"/>
      <c r="NOX1" s="75"/>
      <c r="NOY1" s="76"/>
      <c r="NOZ1" s="75"/>
      <c r="NPA1" s="75"/>
      <c r="NPB1" s="75"/>
      <c r="NPC1" s="74"/>
      <c r="NPD1" s="75"/>
      <c r="NPE1" s="76"/>
      <c r="NPF1" s="75"/>
      <c r="NPG1" s="75"/>
      <c r="NPH1" s="75"/>
      <c r="NPI1" s="74"/>
      <c r="NPJ1" s="75"/>
      <c r="NPK1" s="76"/>
      <c r="NPL1" s="75"/>
      <c r="NPM1" s="75"/>
      <c r="NPN1" s="75"/>
      <c r="NPO1" s="74"/>
      <c r="NPP1" s="75"/>
      <c r="NPQ1" s="76"/>
      <c r="NPR1" s="75"/>
      <c r="NPS1" s="75"/>
      <c r="NPT1" s="75"/>
      <c r="NPU1" s="74"/>
      <c r="NPV1" s="75"/>
      <c r="NPW1" s="76"/>
      <c r="NPX1" s="75"/>
      <c r="NPY1" s="75"/>
      <c r="NPZ1" s="75"/>
      <c r="NQA1" s="74"/>
      <c r="NQB1" s="75"/>
      <c r="NQC1" s="76"/>
      <c r="NQD1" s="75"/>
      <c r="NQE1" s="75"/>
      <c r="NQF1" s="75"/>
      <c r="NQG1" s="74"/>
      <c r="NQH1" s="75"/>
      <c r="NQI1" s="76"/>
      <c r="NQJ1" s="75"/>
      <c r="NQK1" s="75"/>
      <c r="NQL1" s="75"/>
      <c r="NQM1" s="74"/>
      <c r="NQN1" s="75"/>
      <c r="NQO1" s="76"/>
      <c r="NQP1" s="75"/>
      <c r="NQQ1" s="75"/>
      <c r="NQR1" s="75"/>
      <c r="NQS1" s="74"/>
      <c r="NQT1" s="75"/>
      <c r="NQU1" s="76"/>
      <c r="NQV1" s="75"/>
      <c r="NQW1" s="75"/>
      <c r="NQX1" s="75"/>
      <c r="NQY1" s="74"/>
      <c r="NQZ1" s="75"/>
      <c r="NRA1" s="76"/>
      <c r="NRB1" s="75"/>
      <c r="NRC1" s="75"/>
      <c r="NRD1" s="75"/>
      <c r="NRE1" s="74"/>
      <c r="NRF1" s="75"/>
      <c r="NRG1" s="76"/>
      <c r="NRH1" s="75"/>
      <c r="NRI1" s="75"/>
      <c r="NRJ1" s="75"/>
      <c r="NRK1" s="74"/>
      <c r="NRL1" s="75"/>
      <c r="NRM1" s="76"/>
      <c r="NRN1" s="75"/>
      <c r="NRO1" s="75"/>
      <c r="NRP1" s="75"/>
      <c r="NRQ1" s="74"/>
      <c r="NRR1" s="75"/>
      <c r="NRS1" s="76"/>
      <c r="NRT1" s="75"/>
      <c r="NRU1" s="75"/>
      <c r="NRV1" s="75"/>
      <c r="NRW1" s="74"/>
      <c r="NRX1" s="75"/>
      <c r="NRY1" s="76"/>
      <c r="NRZ1" s="75"/>
      <c r="NSA1" s="75"/>
      <c r="NSB1" s="75"/>
      <c r="NSC1" s="74"/>
      <c r="NSD1" s="75"/>
      <c r="NSE1" s="76"/>
      <c r="NSF1" s="75"/>
      <c r="NSG1" s="75"/>
      <c r="NSH1" s="75"/>
      <c r="NSI1" s="74"/>
      <c r="NSJ1" s="75"/>
      <c r="NSK1" s="76"/>
      <c r="NSL1" s="75"/>
      <c r="NSM1" s="75"/>
      <c r="NSN1" s="75"/>
      <c r="NSO1" s="74"/>
      <c r="NSP1" s="75"/>
      <c r="NSQ1" s="76"/>
      <c r="NSR1" s="75"/>
      <c r="NSS1" s="75"/>
      <c r="NST1" s="75"/>
      <c r="NSU1" s="74"/>
      <c r="NSV1" s="75"/>
      <c r="NSW1" s="76"/>
      <c r="NSX1" s="75"/>
      <c r="NSY1" s="75"/>
      <c r="NSZ1" s="75"/>
      <c r="NTA1" s="74"/>
      <c r="NTB1" s="75"/>
      <c r="NTC1" s="76"/>
      <c r="NTD1" s="75"/>
      <c r="NTE1" s="75"/>
      <c r="NTF1" s="75"/>
      <c r="NTG1" s="74"/>
      <c r="NTH1" s="75"/>
      <c r="NTI1" s="76"/>
      <c r="NTJ1" s="75"/>
      <c r="NTK1" s="75"/>
      <c r="NTL1" s="75"/>
      <c r="NTM1" s="74"/>
      <c r="NTN1" s="75"/>
      <c r="NTO1" s="76"/>
      <c r="NTP1" s="75"/>
      <c r="NTQ1" s="75"/>
      <c r="NTR1" s="75"/>
      <c r="NTS1" s="74"/>
      <c r="NTT1" s="75"/>
      <c r="NTU1" s="76"/>
      <c r="NTV1" s="75"/>
      <c r="NTW1" s="75"/>
      <c r="NTX1" s="75"/>
      <c r="NTY1" s="74"/>
      <c r="NTZ1" s="75"/>
      <c r="NUA1" s="76"/>
      <c r="NUB1" s="75"/>
      <c r="NUC1" s="75"/>
      <c r="NUD1" s="75"/>
      <c r="NUE1" s="74"/>
      <c r="NUF1" s="75"/>
      <c r="NUG1" s="76"/>
      <c r="NUH1" s="75"/>
      <c r="NUI1" s="75"/>
      <c r="NUJ1" s="75"/>
      <c r="NUK1" s="74"/>
      <c r="NUL1" s="75"/>
      <c r="NUM1" s="76"/>
      <c r="NUN1" s="75"/>
      <c r="NUO1" s="75"/>
      <c r="NUP1" s="75"/>
      <c r="NUQ1" s="74"/>
      <c r="NUR1" s="75"/>
      <c r="NUS1" s="76"/>
      <c r="NUT1" s="75"/>
      <c r="NUU1" s="75"/>
      <c r="NUV1" s="75"/>
      <c r="NUW1" s="74"/>
      <c r="NUX1" s="75"/>
      <c r="NUY1" s="76"/>
      <c r="NUZ1" s="75"/>
      <c r="NVA1" s="75"/>
      <c r="NVB1" s="75"/>
      <c r="NVC1" s="74"/>
      <c r="NVD1" s="75"/>
      <c r="NVE1" s="76"/>
      <c r="NVF1" s="75"/>
      <c r="NVG1" s="75"/>
      <c r="NVH1" s="75"/>
      <c r="NVI1" s="74"/>
      <c r="NVJ1" s="75"/>
      <c r="NVK1" s="76"/>
      <c r="NVL1" s="75"/>
      <c r="NVM1" s="75"/>
      <c r="NVN1" s="75"/>
      <c r="NVO1" s="74"/>
      <c r="NVP1" s="75"/>
      <c r="NVQ1" s="76"/>
      <c r="NVR1" s="75"/>
      <c r="NVS1" s="75"/>
      <c r="NVT1" s="75"/>
      <c r="NVU1" s="74"/>
      <c r="NVV1" s="75"/>
      <c r="NVW1" s="76"/>
      <c r="NVX1" s="75"/>
      <c r="NVY1" s="75"/>
      <c r="NVZ1" s="75"/>
      <c r="NWA1" s="74"/>
      <c r="NWB1" s="75"/>
      <c r="NWC1" s="76"/>
      <c r="NWD1" s="75"/>
      <c r="NWE1" s="75"/>
      <c r="NWF1" s="75"/>
      <c r="NWG1" s="74"/>
      <c r="NWH1" s="75"/>
      <c r="NWI1" s="76"/>
      <c r="NWJ1" s="75"/>
      <c r="NWK1" s="75"/>
      <c r="NWL1" s="75"/>
      <c r="NWM1" s="74"/>
      <c r="NWN1" s="75"/>
      <c r="NWO1" s="76"/>
      <c r="NWP1" s="75"/>
      <c r="NWQ1" s="75"/>
      <c r="NWR1" s="75"/>
      <c r="NWS1" s="74"/>
      <c r="NWT1" s="75"/>
      <c r="NWU1" s="76"/>
      <c r="NWV1" s="75"/>
      <c r="NWW1" s="75"/>
      <c r="NWX1" s="75"/>
      <c r="NWY1" s="74"/>
      <c r="NWZ1" s="75"/>
      <c r="NXA1" s="76"/>
      <c r="NXB1" s="75"/>
      <c r="NXC1" s="75"/>
      <c r="NXD1" s="75"/>
      <c r="NXE1" s="74"/>
      <c r="NXF1" s="75"/>
      <c r="NXG1" s="76"/>
      <c r="NXH1" s="75"/>
      <c r="NXI1" s="75"/>
      <c r="NXJ1" s="75"/>
      <c r="NXK1" s="74"/>
      <c r="NXL1" s="75"/>
      <c r="NXM1" s="76"/>
      <c r="NXN1" s="75"/>
      <c r="NXO1" s="75"/>
      <c r="NXP1" s="75"/>
      <c r="NXQ1" s="74"/>
      <c r="NXR1" s="75"/>
      <c r="NXS1" s="76"/>
      <c r="NXT1" s="75"/>
      <c r="NXU1" s="75"/>
      <c r="NXV1" s="75"/>
      <c r="NXW1" s="74"/>
      <c r="NXX1" s="75"/>
      <c r="NXY1" s="76"/>
      <c r="NXZ1" s="75"/>
      <c r="NYA1" s="75"/>
      <c r="NYB1" s="75"/>
      <c r="NYC1" s="74"/>
      <c r="NYD1" s="75"/>
      <c r="NYE1" s="76"/>
      <c r="NYF1" s="75"/>
      <c r="NYG1" s="75"/>
      <c r="NYH1" s="75"/>
      <c r="NYI1" s="74"/>
      <c r="NYJ1" s="75"/>
      <c r="NYK1" s="76"/>
      <c r="NYL1" s="75"/>
      <c r="NYM1" s="75"/>
      <c r="NYN1" s="75"/>
      <c r="NYO1" s="74"/>
      <c r="NYP1" s="75"/>
      <c r="NYQ1" s="76"/>
      <c r="NYR1" s="75"/>
      <c r="NYS1" s="75"/>
      <c r="NYT1" s="75"/>
      <c r="NYU1" s="74"/>
      <c r="NYV1" s="75"/>
      <c r="NYW1" s="76"/>
      <c r="NYX1" s="75"/>
      <c r="NYY1" s="75"/>
      <c r="NYZ1" s="75"/>
      <c r="NZA1" s="74"/>
      <c r="NZB1" s="75"/>
      <c r="NZC1" s="76"/>
      <c r="NZD1" s="75"/>
      <c r="NZE1" s="75"/>
      <c r="NZF1" s="75"/>
      <c r="NZG1" s="74"/>
      <c r="NZH1" s="75"/>
      <c r="NZI1" s="76"/>
      <c r="NZJ1" s="75"/>
      <c r="NZK1" s="75"/>
      <c r="NZL1" s="75"/>
      <c r="NZM1" s="74"/>
      <c r="NZN1" s="75"/>
      <c r="NZO1" s="76"/>
      <c r="NZP1" s="75"/>
      <c r="NZQ1" s="75"/>
      <c r="NZR1" s="75"/>
      <c r="NZS1" s="74"/>
      <c r="NZT1" s="75"/>
      <c r="NZU1" s="76"/>
      <c r="NZV1" s="75"/>
      <c r="NZW1" s="75"/>
      <c r="NZX1" s="75"/>
      <c r="NZY1" s="74"/>
      <c r="NZZ1" s="75"/>
      <c r="OAA1" s="76"/>
      <c r="OAB1" s="75"/>
      <c r="OAC1" s="75"/>
      <c r="OAD1" s="75"/>
      <c r="OAE1" s="74"/>
      <c r="OAF1" s="75"/>
      <c r="OAG1" s="76"/>
      <c r="OAH1" s="75"/>
      <c r="OAI1" s="75"/>
      <c r="OAJ1" s="75"/>
      <c r="OAK1" s="74"/>
      <c r="OAL1" s="75"/>
      <c r="OAM1" s="76"/>
      <c r="OAN1" s="75"/>
      <c r="OAO1" s="75"/>
      <c r="OAP1" s="75"/>
      <c r="OAQ1" s="74"/>
      <c r="OAR1" s="75"/>
      <c r="OAS1" s="76"/>
      <c r="OAT1" s="75"/>
      <c r="OAU1" s="75"/>
      <c r="OAV1" s="75"/>
      <c r="OAW1" s="74"/>
      <c r="OAX1" s="75"/>
      <c r="OAY1" s="76"/>
      <c r="OAZ1" s="75"/>
      <c r="OBA1" s="75"/>
      <c r="OBB1" s="75"/>
      <c r="OBC1" s="74"/>
      <c r="OBD1" s="75"/>
      <c r="OBE1" s="76"/>
      <c r="OBF1" s="75"/>
      <c r="OBG1" s="75"/>
      <c r="OBH1" s="75"/>
      <c r="OBI1" s="74"/>
      <c r="OBJ1" s="75"/>
      <c r="OBK1" s="76"/>
      <c r="OBL1" s="75"/>
      <c r="OBM1" s="75"/>
      <c r="OBN1" s="75"/>
      <c r="OBO1" s="74"/>
      <c r="OBP1" s="75"/>
      <c r="OBQ1" s="76"/>
      <c r="OBR1" s="75"/>
      <c r="OBS1" s="75"/>
      <c r="OBT1" s="75"/>
      <c r="OBU1" s="74"/>
      <c r="OBV1" s="75"/>
      <c r="OBW1" s="76"/>
      <c r="OBX1" s="75"/>
      <c r="OBY1" s="75"/>
      <c r="OBZ1" s="75"/>
      <c r="OCA1" s="74"/>
      <c r="OCB1" s="75"/>
      <c r="OCC1" s="76"/>
      <c r="OCD1" s="75"/>
      <c r="OCE1" s="75"/>
      <c r="OCF1" s="75"/>
      <c r="OCG1" s="74"/>
      <c r="OCH1" s="75"/>
      <c r="OCI1" s="76"/>
      <c r="OCJ1" s="75"/>
      <c r="OCK1" s="75"/>
      <c r="OCL1" s="75"/>
      <c r="OCM1" s="74"/>
      <c r="OCN1" s="75"/>
      <c r="OCO1" s="76"/>
      <c r="OCP1" s="75"/>
      <c r="OCQ1" s="75"/>
      <c r="OCR1" s="75"/>
      <c r="OCS1" s="74"/>
      <c r="OCT1" s="75"/>
      <c r="OCU1" s="76"/>
      <c r="OCV1" s="75"/>
      <c r="OCW1" s="75"/>
      <c r="OCX1" s="75"/>
      <c r="OCY1" s="74"/>
      <c r="OCZ1" s="75"/>
      <c r="ODA1" s="76"/>
      <c r="ODB1" s="75"/>
      <c r="ODC1" s="75"/>
      <c r="ODD1" s="75"/>
      <c r="ODE1" s="74"/>
      <c r="ODF1" s="75"/>
      <c r="ODG1" s="76"/>
      <c r="ODH1" s="75"/>
      <c r="ODI1" s="75"/>
      <c r="ODJ1" s="75"/>
      <c r="ODK1" s="74"/>
      <c r="ODL1" s="75"/>
      <c r="ODM1" s="76"/>
      <c r="ODN1" s="75"/>
      <c r="ODO1" s="75"/>
      <c r="ODP1" s="75"/>
      <c r="ODQ1" s="74"/>
      <c r="ODR1" s="75"/>
      <c r="ODS1" s="76"/>
      <c r="ODT1" s="75"/>
      <c r="ODU1" s="75"/>
      <c r="ODV1" s="75"/>
      <c r="ODW1" s="74"/>
      <c r="ODX1" s="75"/>
      <c r="ODY1" s="76"/>
      <c r="ODZ1" s="75"/>
      <c r="OEA1" s="75"/>
      <c r="OEB1" s="75"/>
      <c r="OEC1" s="74"/>
      <c r="OED1" s="75"/>
      <c r="OEE1" s="76"/>
      <c r="OEF1" s="75"/>
      <c r="OEG1" s="75"/>
      <c r="OEH1" s="75"/>
      <c r="OEI1" s="74"/>
      <c r="OEJ1" s="75"/>
      <c r="OEK1" s="76"/>
      <c r="OEL1" s="75"/>
      <c r="OEM1" s="75"/>
      <c r="OEN1" s="75"/>
      <c r="OEO1" s="74"/>
      <c r="OEP1" s="75"/>
      <c r="OEQ1" s="76"/>
      <c r="OER1" s="75"/>
      <c r="OES1" s="75"/>
      <c r="OET1" s="75"/>
      <c r="OEU1" s="74"/>
      <c r="OEV1" s="75"/>
      <c r="OEW1" s="76"/>
      <c r="OEX1" s="75"/>
      <c r="OEY1" s="75"/>
      <c r="OEZ1" s="75"/>
      <c r="OFA1" s="74"/>
      <c r="OFB1" s="75"/>
      <c r="OFC1" s="76"/>
      <c r="OFD1" s="75"/>
      <c r="OFE1" s="75"/>
      <c r="OFF1" s="75"/>
      <c r="OFG1" s="74"/>
      <c r="OFH1" s="75"/>
      <c r="OFI1" s="76"/>
      <c r="OFJ1" s="75"/>
      <c r="OFK1" s="75"/>
      <c r="OFL1" s="75"/>
      <c r="OFM1" s="74"/>
      <c r="OFN1" s="75"/>
      <c r="OFO1" s="76"/>
      <c r="OFP1" s="75"/>
      <c r="OFQ1" s="75"/>
      <c r="OFR1" s="75"/>
      <c r="OFS1" s="74"/>
      <c r="OFT1" s="75"/>
      <c r="OFU1" s="76"/>
      <c r="OFV1" s="75"/>
      <c r="OFW1" s="75"/>
      <c r="OFX1" s="75"/>
      <c r="OFY1" s="74"/>
      <c r="OFZ1" s="75"/>
      <c r="OGA1" s="76"/>
      <c r="OGB1" s="75"/>
      <c r="OGC1" s="75"/>
      <c r="OGD1" s="75"/>
      <c r="OGE1" s="74"/>
      <c r="OGF1" s="75"/>
      <c r="OGG1" s="76"/>
      <c r="OGH1" s="75"/>
      <c r="OGI1" s="75"/>
      <c r="OGJ1" s="75"/>
      <c r="OGK1" s="74"/>
      <c r="OGL1" s="75"/>
      <c r="OGM1" s="76"/>
      <c r="OGN1" s="75"/>
      <c r="OGO1" s="75"/>
      <c r="OGP1" s="75"/>
      <c r="OGQ1" s="74"/>
      <c r="OGR1" s="75"/>
      <c r="OGS1" s="76"/>
      <c r="OGT1" s="75"/>
      <c r="OGU1" s="75"/>
      <c r="OGV1" s="75"/>
      <c r="OGW1" s="74"/>
      <c r="OGX1" s="75"/>
      <c r="OGY1" s="76"/>
      <c r="OGZ1" s="75"/>
      <c r="OHA1" s="75"/>
      <c r="OHB1" s="75"/>
      <c r="OHC1" s="74"/>
      <c r="OHD1" s="75"/>
      <c r="OHE1" s="76"/>
      <c r="OHF1" s="75"/>
      <c r="OHG1" s="75"/>
      <c r="OHH1" s="75"/>
      <c r="OHI1" s="74"/>
      <c r="OHJ1" s="75"/>
      <c r="OHK1" s="76"/>
      <c r="OHL1" s="75"/>
      <c r="OHM1" s="75"/>
      <c r="OHN1" s="75"/>
      <c r="OHO1" s="74"/>
      <c r="OHP1" s="75"/>
      <c r="OHQ1" s="76"/>
      <c r="OHR1" s="75"/>
      <c r="OHS1" s="75"/>
      <c r="OHT1" s="75"/>
      <c r="OHU1" s="74"/>
      <c r="OHV1" s="75"/>
      <c r="OHW1" s="76"/>
      <c r="OHX1" s="75"/>
      <c r="OHY1" s="75"/>
      <c r="OHZ1" s="75"/>
      <c r="OIA1" s="74"/>
      <c r="OIB1" s="75"/>
      <c r="OIC1" s="76"/>
      <c r="OID1" s="75"/>
      <c r="OIE1" s="75"/>
      <c r="OIF1" s="75"/>
      <c r="OIG1" s="74"/>
      <c r="OIH1" s="75"/>
      <c r="OII1" s="76"/>
      <c r="OIJ1" s="75"/>
      <c r="OIK1" s="75"/>
      <c r="OIL1" s="75"/>
      <c r="OIM1" s="74"/>
      <c r="OIN1" s="75"/>
      <c r="OIO1" s="76"/>
      <c r="OIP1" s="75"/>
      <c r="OIQ1" s="75"/>
      <c r="OIR1" s="75"/>
      <c r="OIS1" s="74"/>
      <c r="OIT1" s="75"/>
      <c r="OIU1" s="76"/>
      <c r="OIV1" s="75"/>
      <c r="OIW1" s="75"/>
      <c r="OIX1" s="75"/>
      <c r="OIY1" s="74"/>
      <c r="OIZ1" s="75"/>
      <c r="OJA1" s="76"/>
      <c r="OJB1" s="75"/>
      <c r="OJC1" s="75"/>
      <c r="OJD1" s="75"/>
      <c r="OJE1" s="74"/>
      <c r="OJF1" s="75"/>
      <c r="OJG1" s="76"/>
      <c r="OJH1" s="75"/>
      <c r="OJI1" s="75"/>
      <c r="OJJ1" s="75"/>
      <c r="OJK1" s="74"/>
      <c r="OJL1" s="75"/>
      <c r="OJM1" s="76"/>
      <c r="OJN1" s="75"/>
      <c r="OJO1" s="75"/>
      <c r="OJP1" s="75"/>
      <c r="OJQ1" s="74"/>
      <c r="OJR1" s="75"/>
      <c r="OJS1" s="76"/>
      <c r="OJT1" s="75"/>
      <c r="OJU1" s="75"/>
      <c r="OJV1" s="75"/>
      <c r="OJW1" s="74"/>
      <c r="OJX1" s="75"/>
      <c r="OJY1" s="76"/>
      <c r="OJZ1" s="75"/>
      <c r="OKA1" s="75"/>
      <c r="OKB1" s="75"/>
      <c r="OKC1" s="74"/>
      <c r="OKD1" s="75"/>
      <c r="OKE1" s="76"/>
      <c r="OKF1" s="75"/>
      <c r="OKG1" s="75"/>
      <c r="OKH1" s="75"/>
      <c r="OKI1" s="74"/>
      <c r="OKJ1" s="75"/>
      <c r="OKK1" s="76"/>
      <c r="OKL1" s="75"/>
      <c r="OKM1" s="75"/>
      <c r="OKN1" s="75"/>
      <c r="OKO1" s="74"/>
      <c r="OKP1" s="75"/>
      <c r="OKQ1" s="76"/>
      <c r="OKR1" s="75"/>
      <c r="OKS1" s="75"/>
      <c r="OKT1" s="75"/>
      <c r="OKU1" s="74"/>
      <c r="OKV1" s="75"/>
      <c r="OKW1" s="76"/>
      <c r="OKX1" s="75"/>
      <c r="OKY1" s="75"/>
      <c r="OKZ1" s="75"/>
      <c r="OLA1" s="74"/>
      <c r="OLB1" s="75"/>
      <c r="OLC1" s="76"/>
      <c r="OLD1" s="75"/>
      <c r="OLE1" s="75"/>
      <c r="OLF1" s="75"/>
      <c r="OLG1" s="74"/>
      <c r="OLH1" s="75"/>
      <c r="OLI1" s="76"/>
      <c r="OLJ1" s="75"/>
      <c r="OLK1" s="75"/>
      <c r="OLL1" s="75"/>
      <c r="OLM1" s="74"/>
      <c r="OLN1" s="75"/>
      <c r="OLO1" s="76"/>
      <c r="OLP1" s="75"/>
      <c r="OLQ1" s="75"/>
      <c r="OLR1" s="75"/>
      <c r="OLS1" s="74"/>
      <c r="OLT1" s="75"/>
      <c r="OLU1" s="76"/>
      <c r="OLV1" s="75"/>
      <c r="OLW1" s="75"/>
      <c r="OLX1" s="75"/>
      <c r="OLY1" s="74"/>
      <c r="OLZ1" s="75"/>
      <c r="OMA1" s="76"/>
      <c r="OMB1" s="75"/>
      <c r="OMC1" s="75"/>
      <c r="OMD1" s="75"/>
      <c r="OME1" s="74"/>
      <c r="OMF1" s="75"/>
      <c r="OMG1" s="76"/>
      <c r="OMH1" s="75"/>
      <c r="OMI1" s="75"/>
      <c r="OMJ1" s="75"/>
      <c r="OMK1" s="74"/>
      <c r="OML1" s="75"/>
      <c r="OMM1" s="76"/>
      <c r="OMN1" s="75"/>
      <c r="OMO1" s="75"/>
      <c r="OMP1" s="75"/>
      <c r="OMQ1" s="74"/>
      <c r="OMR1" s="75"/>
      <c r="OMS1" s="76"/>
      <c r="OMT1" s="75"/>
      <c r="OMU1" s="75"/>
      <c r="OMV1" s="75"/>
      <c r="OMW1" s="74"/>
      <c r="OMX1" s="75"/>
      <c r="OMY1" s="76"/>
      <c r="OMZ1" s="75"/>
      <c r="ONA1" s="75"/>
      <c r="ONB1" s="75"/>
      <c r="ONC1" s="74"/>
      <c r="OND1" s="75"/>
      <c r="ONE1" s="76"/>
      <c r="ONF1" s="75"/>
      <c r="ONG1" s="75"/>
      <c r="ONH1" s="75"/>
      <c r="ONI1" s="74"/>
      <c r="ONJ1" s="75"/>
      <c r="ONK1" s="76"/>
      <c r="ONL1" s="75"/>
      <c r="ONM1" s="75"/>
      <c r="ONN1" s="75"/>
      <c r="ONO1" s="74"/>
      <c r="ONP1" s="75"/>
      <c r="ONQ1" s="76"/>
      <c r="ONR1" s="75"/>
      <c r="ONS1" s="75"/>
      <c r="ONT1" s="75"/>
      <c r="ONU1" s="74"/>
      <c r="ONV1" s="75"/>
      <c r="ONW1" s="76"/>
      <c r="ONX1" s="75"/>
      <c r="ONY1" s="75"/>
      <c r="ONZ1" s="75"/>
      <c r="OOA1" s="74"/>
      <c r="OOB1" s="75"/>
      <c r="OOC1" s="76"/>
      <c r="OOD1" s="75"/>
      <c r="OOE1" s="75"/>
      <c r="OOF1" s="75"/>
      <c r="OOG1" s="74"/>
      <c r="OOH1" s="75"/>
      <c r="OOI1" s="76"/>
      <c r="OOJ1" s="75"/>
      <c r="OOK1" s="75"/>
      <c r="OOL1" s="75"/>
      <c r="OOM1" s="74"/>
      <c r="OON1" s="75"/>
      <c r="OOO1" s="76"/>
      <c r="OOP1" s="75"/>
      <c r="OOQ1" s="75"/>
      <c r="OOR1" s="75"/>
      <c r="OOS1" s="74"/>
      <c r="OOT1" s="75"/>
      <c r="OOU1" s="76"/>
      <c r="OOV1" s="75"/>
      <c r="OOW1" s="75"/>
      <c r="OOX1" s="75"/>
      <c r="OOY1" s="74"/>
      <c r="OOZ1" s="75"/>
      <c r="OPA1" s="76"/>
      <c r="OPB1" s="75"/>
      <c r="OPC1" s="75"/>
      <c r="OPD1" s="75"/>
      <c r="OPE1" s="74"/>
      <c r="OPF1" s="75"/>
      <c r="OPG1" s="76"/>
      <c r="OPH1" s="75"/>
      <c r="OPI1" s="75"/>
      <c r="OPJ1" s="75"/>
      <c r="OPK1" s="74"/>
      <c r="OPL1" s="75"/>
      <c r="OPM1" s="76"/>
      <c r="OPN1" s="75"/>
      <c r="OPO1" s="75"/>
      <c r="OPP1" s="75"/>
      <c r="OPQ1" s="74"/>
      <c r="OPR1" s="75"/>
      <c r="OPS1" s="76"/>
      <c r="OPT1" s="75"/>
      <c r="OPU1" s="75"/>
      <c r="OPV1" s="75"/>
      <c r="OPW1" s="74"/>
      <c r="OPX1" s="75"/>
      <c r="OPY1" s="76"/>
      <c r="OPZ1" s="75"/>
      <c r="OQA1" s="75"/>
      <c r="OQB1" s="75"/>
      <c r="OQC1" s="74"/>
      <c r="OQD1" s="75"/>
      <c r="OQE1" s="76"/>
      <c r="OQF1" s="75"/>
      <c r="OQG1" s="75"/>
      <c r="OQH1" s="75"/>
      <c r="OQI1" s="74"/>
      <c r="OQJ1" s="75"/>
      <c r="OQK1" s="76"/>
      <c r="OQL1" s="75"/>
      <c r="OQM1" s="75"/>
      <c r="OQN1" s="75"/>
      <c r="OQO1" s="74"/>
      <c r="OQP1" s="75"/>
      <c r="OQQ1" s="76"/>
      <c r="OQR1" s="75"/>
      <c r="OQS1" s="75"/>
      <c r="OQT1" s="75"/>
      <c r="OQU1" s="74"/>
      <c r="OQV1" s="75"/>
      <c r="OQW1" s="76"/>
      <c r="OQX1" s="75"/>
      <c r="OQY1" s="75"/>
      <c r="OQZ1" s="75"/>
      <c r="ORA1" s="74"/>
      <c r="ORB1" s="75"/>
      <c r="ORC1" s="76"/>
      <c r="ORD1" s="75"/>
      <c r="ORE1" s="75"/>
      <c r="ORF1" s="75"/>
      <c r="ORG1" s="74"/>
      <c r="ORH1" s="75"/>
      <c r="ORI1" s="76"/>
      <c r="ORJ1" s="75"/>
      <c r="ORK1" s="75"/>
      <c r="ORL1" s="75"/>
      <c r="ORM1" s="74"/>
      <c r="ORN1" s="75"/>
      <c r="ORO1" s="76"/>
      <c r="ORP1" s="75"/>
      <c r="ORQ1" s="75"/>
      <c r="ORR1" s="75"/>
      <c r="ORS1" s="74"/>
      <c r="ORT1" s="75"/>
      <c r="ORU1" s="76"/>
      <c r="ORV1" s="75"/>
      <c r="ORW1" s="75"/>
      <c r="ORX1" s="75"/>
      <c r="ORY1" s="74"/>
      <c r="ORZ1" s="75"/>
      <c r="OSA1" s="76"/>
      <c r="OSB1" s="75"/>
      <c r="OSC1" s="75"/>
      <c r="OSD1" s="75"/>
      <c r="OSE1" s="74"/>
      <c r="OSF1" s="75"/>
      <c r="OSG1" s="76"/>
      <c r="OSH1" s="75"/>
      <c r="OSI1" s="75"/>
      <c r="OSJ1" s="75"/>
      <c r="OSK1" s="74"/>
      <c r="OSL1" s="75"/>
      <c r="OSM1" s="76"/>
      <c r="OSN1" s="75"/>
      <c r="OSO1" s="75"/>
      <c r="OSP1" s="75"/>
      <c r="OSQ1" s="74"/>
      <c r="OSR1" s="75"/>
      <c r="OSS1" s="76"/>
      <c r="OST1" s="75"/>
      <c r="OSU1" s="75"/>
      <c r="OSV1" s="75"/>
      <c r="OSW1" s="74"/>
      <c r="OSX1" s="75"/>
      <c r="OSY1" s="76"/>
      <c r="OSZ1" s="75"/>
      <c r="OTA1" s="75"/>
      <c r="OTB1" s="75"/>
      <c r="OTC1" s="74"/>
      <c r="OTD1" s="75"/>
      <c r="OTE1" s="76"/>
      <c r="OTF1" s="75"/>
      <c r="OTG1" s="75"/>
      <c r="OTH1" s="75"/>
      <c r="OTI1" s="74"/>
      <c r="OTJ1" s="75"/>
      <c r="OTK1" s="76"/>
      <c r="OTL1" s="75"/>
      <c r="OTM1" s="75"/>
      <c r="OTN1" s="75"/>
      <c r="OTO1" s="74"/>
      <c r="OTP1" s="75"/>
      <c r="OTQ1" s="76"/>
      <c r="OTR1" s="75"/>
      <c r="OTS1" s="75"/>
      <c r="OTT1" s="75"/>
      <c r="OTU1" s="74"/>
      <c r="OTV1" s="75"/>
      <c r="OTW1" s="76"/>
      <c r="OTX1" s="75"/>
      <c r="OTY1" s="75"/>
      <c r="OTZ1" s="75"/>
      <c r="OUA1" s="74"/>
      <c r="OUB1" s="75"/>
      <c r="OUC1" s="76"/>
      <c r="OUD1" s="75"/>
      <c r="OUE1" s="75"/>
      <c r="OUF1" s="75"/>
      <c r="OUG1" s="74"/>
      <c r="OUH1" s="75"/>
      <c r="OUI1" s="76"/>
      <c r="OUJ1" s="75"/>
      <c r="OUK1" s="75"/>
      <c r="OUL1" s="75"/>
      <c r="OUM1" s="74"/>
      <c r="OUN1" s="75"/>
      <c r="OUO1" s="76"/>
      <c r="OUP1" s="75"/>
      <c r="OUQ1" s="75"/>
      <c r="OUR1" s="75"/>
      <c r="OUS1" s="74"/>
      <c r="OUT1" s="75"/>
      <c r="OUU1" s="76"/>
      <c r="OUV1" s="75"/>
      <c r="OUW1" s="75"/>
      <c r="OUX1" s="75"/>
      <c r="OUY1" s="74"/>
      <c r="OUZ1" s="75"/>
      <c r="OVA1" s="76"/>
      <c r="OVB1" s="75"/>
      <c r="OVC1" s="75"/>
      <c r="OVD1" s="75"/>
      <c r="OVE1" s="74"/>
      <c r="OVF1" s="75"/>
      <c r="OVG1" s="76"/>
      <c r="OVH1" s="75"/>
      <c r="OVI1" s="75"/>
      <c r="OVJ1" s="75"/>
      <c r="OVK1" s="74"/>
      <c r="OVL1" s="75"/>
      <c r="OVM1" s="76"/>
      <c r="OVN1" s="75"/>
      <c r="OVO1" s="75"/>
      <c r="OVP1" s="75"/>
      <c r="OVQ1" s="74"/>
      <c r="OVR1" s="75"/>
      <c r="OVS1" s="76"/>
      <c r="OVT1" s="75"/>
      <c r="OVU1" s="75"/>
      <c r="OVV1" s="75"/>
      <c r="OVW1" s="74"/>
      <c r="OVX1" s="75"/>
      <c r="OVY1" s="76"/>
      <c r="OVZ1" s="75"/>
      <c r="OWA1" s="75"/>
      <c r="OWB1" s="75"/>
      <c r="OWC1" s="74"/>
      <c r="OWD1" s="75"/>
      <c r="OWE1" s="76"/>
      <c r="OWF1" s="75"/>
      <c r="OWG1" s="75"/>
      <c r="OWH1" s="75"/>
      <c r="OWI1" s="74"/>
      <c r="OWJ1" s="75"/>
      <c r="OWK1" s="76"/>
      <c r="OWL1" s="75"/>
      <c r="OWM1" s="75"/>
      <c r="OWN1" s="75"/>
      <c r="OWO1" s="74"/>
      <c r="OWP1" s="75"/>
      <c r="OWQ1" s="76"/>
      <c r="OWR1" s="75"/>
      <c r="OWS1" s="75"/>
      <c r="OWT1" s="75"/>
      <c r="OWU1" s="74"/>
      <c r="OWV1" s="75"/>
      <c r="OWW1" s="76"/>
      <c r="OWX1" s="75"/>
      <c r="OWY1" s="75"/>
      <c r="OWZ1" s="75"/>
      <c r="OXA1" s="74"/>
      <c r="OXB1" s="75"/>
      <c r="OXC1" s="76"/>
      <c r="OXD1" s="75"/>
      <c r="OXE1" s="75"/>
      <c r="OXF1" s="75"/>
      <c r="OXG1" s="74"/>
      <c r="OXH1" s="75"/>
      <c r="OXI1" s="76"/>
      <c r="OXJ1" s="75"/>
      <c r="OXK1" s="75"/>
      <c r="OXL1" s="75"/>
      <c r="OXM1" s="74"/>
      <c r="OXN1" s="75"/>
      <c r="OXO1" s="76"/>
      <c r="OXP1" s="75"/>
      <c r="OXQ1" s="75"/>
      <c r="OXR1" s="75"/>
      <c r="OXS1" s="74"/>
      <c r="OXT1" s="75"/>
      <c r="OXU1" s="76"/>
      <c r="OXV1" s="75"/>
      <c r="OXW1" s="75"/>
      <c r="OXX1" s="75"/>
      <c r="OXY1" s="74"/>
      <c r="OXZ1" s="75"/>
      <c r="OYA1" s="76"/>
      <c r="OYB1" s="75"/>
      <c r="OYC1" s="75"/>
      <c r="OYD1" s="75"/>
      <c r="OYE1" s="74"/>
      <c r="OYF1" s="75"/>
      <c r="OYG1" s="76"/>
      <c r="OYH1" s="75"/>
      <c r="OYI1" s="75"/>
      <c r="OYJ1" s="75"/>
      <c r="OYK1" s="74"/>
      <c r="OYL1" s="75"/>
      <c r="OYM1" s="76"/>
      <c r="OYN1" s="75"/>
      <c r="OYO1" s="75"/>
      <c r="OYP1" s="75"/>
      <c r="OYQ1" s="74"/>
      <c r="OYR1" s="75"/>
      <c r="OYS1" s="76"/>
      <c r="OYT1" s="75"/>
      <c r="OYU1" s="75"/>
      <c r="OYV1" s="75"/>
      <c r="OYW1" s="74"/>
      <c r="OYX1" s="75"/>
      <c r="OYY1" s="76"/>
      <c r="OYZ1" s="75"/>
      <c r="OZA1" s="75"/>
      <c r="OZB1" s="75"/>
      <c r="OZC1" s="74"/>
      <c r="OZD1" s="75"/>
      <c r="OZE1" s="76"/>
      <c r="OZF1" s="75"/>
      <c r="OZG1" s="75"/>
      <c r="OZH1" s="75"/>
      <c r="OZI1" s="74"/>
      <c r="OZJ1" s="75"/>
      <c r="OZK1" s="76"/>
      <c r="OZL1" s="75"/>
      <c r="OZM1" s="75"/>
      <c r="OZN1" s="75"/>
      <c r="OZO1" s="74"/>
      <c r="OZP1" s="75"/>
      <c r="OZQ1" s="76"/>
      <c r="OZR1" s="75"/>
      <c r="OZS1" s="75"/>
      <c r="OZT1" s="75"/>
      <c r="OZU1" s="74"/>
      <c r="OZV1" s="75"/>
      <c r="OZW1" s="76"/>
      <c r="OZX1" s="75"/>
      <c r="OZY1" s="75"/>
      <c r="OZZ1" s="75"/>
      <c r="PAA1" s="74"/>
      <c r="PAB1" s="75"/>
      <c r="PAC1" s="76"/>
      <c r="PAD1" s="75"/>
      <c r="PAE1" s="75"/>
      <c r="PAF1" s="75"/>
      <c r="PAG1" s="74"/>
      <c r="PAH1" s="75"/>
      <c r="PAI1" s="76"/>
      <c r="PAJ1" s="75"/>
      <c r="PAK1" s="75"/>
      <c r="PAL1" s="75"/>
      <c r="PAM1" s="74"/>
      <c r="PAN1" s="75"/>
      <c r="PAO1" s="76"/>
      <c r="PAP1" s="75"/>
      <c r="PAQ1" s="75"/>
      <c r="PAR1" s="75"/>
      <c r="PAS1" s="74"/>
      <c r="PAT1" s="75"/>
      <c r="PAU1" s="76"/>
      <c r="PAV1" s="75"/>
      <c r="PAW1" s="75"/>
      <c r="PAX1" s="75"/>
      <c r="PAY1" s="74"/>
      <c r="PAZ1" s="75"/>
      <c r="PBA1" s="76"/>
      <c r="PBB1" s="75"/>
      <c r="PBC1" s="75"/>
      <c r="PBD1" s="75"/>
      <c r="PBE1" s="74"/>
      <c r="PBF1" s="75"/>
      <c r="PBG1" s="76"/>
      <c r="PBH1" s="75"/>
      <c r="PBI1" s="75"/>
      <c r="PBJ1" s="75"/>
      <c r="PBK1" s="74"/>
      <c r="PBL1" s="75"/>
      <c r="PBM1" s="76"/>
      <c r="PBN1" s="75"/>
      <c r="PBO1" s="75"/>
      <c r="PBP1" s="75"/>
      <c r="PBQ1" s="74"/>
      <c r="PBR1" s="75"/>
      <c r="PBS1" s="76"/>
      <c r="PBT1" s="75"/>
      <c r="PBU1" s="75"/>
      <c r="PBV1" s="75"/>
      <c r="PBW1" s="74"/>
      <c r="PBX1" s="75"/>
      <c r="PBY1" s="76"/>
      <c r="PBZ1" s="75"/>
      <c r="PCA1" s="75"/>
      <c r="PCB1" s="75"/>
      <c r="PCC1" s="74"/>
      <c r="PCD1" s="75"/>
      <c r="PCE1" s="76"/>
      <c r="PCF1" s="75"/>
      <c r="PCG1" s="75"/>
      <c r="PCH1" s="75"/>
      <c r="PCI1" s="74"/>
      <c r="PCJ1" s="75"/>
      <c r="PCK1" s="76"/>
      <c r="PCL1" s="75"/>
      <c r="PCM1" s="75"/>
      <c r="PCN1" s="75"/>
      <c r="PCO1" s="74"/>
      <c r="PCP1" s="75"/>
      <c r="PCQ1" s="76"/>
      <c r="PCR1" s="75"/>
      <c r="PCS1" s="75"/>
      <c r="PCT1" s="75"/>
      <c r="PCU1" s="74"/>
      <c r="PCV1" s="75"/>
      <c r="PCW1" s="76"/>
      <c r="PCX1" s="75"/>
      <c r="PCY1" s="75"/>
      <c r="PCZ1" s="75"/>
      <c r="PDA1" s="74"/>
      <c r="PDB1" s="75"/>
      <c r="PDC1" s="76"/>
      <c r="PDD1" s="75"/>
      <c r="PDE1" s="75"/>
      <c r="PDF1" s="75"/>
      <c r="PDG1" s="74"/>
      <c r="PDH1" s="75"/>
      <c r="PDI1" s="76"/>
      <c r="PDJ1" s="75"/>
      <c r="PDK1" s="75"/>
      <c r="PDL1" s="75"/>
      <c r="PDM1" s="74"/>
      <c r="PDN1" s="75"/>
      <c r="PDO1" s="76"/>
      <c r="PDP1" s="75"/>
      <c r="PDQ1" s="75"/>
      <c r="PDR1" s="75"/>
      <c r="PDS1" s="74"/>
      <c r="PDT1" s="75"/>
      <c r="PDU1" s="76"/>
      <c r="PDV1" s="75"/>
      <c r="PDW1" s="75"/>
      <c r="PDX1" s="75"/>
      <c r="PDY1" s="74"/>
      <c r="PDZ1" s="75"/>
      <c r="PEA1" s="76"/>
      <c r="PEB1" s="75"/>
      <c r="PEC1" s="75"/>
      <c r="PED1" s="75"/>
      <c r="PEE1" s="74"/>
      <c r="PEF1" s="75"/>
      <c r="PEG1" s="76"/>
      <c r="PEH1" s="75"/>
      <c r="PEI1" s="75"/>
      <c r="PEJ1" s="75"/>
      <c r="PEK1" s="74"/>
      <c r="PEL1" s="75"/>
      <c r="PEM1" s="76"/>
      <c r="PEN1" s="75"/>
      <c r="PEO1" s="75"/>
      <c r="PEP1" s="75"/>
      <c r="PEQ1" s="74"/>
      <c r="PER1" s="75"/>
      <c r="PES1" s="76"/>
      <c r="PET1" s="75"/>
      <c r="PEU1" s="75"/>
      <c r="PEV1" s="75"/>
      <c r="PEW1" s="74"/>
      <c r="PEX1" s="75"/>
      <c r="PEY1" s="76"/>
      <c r="PEZ1" s="75"/>
      <c r="PFA1" s="75"/>
      <c r="PFB1" s="75"/>
      <c r="PFC1" s="74"/>
      <c r="PFD1" s="75"/>
      <c r="PFE1" s="76"/>
      <c r="PFF1" s="75"/>
      <c r="PFG1" s="75"/>
      <c r="PFH1" s="75"/>
      <c r="PFI1" s="74"/>
      <c r="PFJ1" s="75"/>
      <c r="PFK1" s="76"/>
      <c r="PFL1" s="75"/>
      <c r="PFM1" s="75"/>
      <c r="PFN1" s="75"/>
      <c r="PFO1" s="74"/>
      <c r="PFP1" s="75"/>
      <c r="PFQ1" s="76"/>
      <c r="PFR1" s="75"/>
      <c r="PFS1" s="75"/>
      <c r="PFT1" s="75"/>
      <c r="PFU1" s="74"/>
      <c r="PFV1" s="75"/>
      <c r="PFW1" s="76"/>
      <c r="PFX1" s="75"/>
      <c r="PFY1" s="75"/>
      <c r="PFZ1" s="75"/>
      <c r="PGA1" s="74"/>
      <c r="PGB1" s="75"/>
      <c r="PGC1" s="76"/>
      <c r="PGD1" s="75"/>
      <c r="PGE1" s="75"/>
      <c r="PGF1" s="75"/>
      <c r="PGG1" s="74"/>
      <c r="PGH1" s="75"/>
      <c r="PGI1" s="76"/>
      <c r="PGJ1" s="75"/>
      <c r="PGK1" s="75"/>
      <c r="PGL1" s="75"/>
      <c r="PGM1" s="74"/>
      <c r="PGN1" s="75"/>
      <c r="PGO1" s="76"/>
      <c r="PGP1" s="75"/>
      <c r="PGQ1" s="75"/>
      <c r="PGR1" s="75"/>
      <c r="PGS1" s="74"/>
      <c r="PGT1" s="75"/>
      <c r="PGU1" s="76"/>
      <c r="PGV1" s="75"/>
      <c r="PGW1" s="75"/>
      <c r="PGX1" s="75"/>
      <c r="PGY1" s="74"/>
      <c r="PGZ1" s="75"/>
      <c r="PHA1" s="76"/>
      <c r="PHB1" s="75"/>
      <c r="PHC1" s="75"/>
      <c r="PHD1" s="75"/>
      <c r="PHE1" s="74"/>
      <c r="PHF1" s="75"/>
      <c r="PHG1" s="76"/>
      <c r="PHH1" s="75"/>
      <c r="PHI1" s="75"/>
      <c r="PHJ1" s="75"/>
      <c r="PHK1" s="74"/>
      <c r="PHL1" s="75"/>
      <c r="PHM1" s="76"/>
      <c r="PHN1" s="75"/>
      <c r="PHO1" s="75"/>
      <c r="PHP1" s="75"/>
      <c r="PHQ1" s="74"/>
      <c r="PHR1" s="75"/>
      <c r="PHS1" s="76"/>
      <c r="PHT1" s="75"/>
      <c r="PHU1" s="75"/>
      <c r="PHV1" s="75"/>
      <c r="PHW1" s="74"/>
      <c r="PHX1" s="75"/>
      <c r="PHY1" s="76"/>
      <c r="PHZ1" s="75"/>
      <c r="PIA1" s="75"/>
      <c r="PIB1" s="75"/>
      <c r="PIC1" s="74"/>
      <c r="PID1" s="75"/>
      <c r="PIE1" s="76"/>
      <c r="PIF1" s="75"/>
      <c r="PIG1" s="75"/>
      <c r="PIH1" s="75"/>
      <c r="PII1" s="74"/>
      <c r="PIJ1" s="75"/>
      <c r="PIK1" s="76"/>
      <c r="PIL1" s="75"/>
      <c r="PIM1" s="75"/>
      <c r="PIN1" s="75"/>
      <c r="PIO1" s="74"/>
      <c r="PIP1" s="75"/>
      <c r="PIQ1" s="76"/>
      <c r="PIR1" s="75"/>
      <c r="PIS1" s="75"/>
      <c r="PIT1" s="75"/>
      <c r="PIU1" s="74"/>
      <c r="PIV1" s="75"/>
      <c r="PIW1" s="76"/>
      <c r="PIX1" s="75"/>
      <c r="PIY1" s="75"/>
      <c r="PIZ1" s="75"/>
      <c r="PJA1" s="74"/>
      <c r="PJB1" s="75"/>
      <c r="PJC1" s="76"/>
      <c r="PJD1" s="75"/>
      <c r="PJE1" s="75"/>
      <c r="PJF1" s="75"/>
      <c r="PJG1" s="74"/>
      <c r="PJH1" s="75"/>
      <c r="PJI1" s="76"/>
      <c r="PJJ1" s="75"/>
      <c r="PJK1" s="75"/>
      <c r="PJL1" s="75"/>
      <c r="PJM1" s="74"/>
      <c r="PJN1" s="75"/>
      <c r="PJO1" s="76"/>
      <c r="PJP1" s="75"/>
      <c r="PJQ1" s="75"/>
      <c r="PJR1" s="75"/>
      <c r="PJS1" s="74"/>
      <c r="PJT1" s="75"/>
      <c r="PJU1" s="76"/>
      <c r="PJV1" s="75"/>
      <c r="PJW1" s="75"/>
      <c r="PJX1" s="75"/>
      <c r="PJY1" s="74"/>
      <c r="PJZ1" s="75"/>
      <c r="PKA1" s="76"/>
      <c r="PKB1" s="75"/>
      <c r="PKC1" s="75"/>
      <c r="PKD1" s="75"/>
      <c r="PKE1" s="74"/>
      <c r="PKF1" s="75"/>
      <c r="PKG1" s="76"/>
      <c r="PKH1" s="75"/>
      <c r="PKI1" s="75"/>
      <c r="PKJ1" s="75"/>
      <c r="PKK1" s="74"/>
      <c r="PKL1" s="75"/>
      <c r="PKM1" s="76"/>
      <c r="PKN1" s="75"/>
      <c r="PKO1" s="75"/>
      <c r="PKP1" s="75"/>
      <c r="PKQ1" s="74"/>
      <c r="PKR1" s="75"/>
      <c r="PKS1" s="76"/>
      <c r="PKT1" s="75"/>
      <c r="PKU1" s="75"/>
      <c r="PKV1" s="75"/>
      <c r="PKW1" s="74"/>
      <c r="PKX1" s="75"/>
      <c r="PKY1" s="76"/>
      <c r="PKZ1" s="75"/>
      <c r="PLA1" s="75"/>
      <c r="PLB1" s="75"/>
      <c r="PLC1" s="74"/>
      <c r="PLD1" s="75"/>
      <c r="PLE1" s="76"/>
      <c r="PLF1" s="75"/>
      <c r="PLG1" s="75"/>
      <c r="PLH1" s="75"/>
      <c r="PLI1" s="74"/>
      <c r="PLJ1" s="75"/>
      <c r="PLK1" s="76"/>
      <c r="PLL1" s="75"/>
      <c r="PLM1" s="75"/>
      <c r="PLN1" s="75"/>
      <c r="PLO1" s="74"/>
      <c r="PLP1" s="75"/>
      <c r="PLQ1" s="76"/>
      <c r="PLR1" s="75"/>
      <c r="PLS1" s="75"/>
      <c r="PLT1" s="75"/>
      <c r="PLU1" s="74"/>
      <c r="PLV1" s="75"/>
      <c r="PLW1" s="76"/>
      <c r="PLX1" s="75"/>
      <c r="PLY1" s="75"/>
      <c r="PLZ1" s="75"/>
      <c r="PMA1" s="74"/>
      <c r="PMB1" s="75"/>
      <c r="PMC1" s="76"/>
      <c r="PMD1" s="75"/>
      <c r="PME1" s="75"/>
      <c r="PMF1" s="75"/>
      <c r="PMG1" s="74"/>
      <c r="PMH1" s="75"/>
      <c r="PMI1" s="76"/>
      <c r="PMJ1" s="75"/>
      <c r="PMK1" s="75"/>
      <c r="PML1" s="75"/>
      <c r="PMM1" s="74"/>
      <c r="PMN1" s="75"/>
      <c r="PMO1" s="76"/>
      <c r="PMP1" s="75"/>
      <c r="PMQ1" s="75"/>
      <c r="PMR1" s="75"/>
      <c r="PMS1" s="74"/>
      <c r="PMT1" s="75"/>
      <c r="PMU1" s="76"/>
      <c r="PMV1" s="75"/>
      <c r="PMW1" s="75"/>
      <c r="PMX1" s="75"/>
      <c r="PMY1" s="74"/>
      <c r="PMZ1" s="75"/>
      <c r="PNA1" s="76"/>
      <c r="PNB1" s="75"/>
      <c r="PNC1" s="75"/>
      <c r="PND1" s="75"/>
      <c r="PNE1" s="74"/>
      <c r="PNF1" s="75"/>
      <c r="PNG1" s="76"/>
      <c r="PNH1" s="75"/>
      <c r="PNI1" s="75"/>
      <c r="PNJ1" s="75"/>
      <c r="PNK1" s="74"/>
      <c r="PNL1" s="75"/>
      <c r="PNM1" s="76"/>
      <c r="PNN1" s="75"/>
      <c r="PNO1" s="75"/>
      <c r="PNP1" s="75"/>
      <c r="PNQ1" s="74"/>
      <c r="PNR1" s="75"/>
      <c r="PNS1" s="76"/>
      <c r="PNT1" s="75"/>
      <c r="PNU1" s="75"/>
      <c r="PNV1" s="75"/>
      <c r="PNW1" s="74"/>
      <c r="PNX1" s="75"/>
      <c r="PNY1" s="76"/>
      <c r="PNZ1" s="75"/>
      <c r="POA1" s="75"/>
      <c r="POB1" s="75"/>
      <c r="POC1" s="74"/>
      <c r="POD1" s="75"/>
      <c r="POE1" s="76"/>
      <c r="POF1" s="75"/>
      <c r="POG1" s="75"/>
      <c r="POH1" s="75"/>
      <c r="POI1" s="74"/>
      <c r="POJ1" s="75"/>
      <c r="POK1" s="76"/>
      <c r="POL1" s="75"/>
      <c r="POM1" s="75"/>
      <c r="PON1" s="75"/>
      <c r="POO1" s="74"/>
      <c r="POP1" s="75"/>
      <c r="POQ1" s="76"/>
      <c r="POR1" s="75"/>
      <c r="POS1" s="75"/>
      <c r="POT1" s="75"/>
      <c r="POU1" s="74"/>
      <c r="POV1" s="75"/>
      <c r="POW1" s="76"/>
      <c r="POX1" s="75"/>
      <c r="POY1" s="75"/>
      <c r="POZ1" s="75"/>
      <c r="PPA1" s="74"/>
      <c r="PPB1" s="75"/>
      <c r="PPC1" s="76"/>
      <c r="PPD1" s="75"/>
      <c r="PPE1" s="75"/>
      <c r="PPF1" s="75"/>
      <c r="PPG1" s="74"/>
      <c r="PPH1" s="75"/>
      <c r="PPI1" s="76"/>
      <c r="PPJ1" s="75"/>
      <c r="PPK1" s="75"/>
      <c r="PPL1" s="75"/>
      <c r="PPM1" s="74"/>
      <c r="PPN1" s="75"/>
      <c r="PPO1" s="76"/>
      <c r="PPP1" s="75"/>
      <c r="PPQ1" s="75"/>
      <c r="PPR1" s="75"/>
      <c r="PPS1" s="74"/>
      <c r="PPT1" s="75"/>
      <c r="PPU1" s="76"/>
      <c r="PPV1" s="75"/>
      <c r="PPW1" s="75"/>
      <c r="PPX1" s="75"/>
      <c r="PPY1" s="74"/>
      <c r="PPZ1" s="75"/>
      <c r="PQA1" s="76"/>
      <c r="PQB1" s="75"/>
      <c r="PQC1" s="75"/>
      <c r="PQD1" s="75"/>
      <c r="PQE1" s="74"/>
      <c r="PQF1" s="75"/>
      <c r="PQG1" s="76"/>
      <c r="PQH1" s="75"/>
      <c r="PQI1" s="75"/>
      <c r="PQJ1" s="75"/>
      <c r="PQK1" s="74"/>
      <c r="PQL1" s="75"/>
      <c r="PQM1" s="76"/>
      <c r="PQN1" s="75"/>
      <c r="PQO1" s="75"/>
      <c r="PQP1" s="75"/>
      <c r="PQQ1" s="74"/>
      <c r="PQR1" s="75"/>
      <c r="PQS1" s="76"/>
      <c r="PQT1" s="75"/>
      <c r="PQU1" s="75"/>
      <c r="PQV1" s="75"/>
      <c r="PQW1" s="74"/>
      <c r="PQX1" s="75"/>
      <c r="PQY1" s="76"/>
      <c r="PQZ1" s="75"/>
      <c r="PRA1" s="75"/>
      <c r="PRB1" s="75"/>
      <c r="PRC1" s="74"/>
      <c r="PRD1" s="75"/>
      <c r="PRE1" s="76"/>
      <c r="PRF1" s="75"/>
      <c r="PRG1" s="75"/>
      <c r="PRH1" s="75"/>
      <c r="PRI1" s="74"/>
      <c r="PRJ1" s="75"/>
      <c r="PRK1" s="76"/>
      <c r="PRL1" s="75"/>
      <c r="PRM1" s="75"/>
      <c r="PRN1" s="75"/>
      <c r="PRO1" s="74"/>
      <c r="PRP1" s="75"/>
      <c r="PRQ1" s="76"/>
      <c r="PRR1" s="75"/>
      <c r="PRS1" s="75"/>
      <c r="PRT1" s="75"/>
      <c r="PRU1" s="74"/>
      <c r="PRV1" s="75"/>
      <c r="PRW1" s="76"/>
      <c r="PRX1" s="75"/>
      <c r="PRY1" s="75"/>
      <c r="PRZ1" s="75"/>
      <c r="PSA1" s="74"/>
      <c r="PSB1" s="75"/>
      <c r="PSC1" s="76"/>
      <c r="PSD1" s="75"/>
      <c r="PSE1" s="75"/>
      <c r="PSF1" s="75"/>
      <c r="PSG1" s="74"/>
      <c r="PSH1" s="75"/>
      <c r="PSI1" s="76"/>
      <c r="PSJ1" s="75"/>
      <c r="PSK1" s="75"/>
      <c r="PSL1" s="75"/>
      <c r="PSM1" s="74"/>
      <c r="PSN1" s="75"/>
      <c r="PSO1" s="76"/>
      <c r="PSP1" s="75"/>
      <c r="PSQ1" s="75"/>
      <c r="PSR1" s="75"/>
      <c r="PSS1" s="74"/>
      <c r="PST1" s="75"/>
      <c r="PSU1" s="76"/>
      <c r="PSV1" s="75"/>
      <c r="PSW1" s="75"/>
      <c r="PSX1" s="75"/>
      <c r="PSY1" s="74"/>
      <c r="PSZ1" s="75"/>
      <c r="PTA1" s="76"/>
      <c r="PTB1" s="75"/>
      <c r="PTC1" s="75"/>
      <c r="PTD1" s="75"/>
      <c r="PTE1" s="74"/>
      <c r="PTF1" s="75"/>
      <c r="PTG1" s="76"/>
      <c r="PTH1" s="75"/>
      <c r="PTI1" s="75"/>
      <c r="PTJ1" s="75"/>
      <c r="PTK1" s="74"/>
      <c r="PTL1" s="75"/>
      <c r="PTM1" s="76"/>
      <c r="PTN1" s="75"/>
      <c r="PTO1" s="75"/>
      <c r="PTP1" s="75"/>
      <c r="PTQ1" s="74"/>
      <c r="PTR1" s="75"/>
      <c r="PTS1" s="76"/>
      <c r="PTT1" s="75"/>
      <c r="PTU1" s="75"/>
      <c r="PTV1" s="75"/>
      <c r="PTW1" s="74"/>
      <c r="PTX1" s="75"/>
      <c r="PTY1" s="76"/>
      <c r="PTZ1" s="75"/>
      <c r="PUA1" s="75"/>
      <c r="PUB1" s="75"/>
      <c r="PUC1" s="74"/>
      <c r="PUD1" s="75"/>
      <c r="PUE1" s="76"/>
      <c r="PUF1" s="75"/>
      <c r="PUG1" s="75"/>
      <c r="PUH1" s="75"/>
      <c r="PUI1" s="74"/>
      <c r="PUJ1" s="75"/>
      <c r="PUK1" s="76"/>
      <c r="PUL1" s="75"/>
      <c r="PUM1" s="75"/>
      <c r="PUN1" s="75"/>
      <c r="PUO1" s="74"/>
      <c r="PUP1" s="75"/>
      <c r="PUQ1" s="76"/>
      <c r="PUR1" s="75"/>
      <c r="PUS1" s="75"/>
      <c r="PUT1" s="75"/>
      <c r="PUU1" s="74"/>
      <c r="PUV1" s="75"/>
      <c r="PUW1" s="76"/>
      <c r="PUX1" s="75"/>
      <c r="PUY1" s="75"/>
      <c r="PUZ1" s="75"/>
      <c r="PVA1" s="74"/>
      <c r="PVB1" s="75"/>
      <c r="PVC1" s="76"/>
      <c r="PVD1" s="75"/>
      <c r="PVE1" s="75"/>
      <c r="PVF1" s="75"/>
      <c r="PVG1" s="74"/>
      <c r="PVH1" s="75"/>
      <c r="PVI1" s="76"/>
      <c r="PVJ1" s="75"/>
      <c r="PVK1" s="75"/>
      <c r="PVL1" s="75"/>
      <c r="PVM1" s="74"/>
      <c r="PVN1" s="75"/>
      <c r="PVO1" s="76"/>
      <c r="PVP1" s="75"/>
      <c r="PVQ1" s="75"/>
      <c r="PVR1" s="75"/>
      <c r="PVS1" s="74"/>
      <c r="PVT1" s="75"/>
      <c r="PVU1" s="76"/>
      <c r="PVV1" s="75"/>
      <c r="PVW1" s="75"/>
      <c r="PVX1" s="75"/>
      <c r="PVY1" s="74"/>
      <c r="PVZ1" s="75"/>
      <c r="PWA1" s="76"/>
      <c r="PWB1" s="75"/>
      <c r="PWC1" s="75"/>
      <c r="PWD1" s="75"/>
      <c r="PWE1" s="74"/>
      <c r="PWF1" s="75"/>
      <c r="PWG1" s="76"/>
      <c r="PWH1" s="75"/>
      <c r="PWI1" s="75"/>
      <c r="PWJ1" s="75"/>
      <c r="PWK1" s="74"/>
      <c r="PWL1" s="75"/>
      <c r="PWM1" s="76"/>
      <c r="PWN1" s="75"/>
      <c r="PWO1" s="75"/>
      <c r="PWP1" s="75"/>
      <c r="PWQ1" s="74"/>
      <c r="PWR1" s="75"/>
      <c r="PWS1" s="76"/>
      <c r="PWT1" s="75"/>
      <c r="PWU1" s="75"/>
      <c r="PWV1" s="75"/>
      <c r="PWW1" s="74"/>
      <c r="PWX1" s="75"/>
      <c r="PWY1" s="76"/>
      <c r="PWZ1" s="75"/>
      <c r="PXA1" s="75"/>
      <c r="PXB1" s="75"/>
      <c r="PXC1" s="74"/>
      <c r="PXD1" s="75"/>
      <c r="PXE1" s="76"/>
      <c r="PXF1" s="75"/>
      <c r="PXG1" s="75"/>
      <c r="PXH1" s="75"/>
      <c r="PXI1" s="74"/>
      <c r="PXJ1" s="75"/>
      <c r="PXK1" s="76"/>
      <c r="PXL1" s="75"/>
      <c r="PXM1" s="75"/>
      <c r="PXN1" s="75"/>
      <c r="PXO1" s="74"/>
      <c r="PXP1" s="75"/>
      <c r="PXQ1" s="76"/>
      <c r="PXR1" s="75"/>
      <c r="PXS1" s="75"/>
      <c r="PXT1" s="75"/>
      <c r="PXU1" s="74"/>
      <c r="PXV1" s="75"/>
      <c r="PXW1" s="76"/>
      <c r="PXX1" s="75"/>
      <c r="PXY1" s="75"/>
      <c r="PXZ1" s="75"/>
      <c r="PYA1" s="74"/>
      <c r="PYB1" s="75"/>
      <c r="PYC1" s="76"/>
      <c r="PYD1" s="75"/>
      <c r="PYE1" s="75"/>
      <c r="PYF1" s="75"/>
      <c r="PYG1" s="74"/>
      <c r="PYH1" s="75"/>
      <c r="PYI1" s="76"/>
      <c r="PYJ1" s="75"/>
      <c r="PYK1" s="75"/>
      <c r="PYL1" s="75"/>
      <c r="PYM1" s="74"/>
      <c r="PYN1" s="75"/>
      <c r="PYO1" s="76"/>
      <c r="PYP1" s="75"/>
      <c r="PYQ1" s="75"/>
      <c r="PYR1" s="75"/>
      <c r="PYS1" s="74"/>
      <c r="PYT1" s="75"/>
      <c r="PYU1" s="76"/>
      <c r="PYV1" s="75"/>
      <c r="PYW1" s="75"/>
      <c r="PYX1" s="75"/>
      <c r="PYY1" s="74"/>
      <c r="PYZ1" s="75"/>
      <c r="PZA1" s="76"/>
      <c r="PZB1" s="75"/>
      <c r="PZC1" s="75"/>
      <c r="PZD1" s="75"/>
      <c r="PZE1" s="74"/>
      <c r="PZF1" s="75"/>
      <c r="PZG1" s="76"/>
      <c r="PZH1" s="75"/>
      <c r="PZI1" s="75"/>
      <c r="PZJ1" s="75"/>
      <c r="PZK1" s="74"/>
      <c r="PZL1" s="75"/>
      <c r="PZM1" s="76"/>
      <c r="PZN1" s="75"/>
      <c r="PZO1" s="75"/>
      <c r="PZP1" s="75"/>
      <c r="PZQ1" s="74"/>
      <c r="PZR1" s="75"/>
      <c r="PZS1" s="76"/>
      <c r="PZT1" s="75"/>
      <c r="PZU1" s="75"/>
      <c r="PZV1" s="75"/>
      <c r="PZW1" s="74"/>
      <c r="PZX1" s="75"/>
      <c r="PZY1" s="76"/>
      <c r="PZZ1" s="75"/>
      <c r="QAA1" s="75"/>
      <c r="QAB1" s="75"/>
      <c r="QAC1" s="74"/>
      <c r="QAD1" s="75"/>
      <c r="QAE1" s="76"/>
      <c r="QAF1" s="75"/>
      <c r="QAG1" s="75"/>
      <c r="QAH1" s="75"/>
      <c r="QAI1" s="74"/>
      <c r="QAJ1" s="75"/>
      <c r="QAK1" s="76"/>
      <c r="QAL1" s="75"/>
      <c r="QAM1" s="75"/>
      <c r="QAN1" s="75"/>
      <c r="QAO1" s="74"/>
      <c r="QAP1" s="75"/>
      <c r="QAQ1" s="76"/>
      <c r="QAR1" s="75"/>
      <c r="QAS1" s="75"/>
      <c r="QAT1" s="75"/>
      <c r="QAU1" s="74"/>
      <c r="QAV1" s="75"/>
      <c r="QAW1" s="76"/>
      <c r="QAX1" s="75"/>
      <c r="QAY1" s="75"/>
      <c r="QAZ1" s="75"/>
      <c r="QBA1" s="74"/>
      <c r="QBB1" s="75"/>
      <c r="QBC1" s="76"/>
      <c r="QBD1" s="75"/>
      <c r="QBE1" s="75"/>
      <c r="QBF1" s="75"/>
      <c r="QBG1" s="74"/>
      <c r="QBH1" s="75"/>
      <c r="QBI1" s="76"/>
      <c r="QBJ1" s="75"/>
      <c r="QBK1" s="75"/>
      <c r="QBL1" s="75"/>
      <c r="QBM1" s="74"/>
      <c r="QBN1" s="75"/>
      <c r="QBO1" s="76"/>
      <c r="QBP1" s="75"/>
      <c r="QBQ1" s="75"/>
      <c r="QBR1" s="75"/>
      <c r="QBS1" s="74"/>
      <c r="QBT1" s="75"/>
      <c r="QBU1" s="76"/>
      <c r="QBV1" s="75"/>
      <c r="QBW1" s="75"/>
      <c r="QBX1" s="75"/>
      <c r="QBY1" s="74"/>
      <c r="QBZ1" s="75"/>
      <c r="QCA1" s="76"/>
      <c r="QCB1" s="75"/>
      <c r="QCC1" s="75"/>
      <c r="QCD1" s="75"/>
      <c r="QCE1" s="74"/>
      <c r="QCF1" s="75"/>
      <c r="QCG1" s="76"/>
      <c r="QCH1" s="75"/>
      <c r="QCI1" s="75"/>
      <c r="QCJ1" s="75"/>
      <c r="QCK1" s="74"/>
      <c r="QCL1" s="75"/>
      <c r="QCM1" s="76"/>
      <c r="QCN1" s="75"/>
      <c r="QCO1" s="75"/>
      <c r="QCP1" s="75"/>
      <c r="QCQ1" s="74"/>
      <c r="QCR1" s="75"/>
      <c r="QCS1" s="76"/>
      <c r="QCT1" s="75"/>
      <c r="QCU1" s="75"/>
      <c r="QCV1" s="75"/>
      <c r="QCW1" s="74"/>
      <c r="QCX1" s="75"/>
      <c r="QCY1" s="76"/>
      <c r="QCZ1" s="75"/>
      <c r="QDA1" s="75"/>
      <c r="QDB1" s="75"/>
      <c r="QDC1" s="74"/>
      <c r="QDD1" s="75"/>
      <c r="QDE1" s="76"/>
      <c r="QDF1" s="75"/>
      <c r="QDG1" s="75"/>
      <c r="QDH1" s="75"/>
      <c r="QDI1" s="74"/>
      <c r="QDJ1" s="75"/>
      <c r="QDK1" s="76"/>
      <c r="QDL1" s="75"/>
      <c r="QDM1" s="75"/>
      <c r="QDN1" s="75"/>
      <c r="QDO1" s="74"/>
      <c r="QDP1" s="75"/>
      <c r="QDQ1" s="76"/>
      <c r="QDR1" s="75"/>
      <c r="QDS1" s="75"/>
      <c r="QDT1" s="75"/>
      <c r="QDU1" s="74"/>
      <c r="QDV1" s="75"/>
      <c r="QDW1" s="76"/>
      <c r="QDX1" s="75"/>
      <c r="QDY1" s="75"/>
      <c r="QDZ1" s="75"/>
      <c r="QEA1" s="74"/>
      <c r="QEB1" s="75"/>
      <c r="QEC1" s="76"/>
      <c r="QED1" s="75"/>
      <c r="QEE1" s="75"/>
      <c r="QEF1" s="75"/>
      <c r="QEG1" s="74"/>
      <c r="QEH1" s="75"/>
      <c r="QEI1" s="76"/>
      <c r="QEJ1" s="75"/>
      <c r="QEK1" s="75"/>
      <c r="QEL1" s="75"/>
      <c r="QEM1" s="74"/>
      <c r="QEN1" s="75"/>
      <c r="QEO1" s="76"/>
      <c r="QEP1" s="75"/>
      <c r="QEQ1" s="75"/>
      <c r="QER1" s="75"/>
      <c r="QES1" s="74"/>
      <c r="QET1" s="75"/>
      <c r="QEU1" s="76"/>
      <c r="QEV1" s="75"/>
      <c r="QEW1" s="75"/>
      <c r="QEX1" s="75"/>
      <c r="QEY1" s="74"/>
      <c r="QEZ1" s="75"/>
      <c r="QFA1" s="76"/>
      <c r="QFB1" s="75"/>
      <c r="QFC1" s="75"/>
      <c r="QFD1" s="75"/>
      <c r="QFE1" s="74"/>
      <c r="QFF1" s="75"/>
      <c r="QFG1" s="76"/>
      <c r="QFH1" s="75"/>
      <c r="QFI1" s="75"/>
      <c r="QFJ1" s="75"/>
      <c r="QFK1" s="74"/>
      <c r="QFL1" s="75"/>
      <c r="QFM1" s="76"/>
      <c r="QFN1" s="75"/>
      <c r="QFO1" s="75"/>
      <c r="QFP1" s="75"/>
      <c r="QFQ1" s="74"/>
      <c r="QFR1" s="75"/>
      <c r="QFS1" s="76"/>
      <c r="QFT1" s="75"/>
      <c r="QFU1" s="75"/>
      <c r="QFV1" s="75"/>
      <c r="QFW1" s="74"/>
      <c r="QFX1" s="75"/>
      <c r="QFY1" s="76"/>
      <c r="QFZ1" s="75"/>
      <c r="QGA1" s="75"/>
      <c r="QGB1" s="75"/>
      <c r="QGC1" s="74"/>
      <c r="QGD1" s="75"/>
      <c r="QGE1" s="76"/>
      <c r="QGF1" s="75"/>
      <c r="QGG1" s="75"/>
      <c r="QGH1" s="75"/>
      <c r="QGI1" s="74"/>
      <c r="QGJ1" s="75"/>
      <c r="QGK1" s="76"/>
      <c r="QGL1" s="75"/>
      <c r="QGM1" s="75"/>
      <c r="QGN1" s="75"/>
      <c r="QGO1" s="74"/>
      <c r="QGP1" s="75"/>
      <c r="QGQ1" s="76"/>
      <c r="QGR1" s="75"/>
      <c r="QGS1" s="75"/>
      <c r="QGT1" s="75"/>
      <c r="QGU1" s="74"/>
      <c r="QGV1" s="75"/>
      <c r="QGW1" s="76"/>
      <c r="QGX1" s="75"/>
      <c r="QGY1" s="75"/>
      <c r="QGZ1" s="75"/>
      <c r="QHA1" s="74"/>
      <c r="QHB1" s="75"/>
      <c r="QHC1" s="76"/>
      <c r="QHD1" s="75"/>
      <c r="QHE1" s="75"/>
      <c r="QHF1" s="75"/>
      <c r="QHG1" s="74"/>
      <c r="QHH1" s="75"/>
      <c r="QHI1" s="76"/>
      <c r="QHJ1" s="75"/>
      <c r="QHK1" s="75"/>
      <c r="QHL1" s="75"/>
      <c r="QHM1" s="74"/>
      <c r="QHN1" s="75"/>
      <c r="QHO1" s="76"/>
      <c r="QHP1" s="75"/>
      <c r="QHQ1" s="75"/>
      <c r="QHR1" s="75"/>
      <c r="QHS1" s="74"/>
      <c r="QHT1" s="75"/>
      <c r="QHU1" s="76"/>
      <c r="QHV1" s="75"/>
      <c r="QHW1" s="75"/>
      <c r="QHX1" s="75"/>
      <c r="QHY1" s="74"/>
      <c r="QHZ1" s="75"/>
      <c r="QIA1" s="76"/>
      <c r="QIB1" s="75"/>
      <c r="QIC1" s="75"/>
      <c r="QID1" s="75"/>
      <c r="QIE1" s="74"/>
      <c r="QIF1" s="75"/>
      <c r="QIG1" s="76"/>
      <c r="QIH1" s="75"/>
      <c r="QII1" s="75"/>
      <c r="QIJ1" s="75"/>
      <c r="QIK1" s="74"/>
      <c r="QIL1" s="75"/>
      <c r="QIM1" s="76"/>
      <c r="QIN1" s="75"/>
      <c r="QIO1" s="75"/>
      <c r="QIP1" s="75"/>
      <c r="QIQ1" s="74"/>
      <c r="QIR1" s="75"/>
      <c r="QIS1" s="76"/>
      <c r="QIT1" s="75"/>
      <c r="QIU1" s="75"/>
      <c r="QIV1" s="75"/>
      <c r="QIW1" s="74"/>
      <c r="QIX1" s="75"/>
      <c r="QIY1" s="76"/>
      <c r="QIZ1" s="75"/>
      <c r="QJA1" s="75"/>
      <c r="QJB1" s="75"/>
      <c r="QJC1" s="74"/>
      <c r="QJD1" s="75"/>
      <c r="QJE1" s="76"/>
      <c r="QJF1" s="75"/>
      <c r="QJG1" s="75"/>
      <c r="QJH1" s="75"/>
      <c r="QJI1" s="74"/>
      <c r="QJJ1" s="75"/>
      <c r="QJK1" s="76"/>
      <c r="QJL1" s="75"/>
      <c r="QJM1" s="75"/>
      <c r="QJN1" s="75"/>
      <c r="QJO1" s="74"/>
      <c r="QJP1" s="75"/>
      <c r="QJQ1" s="76"/>
      <c r="QJR1" s="75"/>
      <c r="QJS1" s="75"/>
      <c r="QJT1" s="75"/>
      <c r="QJU1" s="74"/>
      <c r="QJV1" s="75"/>
      <c r="QJW1" s="76"/>
      <c r="QJX1" s="75"/>
      <c r="QJY1" s="75"/>
      <c r="QJZ1" s="75"/>
      <c r="QKA1" s="74"/>
      <c r="QKB1" s="75"/>
      <c r="QKC1" s="76"/>
      <c r="QKD1" s="75"/>
      <c r="QKE1" s="75"/>
      <c r="QKF1" s="75"/>
      <c r="QKG1" s="74"/>
      <c r="QKH1" s="75"/>
      <c r="QKI1" s="76"/>
      <c r="QKJ1" s="75"/>
      <c r="QKK1" s="75"/>
      <c r="QKL1" s="75"/>
      <c r="QKM1" s="74"/>
      <c r="QKN1" s="75"/>
      <c r="QKO1" s="76"/>
      <c r="QKP1" s="75"/>
      <c r="QKQ1" s="75"/>
      <c r="QKR1" s="75"/>
      <c r="QKS1" s="74"/>
      <c r="QKT1" s="75"/>
      <c r="QKU1" s="76"/>
      <c r="QKV1" s="75"/>
      <c r="QKW1" s="75"/>
      <c r="QKX1" s="75"/>
      <c r="QKY1" s="74"/>
      <c r="QKZ1" s="75"/>
      <c r="QLA1" s="76"/>
      <c r="QLB1" s="75"/>
      <c r="QLC1" s="75"/>
      <c r="QLD1" s="75"/>
      <c r="QLE1" s="74"/>
      <c r="QLF1" s="75"/>
      <c r="QLG1" s="76"/>
      <c r="QLH1" s="75"/>
      <c r="QLI1" s="75"/>
      <c r="QLJ1" s="75"/>
      <c r="QLK1" s="74"/>
      <c r="QLL1" s="75"/>
      <c r="QLM1" s="76"/>
      <c r="QLN1" s="75"/>
      <c r="QLO1" s="75"/>
      <c r="QLP1" s="75"/>
      <c r="QLQ1" s="74"/>
      <c r="QLR1" s="75"/>
      <c r="QLS1" s="76"/>
      <c r="QLT1" s="75"/>
      <c r="QLU1" s="75"/>
      <c r="QLV1" s="75"/>
      <c r="QLW1" s="74"/>
      <c r="QLX1" s="75"/>
      <c r="QLY1" s="76"/>
      <c r="QLZ1" s="75"/>
      <c r="QMA1" s="75"/>
      <c r="QMB1" s="75"/>
      <c r="QMC1" s="74"/>
      <c r="QMD1" s="75"/>
      <c r="QME1" s="76"/>
      <c r="QMF1" s="75"/>
      <c r="QMG1" s="75"/>
      <c r="QMH1" s="75"/>
      <c r="QMI1" s="74"/>
      <c r="QMJ1" s="75"/>
      <c r="QMK1" s="76"/>
      <c r="QML1" s="75"/>
      <c r="QMM1" s="75"/>
      <c r="QMN1" s="75"/>
      <c r="QMO1" s="74"/>
      <c r="QMP1" s="75"/>
      <c r="QMQ1" s="76"/>
      <c r="QMR1" s="75"/>
      <c r="QMS1" s="75"/>
      <c r="QMT1" s="75"/>
      <c r="QMU1" s="74"/>
      <c r="QMV1" s="75"/>
      <c r="QMW1" s="76"/>
      <c r="QMX1" s="75"/>
      <c r="QMY1" s="75"/>
      <c r="QMZ1" s="75"/>
      <c r="QNA1" s="74"/>
      <c r="QNB1" s="75"/>
      <c r="QNC1" s="76"/>
      <c r="QND1" s="75"/>
      <c r="QNE1" s="75"/>
      <c r="QNF1" s="75"/>
      <c r="QNG1" s="74"/>
      <c r="QNH1" s="75"/>
      <c r="QNI1" s="76"/>
      <c r="QNJ1" s="75"/>
      <c r="QNK1" s="75"/>
      <c r="QNL1" s="75"/>
      <c r="QNM1" s="74"/>
      <c r="QNN1" s="75"/>
      <c r="QNO1" s="76"/>
      <c r="QNP1" s="75"/>
      <c r="QNQ1" s="75"/>
      <c r="QNR1" s="75"/>
      <c r="QNS1" s="74"/>
      <c r="QNT1" s="75"/>
      <c r="QNU1" s="76"/>
      <c r="QNV1" s="75"/>
      <c r="QNW1" s="75"/>
      <c r="QNX1" s="75"/>
      <c r="QNY1" s="74"/>
      <c r="QNZ1" s="75"/>
      <c r="QOA1" s="76"/>
      <c r="QOB1" s="75"/>
      <c r="QOC1" s="75"/>
      <c r="QOD1" s="75"/>
      <c r="QOE1" s="74"/>
      <c r="QOF1" s="75"/>
      <c r="QOG1" s="76"/>
      <c r="QOH1" s="75"/>
      <c r="QOI1" s="75"/>
      <c r="QOJ1" s="75"/>
      <c r="QOK1" s="74"/>
      <c r="QOL1" s="75"/>
      <c r="QOM1" s="76"/>
      <c r="QON1" s="75"/>
      <c r="QOO1" s="75"/>
      <c r="QOP1" s="75"/>
      <c r="QOQ1" s="74"/>
      <c r="QOR1" s="75"/>
      <c r="QOS1" s="76"/>
      <c r="QOT1" s="75"/>
      <c r="QOU1" s="75"/>
      <c r="QOV1" s="75"/>
      <c r="QOW1" s="74"/>
      <c r="QOX1" s="75"/>
      <c r="QOY1" s="76"/>
      <c r="QOZ1" s="75"/>
      <c r="QPA1" s="75"/>
      <c r="QPB1" s="75"/>
      <c r="QPC1" s="74"/>
      <c r="QPD1" s="75"/>
      <c r="QPE1" s="76"/>
      <c r="QPF1" s="75"/>
      <c r="QPG1" s="75"/>
      <c r="QPH1" s="75"/>
      <c r="QPI1" s="74"/>
      <c r="QPJ1" s="75"/>
      <c r="QPK1" s="76"/>
      <c r="QPL1" s="75"/>
      <c r="QPM1" s="75"/>
      <c r="QPN1" s="75"/>
      <c r="QPO1" s="74"/>
      <c r="QPP1" s="75"/>
      <c r="QPQ1" s="76"/>
      <c r="QPR1" s="75"/>
      <c r="QPS1" s="75"/>
      <c r="QPT1" s="75"/>
      <c r="QPU1" s="74"/>
      <c r="QPV1" s="75"/>
      <c r="QPW1" s="76"/>
      <c r="QPX1" s="75"/>
      <c r="QPY1" s="75"/>
      <c r="QPZ1" s="75"/>
      <c r="QQA1" s="74"/>
      <c r="QQB1" s="75"/>
      <c r="QQC1" s="76"/>
      <c r="QQD1" s="75"/>
      <c r="QQE1" s="75"/>
      <c r="QQF1" s="75"/>
      <c r="QQG1" s="74"/>
      <c r="QQH1" s="75"/>
      <c r="QQI1" s="76"/>
      <c r="QQJ1" s="75"/>
      <c r="QQK1" s="75"/>
      <c r="QQL1" s="75"/>
      <c r="QQM1" s="74"/>
      <c r="QQN1" s="75"/>
      <c r="QQO1" s="76"/>
      <c r="QQP1" s="75"/>
      <c r="QQQ1" s="75"/>
      <c r="QQR1" s="75"/>
      <c r="QQS1" s="74"/>
      <c r="QQT1" s="75"/>
      <c r="QQU1" s="76"/>
      <c r="QQV1" s="75"/>
      <c r="QQW1" s="75"/>
      <c r="QQX1" s="75"/>
      <c r="QQY1" s="74"/>
      <c r="QQZ1" s="75"/>
      <c r="QRA1" s="76"/>
      <c r="QRB1" s="75"/>
      <c r="QRC1" s="75"/>
      <c r="QRD1" s="75"/>
      <c r="QRE1" s="74"/>
      <c r="QRF1" s="75"/>
      <c r="QRG1" s="76"/>
      <c r="QRH1" s="75"/>
      <c r="QRI1" s="75"/>
      <c r="QRJ1" s="75"/>
      <c r="QRK1" s="74"/>
      <c r="QRL1" s="75"/>
      <c r="QRM1" s="76"/>
      <c r="QRN1" s="75"/>
      <c r="QRO1" s="75"/>
      <c r="QRP1" s="75"/>
      <c r="QRQ1" s="74"/>
      <c r="QRR1" s="75"/>
      <c r="QRS1" s="76"/>
      <c r="QRT1" s="75"/>
      <c r="QRU1" s="75"/>
      <c r="QRV1" s="75"/>
      <c r="QRW1" s="74"/>
      <c r="QRX1" s="75"/>
      <c r="QRY1" s="76"/>
      <c r="QRZ1" s="75"/>
      <c r="QSA1" s="75"/>
      <c r="QSB1" s="75"/>
      <c r="QSC1" s="74"/>
      <c r="QSD1" s="75"/>
      <c r="QSE1" s="76"/>
      <c r="QSF1" s="75"/>
      <c r="QSG1" s="75"/>
      <c r="QSH1" s="75"/>
      <c r="QSI1" s="74"/>
      <c r="QSJ1" s="75"/>
      <c r="QSK1" s="76"/>
      <c r="QSL1" s="75"/>
      <c r="QSM1" s="75"/>
      <c r="QSN1" s="75"/>
      <c r="QSO1" s="74"/>
      <c r="QSP1" s="75"/>
      <c r="QSQ1" s="76"/>
      <c r="QSR1" s="75"/>
      <c r="QSS1" s="75"/>
      <c r="QST1" s="75"/>
      <c r="QSU1" s="74"/>
      <c r="QSV1" s="75"/>
      <c r="QSW1" s="76"/>
      <c r="QSX1" s="75"/>
      <c r="QSY1" s="75"/>
      <c r="QSZ1" s="75"/>
      <c r="QTA1" s="74"/>
      <c r="QTB1" s="75"/>
      <c r="QTC1" s="76"/>
      <c r="QTD1" s="75"/>
      <c r="QTE1" s="75"/>
      <c r="QTF1" s="75"/>
      <c r="QTG1" s="74"/>
      <c r="QTH1" s="75"/>
      <c r="QTI1" s="76"/>
      <c r="QTJ1" s="75"/>
      <c r="QTK1" s="75"/>
      <c r="QTL1" s="75"/>
      <c r="QTM1" s="74"/>
      <c r="QTN1" s="75"/>
      <c r="QTO1" s="76"/>
      <c r="QTP1" s="75"/>
      <c r="QTQ1" s="75"/>
      <c r="QTR1" s="75"/>
      <c r="QTS1" s="74"/>
      <c r="QTT1" s="75"/>
      <c r="QTU1" s="76"/>
      <c r="QTV1" s="75"/>
      <c r="QTW1" s="75"/>
      <c r="QTX1" s="75"/>
      <c r="QTY1" s="74"/>
      <c r="QTZ1" s="75"/>
      <c r="QUA1" s="76"/>
      <c r="QUB1" s="75"/>
      <c r="QUC1" s="75"/>
      <c r="QUD1" s="75"/>
      <c r="QUE1" s="74"/>
      <c r="QUF1" s="75"/>
      <c r="QUG1" s="76"/>
      <c r="QUH1" s="75"/>
      <c r="QUI1" s="75"/>
      <c r="QUJ1" s="75"/>
      <c r="QUK1" s="74"/>
      <c r="QUL1" s="75"/>
      <c r="QUM1" s="76"/>
      <c r="QUN1" s="75"/>
      <c r="QUO1" s="75"/>
      <c r="QUP1" s="75"/>
      <c r="QUQ1" s="74"/>
      <c r="QUR1" s="75"/>
      <c r="QUS1" s="76"/>
      <c r="QUT1" s="75"/>
      <c r="QUU1" s="75"/>
      <c r="QUV1" s="75"/>
      <c r="QUW1" s="74"/>
      <c r="QUX1" s="75"/>
      <c r="QUY1" s="76"/>
      <c r="QUZ1" s="75"/>
      <c r="QVA1" s="75"/>
      <c r="QVB1" s="75"/>
      <c r="QVC1" s="74"/>
      <c r="QVD1" s="75"/>
      <c r="QVE1" s="76"/>
      <c r="QVF1" s="75"/>
      <c r="QVG1" s="75"/>
      <c r="QVH1" s="75"/>
      <c r="QVI1" s="74"/>
      <c r="QVJ1" s="75"/>
      <c r="QVK1" s="76"/>
      <c r="QVL1" s="75"/>
      <c r="QVM1" s="75"/>
      <c r="QVN1" s="75"/>
      <c r="QVO1" s="74"/>
      <c r="QVP1" s="75"/>
      <c r="QVQ1" s="76"/>
      <c r="QVR1" s="75"/>
      <c r="QVS1" s="75"/>
      <c r="QVT1" s="75"/>
      <c r="QVU1" s="74"/>
      <c r="QVV1" s="75"/>
      <c r="QVW1" s="76"/>
      <c r="QVX1" s="75"/>
      <c r="QVY1" s="75"/>
      <c r="QVZ1" s="75"/>
      <c r="QWA1" s="74"/>
      <c r="QWB1" s="75"/>
      <c r="QWC1" s="76"/>
      <c r="QWD1" s="75"/>
      <c r="QWE1" s="75"/>
      <c r="QWF1" s="75"/>
      <c r="QWG1" s="74"/>
      <c r="QWH1" s="75"/>
      <c r="QWI1" s="76"/>
      <c r="QWJ1" s="75"/>
      <c r="QWK1" s="75"/>
      <c r="QWL1" s="75"/>
      <c r="QWM1" s="74"/>
      <c r="QWN1" s="75"/>
      <c r="QWO1" s="76"/>
      <c r="QWP1" s="75"/>
      <c r="QWQ1" s="75"/>
      <c r="QWR1" s="75"/>
      <c r="QWS1" s="74"/>
      <c r="QWT1" s="75"/>
      <c r="QWU1" s="76"/>
      <c r="QWV1" s="75"/>
      <c r="QWW1" s="75"/>
      <c r="QWX1" s="75"/>
      <c r="QWY1" s="74"/>
      <c r="QWZ1" s="75"/>
      <c r="QXA1" s="76"/>
      <c r="QXB1" s="75"/>
      <c r="QXC1" s="75"/>
      <c r="QXD1" s="75"/>
      <c r="QXE1" s="74"/>
      <c r="QXF1" s="75"/>
      <c r="QXG1" s="76"/>
      <c r="QXH1" s="75"/>
      <c r="QXI1" s="75"/>
      <c r="QXJ1" s="75"/>
      <c r="QXK1" s="74"/>
      <c r="QXL1" s="75"/>
      <c r="QXM1" s="76"/>
      <c r="QXN1" s="75"/>
      <c r="QXO1" s="75"/>
      <c r="QXP1" s="75"/>
      <c r="QXQ1" s="74"/>
      <c r="QXR1" s="75"/>
      <c r="QXS1" s="76"/>
      <c r="QXT1" s="75"/>
      <c r="QXU1" s="75"/>
      <c r="QXV1" s="75"/>
      <c r="QXW1" s="74"/>
      <c r="QXX1" s="75"/>
      <c r="QXY1" s="76"/>
      <c r="QXZ1" s="75"/>
      <c r="QYA1" s="75"/>
      <c r="QYB1" s="75"/>
      <c r="QYC1" s="74"/>
      <c r="QYD1" s="75"/>
      <c r="QYE1" s="76"/>
      <c r="QYF1" s="75"/>
      <c r="QYG1" s="75"/>
      <c r="QYH1" s="75"/>
      <c r="QYI1" s="74"/>
      <c r="QYJ1" s="75"/>
      <c r="QYK1" s="76"/>
      <c r="QYL1" s="75"/>
      <c r="QYM1" s="75"/>
      <c r="QYN1" s="75"/>
      <c r="QYO1" s="74"/>
      <c r="QYP1" s="75"/>
      <c r="QYQ1" s="76"/>
      <c r="QYR1" s="75"/>
      <c r="QYS1" s="75"/>
      <c r="QYT1" s="75"/>
      <c r="QYU1" s="74"/>
      <c r="QYV1" s="75"/>
      <c r="QYW1" s="76"/>
      <c r="QYX1" s="75"/>
      <c r="QYY1" s="75"/>
      <c r="QYZ1" s="75"/>
      <c r="QZA1" s="74"/>
      <c r="QZB1" s="75"/>
      <c r="QZC1" s="76"/>
      <c r="QZD1" s="75"/>
      <c r="QZE1" s="75"/>
      <c r="QZF1" s="75"/>
      <c r="QZG1" s="74"/>
      <c r="QZH1" s="75"/>
      <c r="QZI1" s="76"/>
      <c r="QZJ1" s="75"/>
      <c r="QZK1" s="75"/>
      <c r="QZL1" s="75"/>
      <c r="QZM1" s="74"/>
      <c r="QZN1" s="75"/>
      <c r="QZO1" s="76"/>
      <c r="QZP1" s="75"/>
      <c r="QZQ1" s="75"/>
      <c r="QZR1" s="75"/>
      <c r="QZS1" s="74"/>
      <c r="QZT1" s="75"/>
      <c r="QZU1" s="76"/>
      <c r="QZV1" s="75"/>
      <c r="QZW1" s="75"/>
      <c r="QZX1" s="75"/>
      <c r="QZY1" s="74"/>
      <c r="QZZ1" s="75"/>
      <c r="RAA1" s="76"/>
      <c r="RAB1" s="75"/>
      <c r="RAC1" s="75"/>
      <c r="RAD1" s="75"/>
      <c r="RAE1" s="74"/>
      <c r="RAF1" s="75"/>
      <c r="RAG1" s="76"/>
      <c r="RAH1" s="75"/>
      <c r="RAI1" s="75"/>
      <c r="RAJ1" s="75"/>
      <c r="RAK1" s="74"/>
      <c r="RAL1" s="75"/>
      <c r="RAM1" s="76"/>
      <c r="RAN1" s="75"/>
      <c r="RAO1" s="75"/>
      <c r="RAP1" s="75"/>
      <c r="RAQ1" s="74"/>
      <c r="RAR1" s="75"/>
      <c r="RAS1" s="76"/>
      <c r="RAT1" s="75"/>
      <c r="RAU1" s="75"/>
      <c r="RAV1" s="75"/>
      <c r="RAW1" s="74"/>
      <c r="RAX1" s="75"/>
      <c r="RAY1" s="76"/>
      <c r="RAZ1" s="75"/>
      <c r="RBA1" s="75"/>
      <c r="RBB1" s="75"/>
      <c r="RBC1" s="74"/>
      <c r="RBD1" s="75"/>
      <c r="RBE1" s="76"/>
      <c r="RBF1" s="75"/>
      <c r="RBG1" s="75"/>
      <c r="RBH1" s="75"/>
      <c r="RBI1" s="74"/>
      <c r="RBJ1" s="75"/>
      <c r="RBK1" s="76"/>
      <c r="RBL1" s="75"/>
      <c r="RBM1" s="75"/>
      <c r="RBN1" s="75"/>
      <c r="RBO1" s="74"/>
      <c r="RBP1" s="75"/>
      <c r="RBQ1" s="76"/>
      <c r="RBR1" s="75"/>
      <c r="RBS1" s="75"/>
      <c r="RBT1" s="75"/>
      <c r="RBU1" s="74"/>
      <c r="RBV1" s="75"/>
      <c r="RBW1" s="76"/>
      <c r="RBX1" s="75"/>
      <c r="RBY1" s="75"/>
      <c r="RBZ1" s="75"/>
      <c r="RCA1" s="74"/>
      <c r="RCB1" s="75"/>
      <c r="RCC1" s="76"/>
      <c r="RCD1" s="75"/>
      <c r="RCE1" s="75"/>
      <c r="RCF1" s="75"/>
      <c r="RCG1" s="74"/>
      <c r="RCH1" s="75"/>
      <c r="RCI1" s="76"/>
      <c r="RCJ1" s="75"/>
      <c r="RCK1" s="75"/>
      <c r="RCL1" s="75"/>
      <c r="RCM1" s="74"/>
      <c r="RCN1" s="75"/>
      <c r="RCO1" s="76"/>
      <c r="RCP1" s="75"/>
      <c r="RCQ1" s="75"/>
      <c r="RCR1" s="75"/>
      <c r="RCS1" s="74"/>
      <c r="RCT1" s="75"/>
      <c r="RCU1" s="76"/>
      <c r="RCV1" s="75"/>
      <c r="RCW1" s="75"/>
      <c r="RCX1" s="75"/>
      <c r="RCY1" s="74"/>
      <c r="RCZ1" s="75"/>
      <c r="RDA1" s="76"/>
      <c r="RDB1" s="75"/>
      <c r="RDC1" s="75"/>
      <c r="RDD1" s="75"/>
      <c r="RDE1" s="74"/>
      <c r="RDF1" s="75"/>
      <c r="RDG1" s="76"/>
      <c r="RDH1" s="75"/>
      <c r="RDI1" s="75"/>
      <c r="RDJ1" s="75"/>
      <c r="RDK1" s="74"/>
      <c r="RDL1" s="75"/>
      <c r="RDM1" s="76"/>
      <c r="RDN1" s="75"/>
      <c r="RDO1" s="75"/>
      <c r="RDP1" s="75"/>
      <c r="RDQ1" s="74"/>
      <c r="RDR1" s="75"/>
      <c r="RDS1" s="76"/>
      <c r="RDT1" s="75"/>
      <c r="RDU1" s="75"/>
      <c r="RDV1" s="75"/>
      <c r="RDW1" s="74"/>
      <c r="RDX1" s="75"/>
      <c r="RDY1" s="76"/>
      <c r="RDZ1" s="75"/>
      <c r="REA1" s="75"/>
      <c r="REB1" s="75"/>
      <c r="REC1" s="74"/>
      <c r="RED1" s="75"/>
      <c r="REE1" s="76"/>
      <c r="REF1" s="75"/>
      <c r="REG1" s="75"/>
      <c r="REH1" s="75"/>
      <c r="REI1" s="74"/>
      <c r="REJ1" s="75"/>
      <c r="REK1" s="76"/>
      <c r="REL1" s="75"/>
      <c r="REM1" s="75"/>
      <c r="REN1" s="75"/>
      <c r="REO1" s="74"/>
      <c r="REP1" s="75"/>
      <c r="REQ1" s="76"/>
      <c r="RER1" s="75"/>
      <c r="RES1" s="75"/>
      <c r="RET1" s="75"/>
      <c r="REU1" s="74"/>
      <c r="REV1" s="75"/>
      <c r="REW1" s="76"/>
      <c r="REX1" s="75"/>
      <c r="REY1" s="75"/>
      <c r="REZ1" s="75"/>
      <c r="RFA1" s="74"/>
      <c r="RFB1" s="75"/>
      <c r="RFC1" s="76"/>
      <c r="RFD1" s="75"/>
      <c r="RFE1" s="75"/>
      <c r="RFF1" s="75"/>
      <c r="RFG1" s="74"/>
      <c r="RFH1" s="75"/>
      <c r="RFI1" s="76"/>
      <c r="RFJ1" s="75"/>
      <c r="RFK1" s="75"/>
      <c r="RFL1" s="75"/>
      <c r="RFM1" s="74"/>
      <c r="RFN1" s="75"/>
      <c r="RFO1" s="76"/>
      <c r="RFP1" s="75"/>
      <c r="RFQ1" s="75"/>
      <c r="RFR1" s="75"/>
      <c r="RFS1" s="74"/>
      <c r="RFT1" s="75"/>
      <c r="RFU1" s="76"/>
      <c r="RFV1" s="75"/>
      <c r="RFW1" s="75"/>
      <c r="RFX1" s="75"/>
      <c r="RFY1" s="74"/>
      <c r="RFZ1" s="75"/>
      <c r="RGA1" s="76"/>
      <c r="RGB1" s="75"/>
      <c r="RGC1" s="75"/>
      <c r="RGD1" s="75"/>
      <c r="RGE1" s="74"/>
      <c r="RGF1" s="75"/>
      <c r="RGG1" s="76"/>
      <c r="RGH1" s="75"/>
      <c r="RGI1" s="75"/>
      <c r="RGJ1" s="75"/>
      <c r="RGK1" s="74"/>
      <c r="RGL1" s="75"/>
      <c r="RGM1" s="76"/>
      <c r="RGN1" s="75"/>
      <c r="RGO1" s="75"/>
      <c r="RGP1" s="75"/>
      <c r="RGQ1" s="74"/>
      <c r="RGR1" s="75"/>
      <c r="RGS1" s="76"/>
      <c r="RGT1" s="75"/>
      <c r="RGU1" s="75"/>
      <c r="RGV1" s="75"/>
      <c r="RGW1" s="74"/>
      <c r="RGX1" s="75"/>
      <c r="RGY1" s="76"/>
      <c r="RGZ1" s="75"/>
      <c r="RHA1" s="75"/>
      <c r="RHB1" s="75"/>
      <c r="RHC1" s="74"/>
      <c r="RHD1" s="75"/>
      <c r="RHE1" s="76"/>
      <c r="RHF1" s="75"/>
      <c r="RHG1" s="75"/>
      <c r="RHH1" s="75"/>
      <c r="RHI1" s="74"/>
      <c r="RHJ1" s="75"/>
      <c r="RHK1" s="76"/>
      <c r="RHL1" s="75"/>
      <c r="RHM1" s="75"/>
      <c r="RHN1" s="75"/>
      <c r="RHO1" s="74"/>
      <c r="RHP1" s="75"/>
      <c r="RHQ1" s="76"/>
      <c r="RHR1" s="75"/>
      <c r="RHS1" s="75"/>
      <c r="RHT1" s="75"/>
      <c r="RHU1" s="74"/>
      <c r="RHV1" s="75"/>
      <c r="RHW1" s="76"/>
      <c r="RHX1" s="75"/>
      <c r="RHY1" s="75"/>
      <c r="RHZ1" s="75"/>
      <c r="RIA1" s="74"/>
      <c r="RIB1" s="75"/>
      <c r="RIC1" s="76"/>
      <c r="RID1" s="75"/>
      <c r="RIE1" s="75"/>
      <c r="RIF1" s="75"/>
      <c r="RIG1" s="74"/>
      <c r="RIH1" s="75"/>
      <c r="RII1" s="76"/>
      <c r="RIJ1" s="75"/>
      <c r="RIK1" s="75"/>
      <c r="RIL1" s="75"/>
      <c r="RIM1" s="74"/>
      <c r="RIN1" s="75"/>
      <c r="RIO1" s="76"/>
      <c r="RIP1" s="75"/>
      <c r="RIQ1" s="75"/>
      <c r="RIR1" s="75"/>
      <c r="RIS1" s="74"/>
      <c r="RIT1" s="75"/>
      <c r="RIU1" s="76"/>
      <c r="RIV1" s="75"/>
      <c r="RIW1" s="75"/>
      <c r="RIX1" s="75"/>
      <c r="RIY1" s="74"/>
      <c r="RIZ1" s="75"/>
      <c r="RJA1" s="76"/>
      <c r="RJB1" s="75"/>
      <c r="RJC1" s="75"/>
      <c r="RJD1" s="75"/>
      <c r="RJE1" s="74"/>
      <c r="RJF1" s="75"/>
      <c r="RJG1" s="76"/>
      <c r="RJH1" s="75"/>
      <c r="RJI1" s="75"/>
      <c r="RJJ1" s="75"/>
      <c r="RJK1" s="74"/>
      <c r="RJL1" s="75"/>
      <c r="RJM1" s="76"/>
      <c r="RJN1" s="75"/>
      <c r="RJO1" s="75"/>
      <c r="RJP1" s="75"/>
      <c r="RJQ1" s="74"/>
      <c r="RJR1" s="75"/>
      <c r="RJS1" s="76"/>
      <c r="RJT1" s="75"/>
      <c r="RJU1" s="75"/>
      <c r="RJV1" s="75"/>
      <c r="RJW1" s="74"/>
      <c r="RJX1" s="75"/>
      <c r="RJY1" s="76"/>
      <c r="RJZ1" s="75"/>
      <c r="RKA1" s="75"/>
      <c r="RKB1" s="75"/>
      <c r="RKC1" s="74"/>
      <c r="RKD1" s="75"/>
      <c r="RKE1" s="76"/>
      <c r="RKF1" s="75"/>
      <c r="RKG1" s="75"/>
      <c r="RKH1" s="75"/>
      <c r="RKI1" s="74"/>
      <c r="RKJ1" s="75"/>
      <c r="RKK1" s="76"/>
      <c r="RKL1" s="75"/>
      <c r="RKM1" s="75"/>
      <c r="RKN1" s="75"/>
      <c r="RKO1" s="74"/>
      <c r="RKP1" s="75"/>
      <c r="RKQ1" s="76"/>
      <c r="RKR1" s="75"/>
      <c r="RKS1" s="75"/>
      <c r="RKT1" s="75"/>
      <c r="RKU1" s="74"/>
      <c r="RKV1" s="75"/>
      <c r="RKW1" s="76"/>
      <c r="RKX1" s="75"/>
      <c r="RKY1" s="75"/>
      <c r="RKZ1" s="75"/>
      <c r="RLA1" s="74"/>
      <c r="RLB1" s="75"/>
      <c r="RLC1" s="76"/>
      <c r="RLD1" s="75"/>
      <c r="RLE1" s="75"/>
      <c r="RLF1" s="75"/>
      <c r="RLG1" s="74"/>
      <c r="RLH1" s="75"/>
      <c r="RLI1" s="76"/>
      <c r="RLJ1" s="75"/>
      <c r="RLK1" s="75"/>
      <c r="RLL1" s="75"/>
      <c r="RLM1" s="74"/>
      <c r="RLN1" s="75"/>
      <c r="RLO1" s="76"/>
      <c r="RLP1" s="75"/>
      <c r="RLQ1" s="75"/>
      <c r="RLR1" s="75"/>
      <c r="RLS1" s="74"/>
      <c r="RLT1" s="75"/>
      <c r="RLU1" s="76"/>
      <c r="RLV1" s="75"/>
      <c r="RLW1" s="75"/>
      <c r="RLX1" s="75"/>
      <c r="RLY1" s="74"/>
      <c r="RLZ1" s="75"/>
      <c r="RMA1" s="76"/>
      <c r="RMB1" s="75"/>
      <c r="RMC1" s="75"/>
      <c r="RMD1" s="75"/>
      <c r="RME1" s="74"/>
      <c r="RMF1" s="75"/>
      <c r="RMG1" s="76"/>
      <c r="RMH1" s="75"/>
      <c r="RMI1" s="75"/>
      <c r="RMJ1" s="75"/>
      <c r="RMK1" s="74"/>
      <c r="RML1" s="75"/>
      <c r="RMM1" s="76"/>
      <c r="RMN1" s="75"/>
      <c r="RMO1" s="75"/>
      <c r="RMP1" s="75"/>
      <c r="RMQ1" s="74"/>
      <c r="RMR1" s="75"/>
      <c r="RMS1" s="76"/>
      <c r="RMT1" s="75"/>
      <c r="RMU1" s="75"/>
      <c r="RMV1" s="75"/>
      <c r="RMW1" s="74"/>
      <c r="RMX1" s="75"/>
      <c r="RMY1" s="76"/>
      <c r="RMZ1" s="75"/>
      <c r="RNA1" s="75"/>
      <c r="RNB1" s="75"/>
      <c r="RNC1" s="74"/>
      <c r="RND1" s="75"/>
      <c r="RNE1" s="76"/>
      <c r="RNF1" s="75"/>
      <c r="RNG1" s="75"/>
      <c r="RNH1" s="75"/>
      <c r="RNI1" s="74"/>
      <c r="RNJ1" s="75"/>
      <c r="RNK1" s="76"/>
      <c r="RNL1" s="75"/>
      <c r="RNM1" s="75"/>
      <c r="RNN1" s="75"/>
      <c r="RNO1" s="74"/>
      <c r="RNP1" s="75"/>
      <c r="RNQ1" s="76"/>
      <c r="RNR1" s="75"/>
      <c r="RNS1" s="75"/>
      <c r="RNT1" s="75"/>
      <c r="RNU1" s="74"/>
      <c r="RNV1" s="75"/>
      <c r="RNW1" s="76"/>
      <c r="RNX1" s="75"/>
      <c r="RNY1" s="75"/>
      <c r="RNZ1" s="75"/>
      <c r="ROA1" s="74"/>
      <c r="ROB1" s="75"/>
      <c r="ROC1" s="76"/>
      <c r="ROD1" s="75"/>
      <c r="ROE1" s="75"/>
      <c r="ROF1" s="75"/>
      <c r="ROG1" s="74"/>
      <c r="ROH1" s="75"/>
      <c r="ROI1" s="76"/>
      <c r="ROJ1" s="75"/>
      <c r="ROK1" s="75"/>
      <c r="ROL1" s="75"/>
      <c r="ROM1" s="74"/>
      <c r="RON1" s="75"/>
      <c r="ROO1" s="76"/>
      <c r="ROP1" s="75"/>
      <c r="ROQ1" s="75"/>
      <c r="ROR1" s="75"/>
      <c r="ROS1" s="74"/>
      <c r="ROT1" s="75"/>
      <c r="ROU1" s="76"/>
      <c r="ROV1" s="75"/>
      <c r="ROW1" s="75"/>
      <c r="ROX1" s="75"/>
      <c r="ROY1" s="74"/>
      <c r="ROZ1" s="75"/>
      <c r="RPA1" s="76"/>
      <c r="RPB1" s="75"/>
      <c r="RPC1" s="75"/>
      <c r="RPD1" s="75"/>
      <c r="RPE1" s="74"/>
      <c r="RPF1" s="75"/>
      <c r="RPG1" s="76"/>
      <c r="RPH1" s="75"/>
      <c r="RPI1" s="75"/>
      <c r="RPJ1" s="75"/>
      <c r="RPK1" s="74"/>
      <c r="RPL1" s="75"/>
      <c r="RPM1" s="76"/>
      <c r="RPN1" s="75"/>
      <c r="RPO1" s="75"/>
      <c r="RPP1" s="75"/>
      <c r="RPQ1" s="74"/>
      <c r="RPR1" s="75"/>
      <c r="RPS1" s="76"/>
      <c r="RPT1" s="75"/>
      <c r="RPU1" s="75"/>
      <c r="RPV1" s="75"/>
      <c r="RPW1" s="74"/>
      <c r="RPX1" s="75"/>
      <c r="RPY1" s="76"/>
      <c r="RPZ1" s="75"/>
      <c r="RQA1" s="75"/>
      <c r="RQB1" s="75"/>
      <c r="RQC1" s="74"/>
      <c r="RQD1" s="75"/>
      <c r="RQE1" s="76"/>
      <c r="RQF1" s="75"/>
      <c r="RQG1" s="75"/>
      <c r="RQH1" s="75"/>
      <c r="RQI1" s="74"/>
      <c r="RQJ1" s="75"/>
      <c r="RQK1" s="76"/>
      <c r="RQL1" s="75"/>
      <c r="RQM1" s="75"/>
      <c r="RQN1" s="75"/>
      <c r="RQO1" s="74"/>
      <c r="RQP1" s="75"/>
      <c r="RQQ1" s="76"/>
      <c r="RQR1" s="75"/>
      <c r="RQS1" s="75"/>
      <c r="RQT1" s="75"/>
      <c r="RQU1" s="74"/>
      <c r="RQV1" s="75"/>
      <c r="RQW1" s="76"/>
      <c r="RQX1" s="75"/>
      <c r="RQY1" s="75"/>
      <c r="RQZ1" s="75"/>
      <c r="RRA1" s="74"/>
      <c r="RRB1" s="75"/>
      <c r="RRC1" s="76"/>
      <c r="RRD1" s="75"/>
      <c r="RRE1" s="75"/>
      <c r="RRF1" s="75"/>
      <c r="RRG1" s="74"/>
      <c r="RRH1" s="75"/>
      <c r="RRI1" s="76"/>
      <c r="RRJ1" s="75"/>
      <c r="RRK1" s="75"/>
      <c r="RRL1" s="75"/>
      <c r="RRM1" s="74"/>
      <c r="RRN1" s="75"/>
      <c r="RRO1" s="76"/>
      <c r="RRP1" s="75"/>
      <c r="RRQ1" s="75"/>
      <c r="RRR1" s="75"/>
      <c r="RRS1" s="74"/>
      <c r="RRT1" s="75"/>
      <c r="RRU1" s="76"/>
      <c r="RRV1" s="75"/>
      <c r="RRW1" s="75"/>
      <c r="RRX1" s="75"/>
      <c r="RRY1" s="74"/>
      <c r="RRZ1" s="75"/>
      <c r="RSA1" s="76"/>
      <c r="RSB1" s="75"/>
      <c r="RSC1" s="75"/>
      <c r="RSD1" s="75"/>
      <c r="RSE1" s="74"/>
      <c r="RSF1" s="75"/>
      <c r="RSG1" s="76"/>
      <c r="RSH1" s="75"/>
      <c r="RSI1" s="75"/>
      <c r="RSJ1" s="75"/>
      <c r="RSK1" s="74"/>
      <c r="RSL1" s="75"/>
      <c r="RSM1" s="76"/>
      <c r="RSN1" s="75"/>
      <c r="RSO1" s="75"/>
      <c r="RSP1" s="75"/>
      <c r="RSQ1" s="74"/>
      <c r="RSR1" s="75"/>
      <c r="RSS1" s="76"/>
      <c r="RST1" s="75"/>
      <c r="RSU1" s="75"/>
      <c r="RSV1" s="75"/>
      <c r="RSW1" s="74"/>
      <c r="RSX1" s="75"/>
      <c r="RSY1" s="76"/>
      <c r="RSZ1" s="75"/>
      <c r="RTA1" s="75"/>
      <c r="RTB1" s="75"/>
      <c r="RTC1" s="74"/>
      <c r="RTD1" s="75"/>
      <c r="RTE1" s="76"/>
      <c r="RTF1" s="75"/>
      <c r="RTG1" s="75"/>
      <c r="RTH1" s="75"/>
      <c r="RTI1" s="74"/>
      <c r="RTJ1" s="75"/>
      <c r="RTK1" s="76"/>
      <c r="RTL1" s="75"/>
      <c r="RTM1" s="75"/>
      <c r="RTN1" s="75"/>
      <c r="RTO1" s="74"/>
      <c r="RTP1" s="75"/>
      <c r="RTQ1" s="76"/>
      <c r="RTR1" s="75"/>
      <c r="RTS1" s="75"/>
      <c r="RTT1" s="75"/>
      <c r="RTU1" s="74"/>
      <c r="RTV1" s="75"/>
      <c r="RTW1" s="76"/>
      <c r="RTX1" s="75"/>
      <c r="RTY1" s="75"/>
      <c r="RTZ1" s="75"/>
      <c r="RUA1" s="74"/>
      <c r="RUB1" s="75"/>
      <c r="RUC1" s="76"/>
      <c r="RUD1" s="75"/>
      <c r="RUE1" s="75"/>
      <c r="RUF1" s="75"/>
      <c r="RUG1" s="74"/>
      <c r="RUH1" s="75"/>
      <c r="RUI1" s="76"/>
      <c r="RUJ1" s="75"/>
      <c r="RUK1" s="75"/>
      <c r="RUL1" s="75"/>
      <c r="RUM1" s="74"/>
      <c r="RUN1" s="75"/>
      <c r="RUO1" s="76"/>
      <c r="RUP1" s="75"/>
      <c r="RUQ1" s="75"/>
      <c r="RUR1" s="75"/>
      <c r="RUS1" s="74"/>
      <c r="RUT1" s="75"/>
      <c r="RUU1" s="76"/>
      <c r="RUV1" s="75"/>
      <c r="RUW1" s="75"/>
      <c r="RUX1" s="75"/>
      <c r="RUY1" s="74"/>
      <c r="RUZ1" s="75"/>
      <c r="RVA1" s="76"/>
      <c r="RVB1" s="75"/>
      <c r="RVC1" s="75"/>
      <c r="RVD1" s="75"/>
      <c r="RVE1" s="74"/>
      <c r="RVF1" s="75"/>
      <c r="RVG1" s="76"/>
      <c r="RVH1" s="75"/>
      <c r="RVI1" s="75"/>
      <c r="RVJ1" s="75"/>
      <c r="RVK1" s="74"/>
      <c r="RVL1" s="75"/>
      <c r="RVM1" s="76"/>
      <c r="RVN1" s="75"/>
      <c r="RVO1" s="75"/>
      <c r="RVP1" s="75"/>
      <c r="RVQ1" s="74"/>
      <c r="RVR1" s="75"/>
      <c r="RVS1" s="76"/>
      <c r="RVT1" s="75"/>
      <c r="RVU1" s="75"/>
      <c r="RVV1" s="75"/>
      <c r="RVW1" s="74"/>
      <c r="RVX1" s="75"/>
      <c r="RVY1" s="76"/>
      <c r="RVZ1" s="75"/>
      <c r="RWA1" s="75"/>
      <c r="RWB1" s="75"/>
      <c r="RWC1" s="74"/>
      <c r="RWD1" s="75"/>
      <c r="RWE1" s="76"/>
      <c r="RWF1" s="75"/>
      <c r="RWG1" s="75"/>
      <c r="RWH1" s="75"/>
      <c r="RWI1" s="74"/>
      <c r="RWJ1" s="75"/>
      <c r="RWK1" s="76"/>
      <c r="RWL1" s="75"/>
      <c r="RWM1" s="75"/>
      <c r="RWN1" s="75"/>
      <c r="RWO1" s="74"/>
      <c r="RWP1" s="75"/>
      <c r="RWQ1" s="76"/>
      <c r="RWR1" s="75"/>
      <c r="RWS1" s="75"/>
      <c r="RWT1" s="75"/>
      <c r="RWU1" s="74"/>
      <c r="RWV1" s="75"/>
      <c r="RWW1" s="76"/>
      <c r="RWX1" s="75"/>
      <c r="RWY1" s="75"/>
      <c r="RWZ1" s="75"/>
      <c r="RXA1" s="74"/>
      <c r="RXB1" s="75"/>
      <c r="RXC1" s="76"/>
      <c r="RXD1" s="75"/>
      <c r="RXE1" s="75"/>
      <c r="RXF1" s="75"/>
      <c r="RXG1" s="74"/>
      <c r="RXH1" s="75"/>
      <c r="RXI1" s="76"/>
      <c r="RXJ1" s="75"/>
      <c r="RXK1" s="75"/>
      <c r="RXL1" s="75"/>
      <c r="RXM1" s="74"/>
      <c r="RXN1" s="75"/>
      <c r="RXO1" s="76"/>
      <c r="RXP1" s="75"/>
      <c r="RXQ1" s="75"/>
      <c r="RXR1" s="75"/>
      <c r="RXS1" s="74"/>
      <c r="RXT1" s="75"/>
      <c r="RXU1" s="76"/>
      <c r="RXV1" s="75"/>
      <c r="RXW1" s="75"/>
      <c r="RXX1" s="75"/>
      <c r="RXY1" s="74"/>
      <c r="RXZ1" s="75"/>
      <c r="RYA1" s="76"/>
      <c r="RYB1" s="75"/>
      <c r="RYC1" s="75"/>
      <c r="RYD1" s="75"/>
      <c r="RYE1" s="74"/>
      <c r="RYF1" s="75"/>
      <c r="RYG1" s="76"/>
      <c r="RYH1" s="75"/>
      <c r="RYI1" s="75"/>
      <c r="RYJ1" s="75"/>
      <c r="RYK1" s="74"/>
      <c r="RYL1" s="75"/>
      <c r="RYM1" s="76"/>
      <c r="RYN1" s="75"/>
      <c r="RYO1" s="75"/>
      <c r="RYP1" s="75"/>
      <c r="RYQ1" s="74"/>
      <c r="RYR1" s="75"/>
      <c r="RYS1" s="76"/>
      <c r="RYT1" s="75"/>
      <c r="RYU1" s="75"/>
      <c r="RYV1" s="75"/>
      <c r="RYW1" s="74"/>
      <c r="RYX1" s="75"/>
      <c r="RYY1" s="76"/>
      <c r="RYZ1" s="75"/>
      <c r="RZA1" s="75"/>
      <c r="RZB1" s="75"/>
      <c r="RZC1" s="74"/>
      <c r="RZD1" s="75"/>
      <c r="RZE1" s="76"/>
      <c r="RZF1" s="75"/>
      <c r="RZG1" s="75"/>
      <c r="RZH1" s="75"/>
      <c r="RZI1" s="74"/>
      <c r="RZJ1" s="75"/>
      <c r="RZK1" s="76"/>
      <c r="RZL1" s="75"/>
      <c r="RZM1" s="75"/>
      <c r="RZN1" s="75"/>
      <c r="RZO1" s="74"/>
      <c r="RZP1" s="75"/>
      <c r="RZQ1" s="76"/>
      <c r="RZR1" s="75"/>
      <c r="RZS1" s="75"/>
      <c r="RZT1" s="75"/>
      <c r="RZU1" s="74"/>
      <c r="RZV1" s="75"/>
      <c r="RZW1" s="76"/>
      <c r="RZX1" s="75"/>
      <c r="RZY1" s="75"/>
      <c r="RZZ1" s="75"/>
      <c r="SAA1" s="74"/>
      <c r="SAB1" s="75"/>
      <c r="SAC1" s="76"/>
      <c r="SAD1" s="75"/>
      <c r="SAE1" s="75"/>
      <c r="SAF1" s="75"/>
      <c r="SAG1" s="74"/>
      <c r="SAH1" s="75"/>
      <c r="SAI1" s="76"/>
      <c r="SAJ1" s="75"/>
      <c r="SAK1" s="75"/>
      <c r="SAL1" s="75"/>
      <c r="SAM1" s="74"/>
      <c r="SAN1" s="75"/>
      <c r="SAO1" s="76"/>
      <c r="SAP1" s="75"/>
      <c r="SAQ1" s="75"/>
      <c r="SAR1" s="75"/>
      <c r="SAS1" s="74"/>
      <c r="SAT1" s="75"/>
      <c r="SAU1" s="76"/>
      <c r="SAV1" s="75"/>
      <c r="SAW1" s="75"/>
      <c r="SAX1" s="75"/>
      <c r="SAY1" s="74"/>
      <c r="SAZ1" s="75"/>
      <c r="SBA1" s="76"/>
      <c r="SBB1" s="75"/>
      <c r="SBC1" s="75"/>
      <c r="SBD1" s="75"/>
      <c r="SBE1" s="74"/>
      <c r="SBF1" s="75"/>
      <c r="SBG1" s="76"/>
      <c r="SBH1" s="75"/>
      <c r="SBI1" s="75"/>
      <c r="SBJ1" s="75"/>
      <c r="SBK1" s="74"/>
      <c r="SBL1" s="75"/>
      <c r="SBM1" s="76"/>
      <c r="SBN1" s="75"/>
      <c r="SBO1" s="75"/>
      <c r="SBP1" s="75"/>
      <c r="SBQ1" s="74"/>
      <c r="SBR1" s="75"/>
      <c r="SBS1" s="76"/>
      <c r="SBT1" s="75"/>
      <c r="SBU1" s="75"/>
      <c r="SBV1" s="75"/>
      <c r="SBW1" s="74"/>
      <c r="SBX1" s="75"/>
      <c r="SBY1" s="76"/>
      <c r="SBZ1" s="75"/>
      <c r="SCA1" s="75"/>
      <c r="SCB1" s="75"/>
      <c r="SCC1" s="74"/>
      <c r="SCD1" s="75"/>
      <c r="SCE1" s="76"/>
      <c r="SCF1" s="75"/>
      <c r="SCG1" s="75"/>
      <c r="SCH1" s="75"/>
      <c r="SCI1" s="74"/>
      <c r="SCJ1" s="75"/>
      <c r="SCK1" s="76"/>
      <c r="SCL1" s="75"/>
      <c r="SCM1" s="75"/>
      <c r="SCN1" s="75"/>
      <c r="SCO1" s="74"/>
      <c r="SCP1" s="75"/>
      <c r="SCQ1" s="76"/>
      <c r="SCR1" s="75"/>
      <c r="SCS1" s="75"/>
      <c r="SCT1" s="75"/>
      <c r="SCU1" s="74"/>
      <c r="SCV1" s="75"/>
      <c r="SCW1" s="76"/>
      <c r="SCX1" s="75"/>
      <c r="SCY1" s="75"/>
      <c r="SCZ1" s="75"/>
      <c r="SDA1" s="74"/>
      <c r="SDB1" s="75"/>
      <c r="SDC1" s="76"/>
      <c r="SDD1" s="75"/>
      <c r="SDE1" s="75"/>
      <c r="SDF1" s="75"/>
      <c r="SDG1" s="74"/>
      <c r="SDH1" s="75"/>
      <c r="SDI1" s="76"/>
      <c r="SDJ1" s="75"/>
      <c r="SDK1" s="75"/>
      <c r="SDL1" s="75"/>
      <c r="SDM1" s="74"/>
      <c r="SDN1" s="75"/>
      <c r="SDO1" s="76"/>
      <c r="SDP1" s="75"/>
      <c r="SDQ1" s="75"/>
      <c r="SDR1" s="75"/>
      <c r="SDS1" s="74"/>
      <c r="SDT1" s="75"/>
      <c r="SDU1" s="76"/>
      <c r="SDV1" s="75"/>
      <c r="SDW1" s="75"/>
      <c r="SDX1" s="75"/>
      <c r="SDY1" s="74"/>
      <c r="SDZ1" s="75"/>
      <c r="SEA1" s="76"/>
      <c r="SEB1" s="75"/>
      <c r="SEC1" s="75"/>
      <c r="SED1" s="75"/>
      <c r="SEE1" s="74"/>
      <c r="SEF1" s="75"/>
      <c r="SEG1" s="76"/>
      <c r="SEH1" s="75"/>
      <c r="SEI1" s="75"/>
      <c r="SEJ1" s="75"/>
      <c r="SEK1" s="74"/>
      <c r="SEL1" s="75"/>
      <c r="SEM1" s="76"/>
      <c r="SEN1" s="75"/>
      <c r="SEO1" s="75"/>
      <c r="SEP1" s="75"/>
      <c r="SEQ1" s="74"/>
      <c r="SER1" s="75"/>
      <c r="SES1" s="76"/>
      <c r="SET1" s="75"/>
      <c r="SEU1" s="75"/>
      <c r="SEV1" s="75"/>
      <c r="SEW1" s="74"/>
      <c r="SEX1" s="75"/>
      <c r="SEY1" s="76"/>
      <c r="SEZ1" s="75"/>
      <c r="SFA1" s="75"/>
      <c r="SFB1" s="75"/>
      <c r="SFC1" s="74"/>
      <c r="SFD1" s="75"/>
      <c r="SFE1" s="76"/>
      <c r="SFF1" s="75"/>
      <c r="SFG1" s="75"/>
      <c r="SFH1" s="75"/>
      <c r="SFI1" s="74"/>
      <c r="SFJ1" s="75"/>
      <c r="SFK1" s="76"/>
      <c r="SFL1" s="75"/>
      <c r="SFM1" s="75"/>
      <c r="SFN1" s="75"/>
      <c r="SFO1" s="74"/>
      <c r="SFP1" s="75"/>
      <c r="SFQ1" s="76"/>
      <c r="SFR1" s="75"/>
      <c r="SFS1" s="75"/>
      <c r="SFT1" s="75"/>
      <c r="SFU1" s="74"/>
      <c r="SFV1" s="75"/>
      <c r="SFW1" s="76"/>
      <c r="SFX1" s="75"/>
      <c r="SFY1" s="75"/>
      <c r="SFZ1" s="75"/>
      <c r="SGA1" s="74"/>
      <c r="SGB1" s="75"/>
      <c r="SGC1" s="76"/>
      <c r="SGD1" s="75"/>
      <c r="SGE1" s="75"/>
      <c r="SGF1" s="75"/>
      <c r="SGG1" s="74"/>
      <c r="SGH1" s="75"/>
      <c r="SGI1" s="76"/>
      <c r="SGJ1" s="75"/>
      <c r="SGK1" s="75"/>
      <c r="SGL1" s="75"/>
      <c r="SGM1" s="74"/>
      <c r="SGN1" s="75"/>
      <c r="SGO1" s="76"/>
      <c r="SGP1" s="75"/>
      <c r="SGQ1" s="75"/>
      <c r="SGR1" s="75"/>
      <c r="SGS1" s="74"/>
      <c r="SGT1" s="75"/>
      <c r="SGU1" s="76"/>
      <c r="SGV1" s="75"/>
      <c r="SGW1" s="75"/>
      <c r="SGX1" s="75"/>
      <c r="SGY1" s="74"/>
      <c r="SGZ1" s="75"/>
      <c r="SHA1" s="76"/>
      <c r="SHB1" s="75"/>
      <c r="SHC1" s="75"/>
      <c r="SHD1" s="75"/>
      <c r="SHE1" s="74"/>
      <c r="SHF1" s="75"/>
      <c r="SHG1" s="76"/>
      <c r="SHH1" s="75"/>
      <c r="SHI1" s="75"/>
      <c r="SHJ1" s="75"/>
      <c r="SHK1" s="74"/>
      <c r="SHL1" s="75"/>
      <c r="SHM1" s="76"/>
      <c r="SHN1" s="75"/>
      <c r="SHO1" s="75"/>
      <c r="SHP1" s="75"/>
      <c r="SHQ1" s="74"/>
      <c r="SHR1" s="75"/>
      <c r="SHS1" s="76"/>
      <c r="SHT1" s="75"/>
      <c r="SHU1" s="75"/>
      <c r="SHV1" s="75"/>
      <c r="SHW1" s="74"/>
      <c r="SHX1" s="75"/>
      <c r="SHY1" s="76"/>
      <c r="SHZ1" s="75"/>
      <c r="SIA1" s="75"/>
      <c r="SIB1" s="75"/>
      <c r="SIC1" s="74"/>
      <c r="SID1" s="75"/>
      <c r="SIE1" s="76"/>
      <c r="SIF1" s="75"/>
      <c r="SIG1" s="75"/>
      <c r="SIH1" s="75"/>
      <c r="SII1" s="74"/>
      <c r="SIJ1" s="75"/>
      <c r="SIK1" s="76"/>
      <c r="SIL1" s="75"/>
      <c r="SIM1" s="75"/>
      <c r="SIN1" s="75"/>
      <c r="SIO1" s="74"/>
      <c r="SIP1" s="75"/>
      <c r="SIQ1" s="76"/>
      <c r="SIR1" s="75"/>
      <c r="SIS1" s="75"/>
      <c r="SIT1" s="75"/>
      <c r="SIU1" s="74"/>
      <c r="SIV1" s="75"/>
      <c r="SIW1" s="76"/>
      <c r="SIX1" s="75"/>
      <c r="SIY1" s="75"/>
      <c r="SIZ1" s="75"/>
      <c r="SJA1" s="74"/>
      <c r="SJB1" s="75"/>
      <c r="SJC1" s="76"/>
      <c r="SJD1" s="75"/>
      <c r="SJE1" s="75"/>
      <c r="SJF1" s="75"/>
      <c r="SJG1" s="74"/>
      <c r="SJH1" s="75"/>
      <c r="SJI1" s="76"/>
      <c r="SJJ1" s="75"/>
      <c r="SJK1" s="75"/>
      <c r="SJL1" s="75"/>
      <c r="SJM1" s="74"/>
      <c r="SJN1" s="75"/>
      <c r="SJO1" s="76"/>
      <c r="SJP1" s="75"/>
      <c r="SJQ1" s="75"/>
      <c r="SJR1" s="75"/>
      <c r="SJS1" s="74"/>
      <c r="SJT1" s="75"/>
      <c r="SJU1" s="76"/>
      <c r="SJV1" s="75"/>
      <c r="SJW1" s="75"/>
      <c r="SJX1" s="75"/>
      <c r="SJY1" s="74"/>
      <c r="SJZ1" s="75"/>
      <c r="SKA1" s="76"/>
      <c r="SKB1" s="75"/>
      <c r="SKC1" s="75"/>
      <c r="SKD1" s="75"/>
      <c r="SKE1" s="74"/>
      <c r="SKF1" s="75"/>
      <c r="SKG1" s="76"/>
      <c r="SKH1" s="75"/>
      <c r="SKI1" s="75"/>
      <c r="SKJ1" s="75"/>
      <c r="SKK1" s="74"/>
      <c r="SKL1" s="75"/>
      <c r="SKM1" s="76"/>
      <c r="SKN1" s="75"/>
      <c r="SKO1" s="75"/>
      <c r="SKP1" s="75"/>
      <c r="SKQ1" s="74"/>
      <c r="SKR1" s="75"/>
      <c r="SKS1" s="76"/>
      <c r="SKT1" s="75"/>
      <c r="SKU1" s="75"/>
      <c r="SKV1" s="75"/>
      <c r="SKW1" s="74"/>
      <c r="SKX1" s="75"/>
      <c r="SKY1" s="76"/>
      <c r="SKZ1" s="75"/>
      <c r="SLA1" s="75"/>
      <c r="SLB1" s="75"/>
      <c r="SLC1" s="74"/>
      <c r="SLD1" s="75"/>
      <c r="SLE1" s="76"/>
      <c r="SLF1" s="75"/>
      <c r="SLG1" s="75"/>
      <c r="SLH1" s="75"/>
      <c r="SLI1" s="74"/>
      <c r="SLJ1" s="75"/>
      <c r="SLK1" s="76"/>
      <c r="SLL1" s="75"/>
      <c r="SLM1" s="75"/>
      <c r="SLN1" s="75"/>
      <c r="SLO1" s="74"/>
      <c r="SLP1" s="75"/>
      <c r="SLQ1" s="76"/>
      <c r="SLR1" s="75"/>
      <c r="SLS1" s="75"/>
      <c r="SLT1" s="75"/>
      <c r="SLU1" s="74"/>
      <c r="SLV1" s="75"/>
      <c r="SLW1" s="76"/>
      <c r="SLX1" s="75"/>
      <c r="SLY1" s="75"/>
      <c r="SLZ1" s="75"/>
      <c r="SMA1" s="74"/>
      <c r="SMB1" s="75"/>
      <c r="SMC1" s="76"/>
      <c r="SMD1" s="75"/>
      <c r="SME1" s="75"/>
      <c r="SMF1" s="75"/>
      <c r="SMG1" s="74"/>
      <c r="SMH1" s="75"/>
      <c r="SMI1" s="76"/>
      <c r="SMJ1" s="75"/>
      <c r="SMK1" s="75"/>
      <c r="SML1" s="75"/>
      <c r="SMM1" s="74"/>
      <c r="SMN1" s="75"/>
      <c r="SMO1" s="76"/>
      <c r="SMP1" s="75"/>
      <c r="SMQ1" s="75"/>
      <c r="SMR1" s="75"/>
      <c r="SMS1" s="74"/>
      <c r="SMT1" s="75"/>
      <c r="SMU1" s="76"/>
      <c r="SMV1" s="75"/>
      <c r="SMW1" s="75"/>
      <c r="SMX1" s="75"/>
      <c r="SMY1" s="74"/>
      <c r="SMZ1" s="75"/>
      <c r="SNA1" s="76"/>
      <c r="SNB1" s="75"/>
      <c r="SNC1" s="75"/>
      <c r="SND1" s="75"/>
      <c r="SNE1" s="74"/>
      <c r="SNF1" s="75"/>
      <c r="SNG1" s="76"/>
      <c r="SNH1" s="75"/>
      <c r="SNI1" s="75"/>
      <c r="SNJ1" s="75"/>
      <c r="SNK1" s="74"/>
      <c r="SNL1" s="75"/>
      <c r="SNM1" s="76"/>
      <c r="SNN1" s="75"/>
      <c r="SNO1" s="75"/>
      <c r="SNP1" s="75"/>
      <c r="SNQ1" s="74"/>
      <c r="SNR1" s="75"/>
      <c r="SNS1" s="76"/>
      <c r="SNT1" s="75"/>
      <c r="SNU1" s="75"/>
      <c r="SNV1" s="75"/>
      <c r="SNW1" s="74"/>
      <c r="SNX1" s="75"/>
      <c r="SNY1" s="76"/>
      <c r="SNZ1" s="75"/>
      <c r="SOA1" s="75"/>
      <c r="SOB1" s="75"/>
      <c r="SOC1" s="74"/>
      <c r="SOD1" s="75"/>
      <c r="SOE1" s="76"/>
      <c r="SOF1" s="75"/>
      <c r="SOG1" s="75"/>
      <c r="SOH1" s="75"/>
      <c r="SOI1" s="74"/>
      <c r="SOJ1" s="75"/>
      <c r="SOK1" s="76"/>
      <c r="SOL1" s="75"/>
      <c r="SOM1" s="75"/>
      <c r="SON1" s="75"/>
      <c r="SOO1" s="74"/>
      <c r="SOP1" s="75"/>
      <c r="SOQ1" s="76"/>
      <c r="SOR1" s="75"/>
      <c r="SOS1" s="75"/>
      <c r="SOT1" s="75"/>
      <c r="SOU1" s="74"/>
      <c r="SOV1" s="75"/>
      <c r="SOW1" s="76"/>
      <c r="SOX1" s="75"/>
      <c r="SOY1" s="75"/>
      <c r="SOZ1" s="75"/>
      <c r="SPA1" s="74"/>
      <c r="SPB1" s="75"/>
      <c r="SPC1" s="76"/>
      <c r="SPD1" s="75"/>
      <c r="SPE1" s="75"/>
      <c r="SPF1" s="75"/>
      <c r="SPG1" s="74"/>
      <c r="SPH1" s="75"/>
      <c r="SPI1" s="76"/>
      <c r="SPJ1" s="75"/>
      <c r="SPK1" s="75"/>
      <c r="SPL1" s="75"/>
      <c r="SPM1" s="74"/>
      <c r="SPN1" s="75"/>
      <c r="SPO1" s="76"/>
      <c r="SPP1" s="75"/>
      <c r="SPQ1" s="75"/>
      <c r="SPR1" s="75"/>
      <c r="SPS1" s="74"/>
      <c r="SPT1" s="75"/>
      <c r="SPU1" s="76"/>
      <c r="SPV1" s="75"/>
      <c r="SPW1" s="75"/>
      <c r="SPX1" s="75"/>
      <c r="SPY1" s="74"/>
      <c r="SPZ1" s="75"/>
      <c r="SQA1" s="76"/>
      <c r="SQB1" s="75"/>
      <c r="SQC1" s="75"/>
      <c r="SQD1" s="75"/>
      <c r="SQE1" s="74"/>
      <c r="SQF1" s="75"/>
      <c r="SQG1" s="76"/>
      <c r="SQH1" s="75"/>
      <c r="SQI1" s="75"/>
      <c r="SQJ1" s="75"/>
      <c r="SQK1" s="74"/>
      <c r="SQL1" s="75"/>
      <c r="SQM1" s="76"/>
      <c r="SQN1" s="75"/>
      <c r="SQO1" s="75"/>
      <c r="SQP1" s="75"/>
      <c r="SQQ1" s="74"/>
      <c r="SQR1" s="75"/>
      <c r="SQS1" s="76"/>
      <c r="SQT1" s="75"/>
      <c r="SQU1" s="75"/>
      <c r="SQV1" s="75"/>
      <c r="SQW1" s="74"/>
      <c r="SQX1" s="75"/>
      <c r="SQY1" s="76"/>
      <c r="SQZ1" s="75"/>
      <c r="SRA1" s="75"/>
      <c r="SRB1" s="75"/>
      <c r="SRC1" s="74"/>
      <c r="SRD1" s="75"/>
      <c r="SRE1" s="76"/>
      <c r="SRF1" s="75"/>
      <c r="SRG1" s="75"/>
      <c r="SRH1" s="75"/>
      <c r="SRI1" s="74"/>
      <c r="SRJ1" s="75"/>
      <c r="SRK1" s="76"/>
      <c r="SRL1" s="75"/>
      <c r="SRM1" s="75"/>
      <c r="SRN1" s="75"/>
      <c r="SRO1" s="74"/>
      <c r="SRP1" s="75"/>
      <c r="SRQ1" s="76"/>
      <c r="SRR1" s="75"/>
      <c r="SRS1" s="75"/>
      <c r="SRT1" s="75"/>
      <c r="SRU1" s="74"/>
      <c r="SRV1" s="75"/>
      <c r="SRW1" s="76"/>
      <c r="SRX1" s="75"/>
      <c r="SRY1" s="75"/>
      <c r="SRZ1" s="75"/>
      <c r="SSA1" s="74"/>
      <c r="SSB1" s="75"/>
      <c r="SSC1" s="76"/>
      <c r="SSD1" s="75"/>
      <c r="SSE1" s="75"/>
      <c r="SSF1" s="75"/>
      <c r="SSG1" s="74"/>
      <c r="SSH1" s="75"/>
      <c r="SSI1" s="76"/>
      <c r="SSJ1" s="75"/>
      <c r="SSK1" s="75"/>
      <c r="SSL1" s="75"/>
      <c r="SSM1" s="74"/>
      <c r="SSN1" s="75"/>
      <c r="SSO1" s="76"/>
      <c r="SSP1" s="75"/>
      <c r="SSQ1" s="75"/>
      <c r="SSR1" s="75"/>
      <c r="SSS1" s="74"/>
      <c r="SST1" s="75"/>
      <c r="SSU1" s="76"/>
      <c r="SSV1" s="75"/>
      <c r="SSW1" s="75"/>
      <c r="SSX1" s="75"/>
      <c r="SSY1" s="74"/>
      <c r="SSZ1" s="75"/>
      <c r="STA1" s="76"/>
      <c r="STB1" s="75"/>
      <c r="STC1" s="75"/>
      <c r="STD1" s="75"/>
      <c r="STE1" s="74"/>
      <c r="STF1" s="75"/>
      <c r="STG1" s="76"/>
      <c r="STH1" s="75"/>
      <c r="STI1" s="75"/>
      <c r="STJ1" s="75"/>
      <c r="STK1" s="74"/>
      <c r="STL1" s="75"/>
      <c r="STM1" s="76"/>
      <c r="STN1" s="75"/>
      <c r="STO1" s="75"/>
      <c r="STP1" s="75"/>
      <c r="STQ1" s="74"/>
      <c r="STR1" s="75"/>
      <c r="STS1" s="76"/>
      <c r="STT1" s="75"/>
      <c r="STU1" s="75"/>
      <c r="STV1" s="75"/>
      <c r="STW1" s="74"/>
      <c r="STX1" s="75"/>
      <c r="STY1" s="76"/>
      <c r="STZ1" s="75"/>
      <c r="SUA1" s="75"/>
      <c r="SUB1" s="75"/>
      <c r="SUC1" s="74"/>
      <c r="SUD1" s="75"/>
      <c r="SUE1" s="76"/>
      <c r="SUF1" s="75"/>
      <c r="SUG1" s="75"/>
      <c r="SUH1" s="75"/>
      <c r="SUI1" s="74"/>
      <c r="SUJ1" s="75"/>
      <c r="SUK1" s="76"/>
      <c r="SUL1" s="75"/>
      <c r="SUM1" s="75"/>
      <c r="SUN1" s="75"/>
      <c r="SUO1" s="74"/>
      <c r="SUP1" s="75"/>
      <c r="SUQ1" s="76"/>
      <c r="SUR1" s="75"/>
      <c r="SUS1" s="75"/>
      <c r="SUT1" s="75"/>
      <c r="SUU1" s="74"/>
      <c r="SUV1" s="75"/>
      <c r="SUW1" s="76"/>
      <c r="SUX1" s="75"/>
      <c r="SUY1" s="75"/>
      <c r="SUZ1" s="75"/>
      <c r="SVA1" s="74"/>
      <c r="SVB1" s="75"/>
      <c r="SVC1" s="76"/>
      <c r="SVD1" s="75"/>
      <c r="SVE1" s="75"/>
      <c r="SVF1" s="75"/>
      <c r="SVG1" s="74"/>
      <c r="SVH1" s="75"/>
      <c r="SVI1" s="76"/>
      <c r="SVJ1" s="75"/>
      <c r="SVK1" s="75"/>
      <c r="SVL1" s="75"/>
      <c r="SVM1" s="74"/>
      <c r="SVN1" s="75"/>
      <c r="SVO1" s="76"/>
      <c r="SVP1" s="75"/>
      <c r="SVQ1" s="75"/>
      <c r="SVR1" s="75"/>
      <c r="SVS1" s="74"/>
      <c r="SVT1" s="75"/>
      <c r="SVU1" s="76"/>
      <c r="SVV1" s="75"/>
      <c r="SVW1" s="75"/>
      <c r="SVX1" s="75"/>
      <c r="SVY1" s="74"/>
      <c r="SVZ1" s="75"/>
      <c r="SWA1" s="76"/>
      <c r="SWB1" s="75"/>
      <c r="SWC1" s="75"/>
      <c r="SWD1" s="75"/>
      <c r="SWE1" s="74"/>
      <c r="SWF1" s="75"/>
      <c r="SWG1" s="76"/>
      <c r="SWH1" s="75"/>
      <c r="SWI1" s="75"/>
      <c r="SWJ1" s="75"/>
      <c r="SWK1" s="74"/>
      <c r="SWL1" s="75"/>
      <c r="SWM1" s="76"/>
      <c r="SWN1" s="75"/>
      <c r="SWO1" s="75"/>
      <c r="SWP1" s="75"/>
      <c r="SWQ1" s="74"/>
      <c r="SWR1" s="75"/>
      <c r="SWS1" s="76"/>
      <c r="SWT1" s="75"/>
      <c r="SWU1" s="75"/>
      <c r="SWV1" s="75"/>
      <c r="SWW1" s="74"/>
      <c r="SWX1" s="75"/>
      <c r="SWY1" s="76"/>
      <c r="SWZ1" s="75"/>
      <c r="SXA1" s="75"/>
      <c r="SXB1" s="75"/>
      <c r="SXC1" s="74"/>
      <c r="SXD1" s="75"/>
      <c r="SXE1" s="76"/>
      <c r="SXF1" s="75"/>
      <c r="SXG1" s="75"/>
      <c r="SXH1" s="75"/>
      <c r="SXI1" s="74"/>
      <c r="SXJ1" s="75"/>
      <c r="SXK1" s="76"/>
      <c r="SXL1" s="75"/>
      <c r="SXM1" s="75"/>
      <c r="SXN1" s="75"/>
      <c r="SXO1" s="74"/>
      <c r="SXP1" s="75"/>
      <c r="SXQ1" s="76"/>
      <c r="SXR1" s="75"/>
      <c r="SXS1" s="75"/>
      <c r="SXT1" s="75"/>
      <c r="SXU1" s="74"/>
      <c r="SXV1" s="75"/>
      <c r="SXW1" s="76"/>
      <c r="SXX1" s="75"/>
      <c r="SXY1" s="75"/>
      <c r="SXZ1" s="75"/>
      <c r="SYA1" s="74"/>
      <c r="SYB1" s="75"/>
      <c r="SYC1" s="76"/>
      <c r="SYD1" s="75"/>
      <c r="SYE1" s="75"/>
      <c r="SYF1" s="75"/>
      <c r="SYG1" s="74"/>
      <c r="SYH1" s="75"/>
      <c r="SYI1" s="76"/>
      <c r="SYJ1" s="75"/>
      <c r="SYK1" s="75"/>
      <c r="SYL1" s="75"/>
      <c r="SYM1" s="74"/>
      <c r="SYN1" s="75"/>
      <c r="SYO1" s="76"/>
      <c r="SYP1" s="75"/>
      <c r="SYQ1" s="75"/>
      <c r="SYR1" s="75"/>
      <c r="SYS1" s="74"/>
      <c r="SYT1" s="75"/>
      <c r="SYU1" s="76"/>
      <c r="SYV1" s="75"/>
      <c r="SYW1" s="75"/>
      <c r="SYX1" s="75"/>
      <c r="SYY1" s="74"/>
      <c r="SYZ1" s="75"/>
      <c r="SZA1" s="76"/>
      <c r="SZB1" s="75"/>
      <c r="SZC1" s="75"/>
      <c r="SZD1" s="75"/>
      <c r="SZE1" s="74"/>
      <c r="SZF1" s="75"/>
      <c r="SZG1" s="76"/>
      <c r="SZH1" s="75"/>
      <c r="SZI1" s="75"/>
      <c r="SZJ1" s="75"/>
      <c r="SZK1" s="74"/>
      <c r="SZL1" s="75"/>
      <c r="SZM1" s="76"/>
      <c r="SZN1" s="75"/>
      <c r="SZO1" s="75"/>
      <c r="SZP1" s="75"/>
      <c r="SZQ1" s="74"/>
      <c r="SZR1" s="75"/>
      <c r="SZS1" s="76"/>
      <c r="SZT1" s="75"/>
      <c r="SZU1" s="75"/>
      <c r="SZV1" s="75"/>
      <c r="SZW1" s="74"/>
      <c r="SZX1" s="75"/>
      <c r="SZY1" s="76"/>
      <c r="SZZ1" s="75"/>
      <c r="TAA1" s="75"/>
      <c r="TAB1" s="75"/>
      <c r="TAC1" s="74"/>
      <c r="TAD1" s="75"/>
      <c r="TAE1" s="76"/>
      <c r="TAF1" s="75"/>
      <c r="TAG1" s="75"/>
      <c r="TAH1" s="75"/>
      <c r="TAI1" s="74"/>
      <c r="TAJ1" s="75"/>
      <c r="TAK1" s="76"/>
      <c r="TAL1" s="75"/>
      <c r="TAM1" s="75"/>
      <c r="TAN1" s="75"/>
      <c r="TAO1" s="74"/>
      <c r="TAP1" s="75"/>
      <c r="TAQ1" s="76"/>
      <c r="TAR1" s="75"/>
      <c r="TAS1" s="75"/>
      <c r="TAT1" s="75"/>
      <c r="TAU1" s="74"/>
      <c r="TAV1" s="75"/>
      <c r="TAW1" s="76"/>
      <c r="TAX1" s="75"/>
      <c r="TAY1" s="75"/>
      <c r="TAZ1" s="75"/>
      <c r="TBA1" s="74"/>
      <c r="TBB1" s="75"/>
      <c r="TBC1" s="76"/>
      <c r="TBD1" s="75"/>
      <c r="TBE1" s="75"/>
      <c r="TBF1" s="75"/>
      <c r="TBG1" s="74"/>
      <c r="TBH1" s="75"/>
      <c r="TBI1" s="76"/>
      <c r="TBJ1" s="75"/>
      <c r="TBK1" s="75"/>
      <c r="TBL1" s="75"/>
      <c r="TBM1" s="74"/>
      <c r="TBN1" s="75"/>
      <c r="TBO1" s="76"/>
      <c r="TBP1" s="75"/>
      <c r="TBQ1" s="75"/>
      <c r="TBR1" s="75"/>
      <c r="TBS1" s="74"/>
      <c r="TBT1" s="75"/>
      <c r="TBU1" s="76"/>
      <c r="TBV1" s="75"/>
      <c r="TBW1" s="75"/>
      <c r="TBX1" s="75"/>
      <c r="TBY1" s="74"/>
      <c r="TBZ1" s="75"/>
      <c r="TCA1" s="76"/>
      <c r="TCB1" s="75"/>
      <c r="TCC1" s="75"/>
      <c r="TCD1" s="75"/>
      <c r="TCE1" s="74"/>
      <c r="TCF1" s="75"/>
      <c r="TCG1" s="76"/>
      <c r="TCH1" s="75"/>
      <c r="TCI1" s="75"/>
      <c r="TCJ1" s="75"/>
      <c r="TCK1" s="74"/>
      <c r="TCL1" s="75"/>
      <c r="TCM1" s="76"/>
      <c r="TCN1" s="75"/>
      <c r="TCO1" s="75"/>
      <c r="TCP1" s="75"/>
      <c r="TCQ1" s="74"/>
      <c r="TCR1" s="75"/>
      <c r="TCS1" s="76"/>
      <c r="TCT1" s="75"/>
      <c r="TCU1" s="75"/>
      <c r="TCV1" s="75"/>
      <c r="TCW1" s="74"/>
      <c r="TCX1" s="75"/>
      <c r="TCY1" s="76"/>
      <c r="TCZ1" s="75"/>
      <c r="TDA1" s="75"/>
      <c r="TDB1" s="75"/>
      <c r="TDC1" s="74"/>
      <c r="TDD1" s="75"/>
      <c r="TDE1" s="76"/>
      <c r="TDF1" s="75"/>
      <c r="TDG1" s="75"/>
      <c r="TDH1" s="75"/>
      <c r="TDI1" s="74"/>
      <c r="TDJ1" s="75"/>
      <c r="TDK1" s="76"/>
      <c r="TDL1" s="75"/>
      <c r="TDM1" s="75"/>
      <c r="TDN1" s="75"/>
      <c r="TDO1" s="74"/>
      <c r="TDP1" s="75"/>
      <c r="TDQ1" s="76"/>
      <c r="TDR1" s="75"/>
      <c r="TDS1" s="75"/>
      <c r="TDT1" s="75"/>
      <c r="TDU1" s="74"/>
      <c r="TDV1" s="75"/>
      <c r="TDW1" s="76"/>
      <c r="TDX1" s="75"/>
      <c r="TDY1" s="75"/>
      <c r="TDZ1" s="75"/>
      <c r="TEA1" s="74"/>
      <c r="TEB1" s="75"/>
      <c r="TEC1" s="76"/>
      <c r="TED1" s="75"/>
      <c r="TEE1" s="75"/>
      <c r="TEF1" s="75"/>
      <c r="TEG1" s="74"/>
      <c r="TEH1" s="75"/>
      <c r="TEI1" s="76"/>
      <c r="TEJ1" s="75"/>
      <c r="TEK1" s="75"/>
      <c r="TEL1" s="75"/>
      <c r="TEM1" s="74"/>
      <c r="TEN1" s="75"/>
      <c r="TEO1" s="76"/>
      <c r="TEP1" s="75"/>
      <c r="TEQ1" s="75"/>
      <c r="TER1" s="75"/>
      <c r="TES1" s="74"/>
      <c r="TET1" s="75"/>
      <c r="TEU1" s="76"/>
      <c r="TEV1" s="75"/>
      <c r="TEW1" s="75"/>
      <c r="TEX1" s="75"/>
      <c r="TEY1" s="74"/>
      <c r="TEZ1" s="75"/>
      <c r="TFA1" s="76"/>
      <c r="TFB1" s="75"/>
      <c r="TFC1" s="75"/>
      <c r="TFD1" s="75"/>
      <c r="TFE1" s="74"/>
      <c r="TFF1" s="75"/>
      <c r="TFG1" s="76"/>
      <c r="TFH1" s="75"/>
      <c r="TFI1" s="75"/>
      <c r="TFJ1" s="75"/>
      <c r="TFK1" s="74"/>
      <c r="TFL1" s="75"/>
      <c r="TFM1" s="76"/>
      <c r="TFN1" s="75"/>
      <c r="TFO1" s="75"/>
      <c r="TFP1" s="75"/>
      <c r="TFQ1" s="74"/>
      <c r="TFR1" s="75"/>
      <c r="TFS1" s="76"/>
      <c r="TFT1" s="75"/>
      <c r="TFU1" s="75"/>
      <c r="TFV1" s="75"/>
      <c r="TFW1" s="74"/>
      <c r="TFX1" s="75"/>
      <c r="TFY1" s="76"/>
      <c r="TFZ1" s="75"/>
      <c r="TGA1" s="75"/>
      <c r="TGB1" s="75"/>
      <c r="TGC1" s="74"/>
      <c r="TGD1" s="75"/>
      <c r="TGE1" s="76"/>
      <c r="TGF1" s="75"/>
      <c r="TGG1" s="75"/>
      <c r="TGH1" s="75"/>
      <c r="TGI1" s="74"/>
      <c r="TGJ1" s="75"/>
      <c r="TGK1" s="76"/>
      <c r="TGL1" s="75"/>
      <c r="TGM1" s="75"/>
      <c r="TGN1" s="75"/>
      <c r="TGO1" s="74"/>
      <c r="TGP1" s="75"/>
      <c r="TGQ1" s="76"/>
      <c r="TGR1" s="75"/>
      <c r="TGS1" s="75"/>
      <c r="TGT1" s="75"/>
      <c r="TGU1" s="74"/>
      <c r="TGV1" s="75"/>
      <c r="TGW1" s="76"/>
      <c r="TGX1" s="75"/>
      <c r="TGY1" s="75"/>
      <c r="TGZ1" s="75"/>
      <c r="THA1" s="74"/>
      <c r="THB1" s="75"/>
      <c r="THC1" s="76"/>
      <c r="THD1" s="75"/>
      <c r="THE1" s="75"/>
      <c r="THF1" s="75"/>
      <c r="THG1" s="74"/>
      <c r="THH1" s="75"/>
      <c r="THI1" s="76"/>
      <c r="THJ1" s="75"/>
      <c r="THK1" s="75"/>
      <c r="THL1" s="75"/>
      <c r="THM1" s="74"/>
      <c r="THN1" s="75"/>
      <c r="THO1" s="76"/>
      <c r="THP1" s="75"/>
      <c r="THQ1" s="75"/>
      <c r="THR1" s="75"/>
      <c r="THS1" s="74"/>
      <c r="THT1" s="75"/>
      <c r="THU1" s="76"/>
      <c r="THV1" s="75"/>
      <c r="THW1" s="75"/>
      <c r="THX1" s="75"/>
      <c r="THY1" s="74"/>
      <c r="THZ1" s="75"/>
      <c r="TIA1" s="76"/>
      <c r="TIB1" s="75"/>
      <c r="TIC1" s="75"/>
      <c r="TID1" s="75"/>
      <c r="TIE1" s="74"/>
      <c r="TIF1" s="75"/>
      <c r="TIG1" s="76"/>
      <c r="TIH1" s="75"/>
      <c r="TII1" s="75"/>
      <c r="TIJ1" s="75"/>
      <c r="TIK1" s="74"/>
      <c r="TIL1" s="75"/>
      <c r="TIM1" s="76"/>
      <c r="TIN1" s="75"/>
      <c r="TIO1" s="75"/>
      <c r="TIP1" s="75"/>
      <c r="TIQ1" s="74"/>
      <c r="TIR1" s="75"/>
      <c r="TIS1" s="76"/>
      <c r="TIT1" s="75"/>
      <c r="TIU1" s="75"/>
      <c r="TIV1" s="75"/>
      <c r="TIW1" s="74"/>
      <c r="TIX1" s="75"/>
      <c r="TIY1" s="76"/>
      <c r="TIZ1" s="75"/>
      <c r="TJA1" s="75"/>
      <c r="TJB1" s="75"/>
      <c r="TJC1" s="74"/>
      <c r="TJD1" s="75"/>
      <c r="TJE1" s="76"/>
      <c r="TJF1" s="75"/>
      <c r="TJG1" s="75"/>
      <c r="TJH1" s="75"/>
      <c r="TJI1" s="74"/>
      <c r="TJJ1" s="75"/>
      <c r="TJK1" s="76"/>
      <c r="TJL1" s="75"/>
      <c r="TJM1" s="75"/>
      <c r="TJN1" s="75"/>
      <c r="TJO1" s="74"/>
      <c r="TJP1" s="75"/>
      <c r="TJQ1" s="76"/>
      <c r="TJR1" s="75"/>
      <c r="TJS1" s="75"/>
      <c r="TJT1" s="75"/>
      <c r="TJU1" s="74"/>
      <c r="TJV1" s="75"/>
      <c r="TJW1" s="76"/>
      <c r="TJX1" s="75"/>
      <c r="TJY1" s="75"/>
      <c r="TJZ1" s="75"/>
      <c r="TKA1" s="74"/>
      <c r="TKB1" s="75"/>
      <c r="TKC1" s="76"/>
      <c r="TKD1" s="75"/>
      <c r="TKE1" s="75"/>
      <c r="TKF1" s="75"/>
      <c r="TKG1" s="74"/>
      <c r="TKH1" s="75"/>
      <c r="TKI1" s="76"/>
      <c r="TKJ1" s="75"/>
      <c r="TKK1" s="75"/>
      <c r="TKL1" s="75"/>
      <c r="TKM1" s="74"/>
      <c r="TKN1" s="75"/>
      <c r="TKO1" s="76"/>
      <c r="TKP1" s="75"/>
      <c r="TKQ1" s="75"/>
      <c r="TKR1" s="75"/>
      <c r="TKS1" s="74"/>
      <c r="TKT1" s="75"/>
      <c r="TKU1" s="76"/>
      <c r="TKV1" s="75"/>
      <c r="TKW1" s="75"/>
      <c r="TKX1" s="75"/>
      <c r="TKY1" s="74"/>
      <c r="TKZ1" s="75"/>
      <c r="TLA1" s="76"/>
      <c r="TLB1" s="75"/>
      <c r="TLC1" s="75"/>
      <c r="TLD1" s="75"/>
      <c r="TLE1" s="74"/>
      <c r="TLF1" s="75"/>
      <c r="TLG1" s="76"/>
      <c r="TLH1" s="75"/>
      <c r="TLI1" s="75"/>
      <c r="TLJ1" s="75"/>
      <c r="TLK1" s="74"/>
      <c r="TLL1" s="75"/>
      <c r="TLM1" s="76"/>
      <c r="TLN1" s="75"/>
      <c r="TLO1" s="75"/>
      <c r="TLP1" s="75"/>
      <c r="TLQ1" s="74"/>
      <c r="TLR1" s="75"/>
      <c r="TLS1" s="76"/>
      <c r="TLT1" s="75"/>
      <c r="TLU1" s="75"/>
      <c r="TLV1" s="75"/>
      <c r="TLW1" s="74"/>
      <c r="TLX1" s="75"/>
      <c r="TLY1" s="76"/>
      <c r="TLZ1" s="75"/>
      <c r="TMA1" s="75"/>
      <c r="TMB1" s="75"/>
      <c r="TMC1" s="74"/>
      <c r="TMD1" s="75"/>
      <c r="TME1" s="76"/>
      <c r="TMF1" s="75"/>
      <c r="TMG1" s="75"/>
      <c r="TMH1" s="75"/>
      <c r="TMI1" s="74"/>
      <c r="TMJ1" s="75"/>
      <c r="TMK1" s="76"/>
      <c r="TML1" s="75"/>
      <c r="TMM1" s="75"/>
      <c r="TMN1" s="75"/>
      <c r="TMO1" s="74"/>
      <c r="TMP1" s="75"/>
      <c r="TMQ1" s="76"/>
      <c r="TMR1" s="75"/>
      <c r="TMS1" s="75"/>
      <c r="TMT1" s="75"/>
      <c r="TMU1" s="74"/>
      <c r="TMV1" s="75"/>
      <c r="TMW1" s="76"/>
      <c r="TMX1" s="75"/>
      <c r="TMY1" s="75"/>
      <c r="TMZ1" s="75"/>
      <c r="TNA1" s="74"/>
      <c r="TNB1" s="75"/>
      <c r="TNC1" s="76"/>
      <c r="TND1" s="75"/>
      <c r="TNE1" s="75"/>
      <c r="TNF1" s="75"/>
      <c r="TNG1" s="74"/>
      <c r="TNH1" s="75"/>
      <c r="TNI1" s="76"/>
      <c r="TNJ1" s="75"/>
      <c r="TNK1" s="75"/>
      <c r="TNL1" s="75"/>
      <c r="TNM1" s="74"/>
      <c r="TNN1" s="75"/>
      <c r="TNO1" s="76"/>
      <c r="TNP1" s="75"/>
      <c r="TNQ1" s="75"/>
      <c r="TNR1" s="75"/>
      <c r="TNS1" s="74"/>
      <c r="TNT1" s="75"/>
      <c r="TNU1" s="76"/>
      <c r="TNV1" s="75"/>
      <c r="TNW1" s="75"/>
      <c r="TNX1" s="75"/>
      <c r="TNY1" s="74"/>
      <c r="TNZ1" s="75"/>
      <c r="TOA1" s="76"/>
      <c r="TOB1" s="75"/>
      <c r="TOC1" s="75"/>
      <c r="TOD1" s="75"/>
      <c r="TOE1" s="74"/>
      <c r="TOF1" s="75"/>
      <c r="TOG1" s="76"/>
      <c r="TOH1" s="75"/>
      <c r="TOI1" s="75"/>
      <c r="TOJ1" s="75"/>
      <c r="TOK1" s="74"/>
      <c r="TOL1" s="75"/>
      <c r="TOM1" s="76"/>
      <c r="TON1" s="75"/>
      <c r="TOO1" s="75"/>
      <c r="TOP1" s="75"/>
      <c r="TOQ1" s="74"/>
      <c r="TOR1" s="75"/>
      <c r="TOS1" s="76"/>
      <c r="TOT1" s="75"/>
      <c r="TOU1" s="75"/>
      <c r="TOV1" s="75"/>
      <c r="TOW1" s="74"/>
      <c r="TOX1" s="75"/>
      <c r="TOY1" s="76"/>
      <c r="TOZ1" s="75"/>
      <c r="TPA1" s="75"/>
      <c r="TPB1" s="75"/>
      <c r="TPC1" s="74"/>
      <c r="TPD1" s="75"/>
      <c r="TPE1" s="76"/>
      <c r="TPF1" s="75"/>
      <c r="TPG1" s="75"/>
      <c r="TPH1" s="75"/>
      <c r="TPI1" s="74"/>
      <c r="TPJ1" s="75"/>
      <c r="TPK1" s="76"/>
      <c r="TPL1" s="75"/>
      <c r="TPM1" s="75"/>
      <c r="TPN1" s="75"/>
      <c r="TPO1" s="74"/>
      <c r="TPP1" s="75"/>
      <c r="TPQ1" s="76"/>
      <c r="TPR1" s="75"/>
      <c r="TPS1" s="75"/>
      <c r="TPT1" s="75"/>
      <c r="TPU1" s="74"/>
      <c r="TPV1" s="75"/>
      <c r="TPW1" s="76"/>
      <c r="TPX1" s="75"/>
      <c r="TPY1" s="75"/>
      <c r="TPZ1" s="75"/>
      <c r="TQA1" s="74"/>
      <c r="TQB1" s="75"/>
      <c r="TQC1" s="76"/>
      <c r="TQD1" s="75"/>
      <c r="TQE1" s="75"/>
      <c r="TQF1" s="75"/>
      <c r="TQG1" s="74"/>
      <c r="TQH1" s="75"/>
      <c r="TQI1" s="76"/>
      <c r="TQJ1" s="75"/>
      <c r="TQK1" s="75"/>
      <c r="TQL1" s="75"/>
      <c r="TQM1" s="74"/>
      <c r="TQN1" s="75"/>
      <c r="TQO1" s="76"/>
      <c r="TQP1" s="75"/>
      <c r="TQQ1" s="75"/>
      <c r="TQR1" s="75"/>
      <c r="TQS1" s="74"/>
      <c r="TQT1" s="75"/>
      <c r="TQU1" s="76"/>
      <c r="TQV1" s="75"/>
      <c r="TQW1" s="75"/>
      <c r="TQX1" s="75"/>
      <c r="TQY1" s="74"/>
      <c r="TQZ1" s="75"/>
      <c r="TRA1" s="76"/>
      <c r="TRB1" s="75"/>
      <c r="TRC1" s="75"/>
      <c r="TRD1" s="75"/>
      <c r="TRE1" s="74"/>
      <c r="TRF1" s="75"/>
      <c r="TRG1" s="76"/>
      <c r="TRH1" s="75"/>
      <c r="TRI1" s="75"/>
      <c r="TRJ1" s="75"/>
      <c r="TRK1" s="74"/>
      <c r="TRL1" s="75"/>
      <c r="TRM1" s="76"/>
      <c r="TRN1" s="75"/>
      <c r="TRO1" s="75"/>
      <c r="TRP1" s="75"/>
      <c r="TRQ1" s="74"/>
      <c r="TRR1" s="75"/>
      <c r="TRS1" s="76"/>
      <c r="TRT1" s="75"/>
      <c r="TRU1" s="75"/>
      <c r="TRV1" s="75"/>
      <c r="TRW1" s="74"/>
      <c r="TRX1" s="75"/>
      <c r="TRY1" s="76"/>
      <c r="TRZ1" s="75"/>
      <c r="TSA1" s="75"/>
      <c r="TSB1" s="75"/>
      <c r="TSC1" s="74"/>
      <c r="TSD1" s="75"/>
      <c r="TSE1" s="76"/>
      <c r="TSF1" s="75"/>
      <c r="TSG1" s="75"/>
      <c r="TSH1" s="75"/>
      <c r="TSI1" s="74"/>
      <c r="TSJ1" s="75"/>
      <c r="TSK1" s="76"/>
      <c r="TSL1" s="75"/>
      <c r="TSM1" s="75"/>
      <c r="TSN1" s="75"/>
      <c r="TSO1" s="74"/>
      <c r="TSP1" s="75"/>
      <c r="TSQ1" s="76"/>
      <c r="TSR1" s="75"/>
      <c r="TSS1" s="75"/>
      <c r="TST1" s="75"/>
      <c r="TSU1" s="74"/>
      <c r="TSV1" s="75"/>
      <c r="TSW1" s="76"/>
      <c r="TSX1" s="75"/>
      <c r="TSY1" s="75"/>
      <c r="TSZ1" s="75"/>
      <c r="TTA1" s="74"/>
      <c r="TTB1" s="75"/>
      <c r="TTC1" s="76"/>
      <c r="TTD1" s="75"/>
      <c r="TTE1" s="75"/>
      <c r="TTF1" s="75"/>
      <c r="TTG1" s="74"/>
      <c r="TTH1" s="75"/>
      <c r="TTI1" s="76"/>
      <c r="TTJ1" s="75"/>
      <c r="TTK1" s="75"/>
      <c r="TTL1" s="75"/>
      <c r="TTM1" s="74"/>
      <c r="TTN1" s="75"/>
      <c r="TTO1" s="76"/>
      <c r="TTP1" s="75"/>
      <c r="TTQ1" s="75"/>
      <c r="TTR1" s="75"/>
      <c r="TTS1" s="74"/>
      <c r="TTT1" s="75"/>
      <c r="TTU1" s="76"/>
      <c r="TTV1" s="75"/>
      <c r="TTW1" s="75"/>
      <c r="TTX1" s="75"/>
      <c r="TTY1" s="74"/>
      <c r="TTZ1" s="75"/>
      <c r="TUA1" s="76"/>
      <c r="TUB1" s="75"/>
      <c r="TUC1" s="75"/>
      <c r="TUD1" s="75"/>
      <c r="TUE1" s="74"/>
      <c r="TUF1" s="75"/>
      <c r="TUG1" s="76"/>
      <c r="TUH1" s="75"/>
      <c r="TUI1" s="75"/>
      <c r="TUJ1" s="75"/>
      <c r="TUK1" s="74"/>
      <c r="TUL1" s="75"/>
      <c r="TUM1" s="76"/>
      <c r="TUN1" s="75"/>
      <c r="TUO1" s="75"/>
      <c r="TUP1" s="75"/>
      <c r="TUQ1" s="74"/>
      <c r="TUR1" s="75"/>
      <c r="TUS1" s="76"/>
      <c r="TUT1" s="75"/>
      <c r="TUU1" s="75"/>
      <c r="TUV1" s="75"/>
      <c r="TUW1" s="74"/>
      <c r="TUX1" s="75"/>
      <c r="TUY1" s="76"/>
      <c r="TUZ1" s="75"/>
      <c r="TVA1" s="75"/>
      <c r="TVB1" s="75"/>
      <c r="TVC1" s="74"/>
      <c r="TVD1" s="75"/>
      <c r="TVE1" s="76"/>
      <c r="TVF1" s="75"/>
      <c r="TVG1" s="75"/>
      <c r="TVH1" s="75"/>
      <c r="TVI1" s="74"/>
      <c r="TVJ1" s="75"/>
      <c r="TVK1" s="76"/>
      <c r="TVL1" s="75"/>
      <c r="TVM1" s="75"/>
      <c r="TVN1" s="75"/>
      <c r="TVO1" s="74"/>
      <c r="TVP1" s="75"/>
      <c r="TVQ1" s="76"/>
      <c r="TVR1" s="75"/>
      <c r="TVS1" s="75"/>
      <c r="TVT1" s="75"/>
      <c r="TVU1" s="74"/>
      <c r="TVV1" s="75"/>
      <c r="TVW1" s="76"/>
      <c r="TVX1" s="75"/>
      <c r="TVY1" s="75"/>
      <c r="TVZ1" s="75"/>
      <c r="TWA1" s="74"/>
      <c r="TWB1" s="75"/>
      <c r="TWC1" s="76"/>
      <c r="TWD1" s="75"/>
      <c r="TWE1" s="75"/>
      <c r="TWF1" s="75"/>
      <c r="TWG1" s="74"/>
      <c r="TWH1" s="75"/>
      <c r="TWI1" s="76"/>
      <c r="TWJ1" s="75"/>
      <c r="TWK1" s="75"/>
      <c r="TWL1" s="75"/>
      <c r="TWM1" s="74"/>
      <c r="TWN1" s="75"/>
      <c r="TWO1" s="76"/>
      <c r="TWP1" s="75"/>
      <c r="TWQ1" s="75"/>
      <c r="TWR1" s="75"/>
      <c r="TWS1" s="74"/>
      <c r="TWT1" s="75"/>
      <c r="TWU1" s="76"/>
      <c r="TWV1" s="75"/>
      <c r="TWW1" s="75"/>
      <c r="TWX1" s="75"/>
      <c r="TWY1" s="74"/>
      <c r="TWZ1" s="75"/>
      <c r="TXA1" s="76"/>
      <c r="TXB1" s="75"/>
      <c r="TXC1" s="75"/>
      <c r="TXD1" s="75"/>
      <c r="TXE1" s="74"/>
      <c r="TXF1" s="75"/>
      <c r="TXG1" s="76"/>
      <c r="TXH1" s="75"/>
      <c r="TXI1" s="75"/>
      <c r="TXJ1" s="75"/>
      <c r="TXK1" s="74"/>
      <c r="TXL1" s="75"/>
      <c r="TXM1" s="76"/>
      <c r="TXN1" s="75"/>
      <c r="TXO1" s="75"/>
      <c r="TXP1" s="75"/>
      <c r="TXQ1" s="74"/>
      <c r="TXR1" s="75"/>
      <c r="TXS1" s="76"/>
      <c r="TXT1" s="75"/>
      <c r="TXU1" s="75"/>
      <c r="TXV1" s="75"/>
      <c r="TXW1" s="74"/>
      <c r="TXX1" s="75"/>
      <c r="TXY1" s="76"/>
      <c r="TXZ1" s="75"/>
      <c r="TYA1" s="75"/>
      <c r="TYB1" s="75"/>
      <c r="TYC1" s="74"/>
      <c r="TYD1" s="75"/>
      <c r="TYE1" s="76"/>
      <c r="TYF1" s="75"/>
      <c r="TYG1" s="75"/>
      <c r="TYH1" s="75"/>
      <c r="TYI1" s="74"/>
      <c r="TYJ1" s="75"/>
      <c r="TYK1" s="76"/>
      <c r="TYL1" s="75"/>
      <c r="TYM1" s="75"/>
      <c r="TYN1" s="75"/>
      <c r="TYO1" s="74"/>
      <c r="TYP1" s="75"/>
      <c r="TYQ1" s="76"/>
      <c r="TYR1" s="75"/>
      <c r="TYS1" s="75"/>
      <c r="TYT1" s="75"/>
      <c r="TYU1" s="74"/>
      <c r="TYV1" s="75"/>
      <c r="TYW1" s="76"/>
      <c r="TYX1" s="75"/>
      <c r="TYY1" s="75"/>
      <c r="TYZ1" s="75"/>
      <c r="TZA1" s="74"/>
      <c r="TZB1" s="75"/>
      <c r="TZC1" s="76"/>
      <c r="TZD1" s="75"/>
      <c r="TZE1" s="75"/>
      <c r="TZF1" s="75"/>
      <c r="TZG1" s="74"/>
      <c r="TZH1" s="75"/>
      <c r="TZI1" s="76"/>
      <c r="TZJ1" s="75"/>
      <c r="TZK1" s="75"/>
      <c r="TZL1" s="75"/>
      <c r="TZM1" s="74"/>
      <c r="TZN1" s="75"/>
      <c r="TZO1" s="76"/>
      <c r="TZP1" s="75"/>
      <c r="TZQ1" s="75"/>
      <c r="TZR1" s="75"/>
      <c r="TZS1" s="74"/>
      <c r="TZT1" s="75"/>
      <c r="TZU1" s="76"/>
      <c r="TZV1" s="75"/>
      <c r="TZW1" s="75"/>
      <c r="TZX1" s="75"/>
      <c r="TZY1" s="74"/>
      <c r="TZZ1" s="75"/>
      <c r="UAA1" s="76"/>
      <c r="UAB1" s="75"/>
      <c r="UAC1" s="75"/>
      <c r="UAD1" s="75"/>
      <c r="UAE1" s="74"/>
      <c r="UAF1" s="75"/>
      <c r="UAG1" s="76"/>
      <c r="UAH1" s="75"/>
      <c r="UAI1" s="75"/>
      <c r="UAJ1" s="75"/>
      <c r="UAK1" s="74"/>
      <c r="UAL1" s="75"/>
      <c r="UAM1" s="76"/>
      <c r="UAN1" s="75"/>
      <c r="UAO1" s="75"/>
      <c r="UAP1" s="75"/>
      <c r="UAQ1" s="74"/>
      <c r="UAR1" s="75"/>
      <c r="UAS1" s="76"/>
      <c r="UAT1" s="75"/>
      <c r="UAU1" s="75"/>
      <c r="UAV1" s="75"/>
      <c r="UAW1" s="74"/>
      <c r="UAX1" s="75"/>
      <c r="UAY1" s="76"/>
      <c r="UAZ1" s="75"/>
      <c r="UBA1" s="75"/>
      <c r="UBB1" s="75"/>
      <c r="UBC1" s="74"/>
      <c r="UBD1" s="75"/>
      <c r="UBE1" s="76"/>
      <c r="UBF1" s="75"/>
      <c r="UBG1" s="75"/>
      <c r="UBH1" s="75"/>
      <c r="UBI1" s="74"/>
      <c r="UBJ1" s="75"/>
      <c r="UBK1" s="76"/>
      <c r="UBL1" s="75"/>
      <c r="UBM1" s="75"/>
      <c r="UBN1" s="75"/>
      <c r="UBO1" s="74"/>
      <c r="UBP1" s="75"/>
      <c r="UBQ1" s="76"/>
      <c r="UBR1" s="75"/>
      <c r="UBS1" s="75"/>
      <c r="UBT1" s="75"/>
      <c r="UBU1" s="74"/>
      <c r="UBV1" s="75"/>
      <c r="UBW1" s="76"/>
      <c r="UBX1" s="75"/>
      <c r="UBY1" s="75"/>
      <c r="UBZ1" s="75"/>
      <c r="UCA1" s="74"/>
      <c r="UCB1" s="75"/>
      <c r="UCC1" s="76"/>
      <c r="UCD1" s="75"/>
      <c r="UCE1" s="75"/>
      <c r="UCF1" s="75"/>
      <c r="UCG1" s="74"/>
      <c r="UCH1" s="75"/>
      <c r="UCI1" s="76"/>
      <c r="UCJ1" s="75"/>
      <c r="UCK1" s="75"/>
      <c r="UCL1" s="75"/>
      <c r="UCM1" s="74"/>
      <c r="UCN1" s="75"/>
      <c r="UCO1" s="76"/>
      <c r="UCP1" s="75"/>
      <c r="UCQ1" s="75"/>
      <c r="UCR1" s="75"/>
      <c r="UCS1" s="74"/>
      <c r="UCT1" s="75"/>
      <c r="UCU1" s="76"/>
      <c r="UCV1" s="75"/>
      <c r="UCW1" s="75"/>
      <c r="UCX1" s="75"/>
      <c r="UCY1" s="74"/>
      <c r="UCZ1" s="75"/>
      <c r="UDA1" s="76"/>
      <c r="UDB1" s="75"/>
      <c r="UDC1" s="75"/>
      <c r="UDD1" s="75"/>
      <c r="UDE1" s="74"/>
      <c r="UDF1" s="75"/>
      <c r="UDG1" s="76"/>
      <c r="UDH1" s="75"/>
      <c r="UDI1" s="75"/>
      <c r="UDJ1" s="75"/>
      <c r="UDK1" s="74"/>
      <c r="UDL1" s="75"/>
      <c r="UDM1" s="76"/>
      <c r="UDN1" s="75"/>
      <c r="UDO1" s="75"/>
      <c r="UDP1" s="75"/>
      <c r="UDQ1" s="74"/>
      <c r="UDR1" s="75"/>
      <c r="UDS1" s="76"/>
      <c r="UDT1" s="75"/>
      <c r="UDU1" s="75"/>
      <c r="UDV1" s="75"/>
      <c r="UDW1" s="74"/>
      <c r="UDX1" s="75"/>
      <c r="UDY1" s="76"/>
      <c r="UDZ1" s="75"/>
      <c r="UEA1" s="75"/>
      <c r="UEB1" s="75"/>
      <c r="UEC1" s="74"/>
      <c r="UED1" s="75"/>
      <c r="UEE1" s="76"/>
      <c r="UEF1" s="75"/>
      <c r="UEG1" s="75"/>
      <c r="UEH1" s="75"/>
      <c r="UEI1" s="74"/>
      <c r="UEJ1" s="75"/>
      <c r="UEK1" s="76"/>
      <c r="UEL1" s="75"/>
      <c r="UEM1" s="75"/>
      <c r="UEN1" s="75"/>
      <c r="UEO1" s="74"/>
      <c r="UEP1" s="75"/>
      <c r="UEQ1" s="76"/>
      <c r="UER1" s="75"/>
      <c r="UES1" s="75"/>
      <c r="UET1" s="75"/>
      <c r="UEU1" s="74"/>
      <c r="UEV1" s="75"/>
      <c r="UEW1" s="76"/>
      <c r="UEX1" s="75"/>
      <c r="UEY1" s="75"/>
      <c r="UEZ1" s="75"/>
      <c r="UFA1" s="74"/>
      <c r="UFB1" s="75"/>
      <c r="UFC1" s="76"/>
      <c r="UFD1" s="75"/>
      <c r="UFE1" s="75"/>
      <c r="UFF1" s="75"/>
      <c r="UFG1" s="74"/>
      <c r="UFH1" s="75"/>
      <c r="UFI1" s="76"/>
      <c r="UFJ1" s="75"/>
      <c r="UFK1" s="75"/>
      <c r="UFL1" s="75"/>
      <c r="UFM1" s="74"/>
      <c r="UFN1" s="75"/>
      <c r="UFO1" s="76"/>
      <c r="UFP1" s="75"/>
      <c r="UFQ1" s="75"/>
      <c r="UFR1" s="75"/>
      <c r="UFS1" s="74"/>
      <c r="UFT1" s="75"/>
      <c r="UFU1" s="76"/>
      <c r="UFV1" s="75"/>
      <c r="UFW1" s="75"/>
      <c r="UFX1" s="75"/>
      <c r="UFY1" s="74"/>
      <c r="UFZ1" s="75"/>
      <c r="UGA1" s="76"/>
      <c r="UGB1" s="75"/>
      <c r="UGC1" s="75"/>
      <c r="UGD1" s="75"/>
      <c r="UGE1" s="74"/>
      <c r="UGF1" s="75"/>
      <c r="UGG1" s="76"/>
      <c r="UGH1" s="75"/>
      <c r="UGI1" s="75"/>
      <c r="UGJ1" s="75"/>
      <c r="UGK1" s="74"/>
      <c r="UGL1" s="75"/>
      <c r="UGM1" s="76"/>
      <c r="UGN1" s="75"/>
      <c r="UGO1" s="75"/>
      <c r="UGP1" s="75"/>
      <c r="UGQ1" s="74"/>
      <c r="UGR1" s="75"/>
      <c r="UGS1" s="76"/>
      <c r="UGT1" s="75"/>
      <c r="UGU1" s="75"/>
      <c r="UGV1" s="75"/>
      <c r="UGW1" s="74"/>
      <c r="UGX1" s="75"/>
      <c r="UGY1" s="76"/>
      <c r="UGZ1" s="75"/>
      <c r="UHA1" s="75"/>
      <c r="UHB1" s="75"/>
      <c r="UHC1" s="74"/>
      <c r="UHD1" s="75"/>
      <c r="UHE1" s="76"/>
      <c r="UHF1" s="75"/>
      <c r="UHG1" s="75"/>
      <c r="UHH1" s="75"/>
      <c r="UHI1" s="74"/>
      <c r="UHJ1" s="75"/>
      <c r="UHK1" s="76"/>
      <c r="UHL1" s="75"/>
      <c r="UHM1" s="75"/>
      <c r="UHN1" s="75"/>
      <c r="UHO1" s="74"/>
      <c r="UHP1" s="75"/>
      <c r="UHQ1" s="76"/>
      <c r="UHR1" s="75"/>
      <c r="UHS1" s="75"/>
      <c r="UHT1" s="75"/>
      <c r="UHU1" s="74"/>
      <c r="UHV1" s="75"/>
      <c r="UHW1" s="76"/>
      <c r="UHX1" s="75"/>
      <c r="UHY1" s="75"/>
      <c r="UHZ1" s="75"/>
      <c r="UIA1" s="74"/>
      <c r="UIB1" s="75"/>
      <c r="UIC1" s="76"/>
      <c r="UID1" s="75"/>
      <c r="UIE1" s="75"/>
      <c r="UIF1" s="75"/>
      <c r="UIG1" s="74"/>
      <c r="UIH1" s="75"/>
      <c r="UII1" s="76"/>
      <c r="UIJ1" s="75"/>
      <c r="UIK1" s="75"/>
      <c r="UIL1" s="75"/>
      <c r="UIM1" s="74"/>
      <c r="UIN1" s="75"/>
      <c r="UIO1" s="76"/>
      <c r="UIP1" s="75"/>
      <c r="UIQ1" s="75"/>
      <c r="UIR1" s="75"/>
      <c r="UIS1" s="74"/>
      <c r="UIT1" s="75"/>
      <c r="UIU1" s="76"/>
      <c r="UIV1" s="75"/>
      <c r="UIW1" s="75"/>
      <c r="UIX1" s="75"/>
      <c r="UIY1" s="74"/>
      <c r="UIZ1" s="75"/>
      <c r="UJA1" s="76"/>
      <c r="UJB1" s="75"/>
      <c r="UJC1" s="75"/>
      <c r="UJD1" s="75"/>
      <c r="UJE1" s="74"/>
      <c r="UJF1" s="75"/>
      <c r="UJG1" s="76"/>
      <c r="UJH1" s="75"/>
      <c r="UJI1" s="75"/>
      <c r="UJJ1" s="75"/>
      <c r="UJK1" s="74"/>
      <c r="UJL1" s="75"/>
      <c r="UJM1" s="76"/>
      <c r="UJN1" s="75"/>
      <c r="UJO1" s="75"/>
      <c r="UJP1" s="75"/>
      <c r="UJQ1" s="74"/>
      <c r="UJR1" s="75"/>
      <c r="UJS1" s="76"/>
      <c r="UJT1" s="75"/>
      <c r="UJU1" s="75"/>
      <c r="UJV1" s="75"/>
      <c r="UJW1" s="74"/>
      <c r="UJX1" s="75"/>
      <c r="UJY1" s="76"/>
      <c r="UJZ1" s="75"/>
      <c r="UKA1" s="75"/>
      <c r="UKB1" s="75"/>
      <c r="UKC1" s="74"/>
      <c r="UKD1" s="75"/>
      <c r="UKE1" s="76"/>
      <c r="UKF1" s="75"/>
      <c r="UKG1" s="75"/>
      <c r="UKH1" s="75"/>
      <c r="UKI1" s="74"/>
      <c r="UKJ1" s="75"/>
      <c r="UKK1" s="76"/>
      <c r="UKL1" s="75"/>
      <c r="UKM1" s="75"/>
      <c r="UKN1" s="75"/>
      <c r="UKO1" s="74"/>
      <c r="UKP1" s="75"/>
      <c r="UKQ1" s="76"/>
      <c r="UKR1" s="75"/>
      <c r="UKS1" s="75"/>
      <c r="UKT1" s="75"/>
      <c r="UKU1" s="74"/>
      <c r="UKV1" s="75"/>
      <c r="UKW1" s="76"/>
      <c r="UKX1" s="75"/>
      <c r="UKY1" s="75"/>
      <c r="UKZ1" s="75"/>
      <c r="ULA1" s="74"/>
      <c r="ULB1" s="75"/>
      <c r="ULC1" s="76"/>
      <c r="ULD1" s="75"/>
      <c r="ULE1" s="75"/>
      <c r="ULF1" s="75"/>
      <c r="ULG1" s="74"/>
      <c r="ULH1" s="75"/>
      <c r="ULI1" s="76"/>
      <c r="ULJ1" s="75"/>
      <c r="ULK1" s="75"/>
      <c r="ULL1" s="75"/>
      <c r="ULM1" s="74"/>
      <c r="ULN1" s="75"/>
      <c r="ULO1" s="76"/>
      <c r="ULP1" s="75"/>
      <c r="ULQ1" s="75"/>
      <c r="ULR1" s="75"/>
      <c r="ULS1" s="74"/>
      <c r="ULT1" s="75"/>
      <c r="ULU1" s="76"/>
      <c r="ULV1" s="75"/>
      <c r="ULW1" s="75"/>
      <c r="ULX1" s="75"/>
      <c r="ULY1" s="74"/>
      <c r="ULZ1" s="75"/>
      <c r="UMA1" s="76"/>
      <c r="UMB1" s="75"/>
      <c r="UMC1" s="75"/>
      <c r="UMD1" s="75"/>
      <c r="UME1" s="74"/>
      <c r="UMF1" s="75"/>
      <c r="UMG1" s="76"/>
      <c r="UMH1" s="75"/>
      <c r="UMI1" s="75"/>
      <c r="UMJ1" s="75"/>
      <c r="UMK1" s="74"/>
      <c r="UML1" s="75"/>
      <c r="UMM1" s="76"/>
      <c r="UMN1" s="75"/>
      <c r="UMO1" s="75"/>
      <c r="UMP1" s="75"/>
      <c r="UMQ1" s="74"/>
      <c r="UMR1" s="75"/>
      <c r="UMS1" s="76"/>
      <c r="UMT1" s="75"/>
      <c r="UMU1" s="75"/>
      <c r="UMV1" s="75"/>
      <c r="UMW1" s="74"/>
      <c r="UMX1" s="75"/>
      <c r="UMY1" s="76"/>
      <c r="UMZ1" s="75"/>
      <c r="UNA1" s="75"/>
      <c r="UNB1" s="75"/>
      <c r="UNC1" s="74"/>
      <c r="UND1" s="75"/>
      <c r="UNE1" s="76"/>
      <c r="UNF1" s="75"/>
      <c r="UNG1" s="75"/>
      <c r="UNH1" s="75"/>
      <c r="UNI1" s="74"/>
      <c r="UNJ1" s="75"/>
      <c r="UNK1" s="76"/>
      <c r="UNL1" s="75"/>
      <c r="UNM1" s="75"/>
      <c r="UNN1" s="75"/>
      <c r="UNO1" s="74"/>
      <c r="UNP1" s="75"/>
      <c r="UNQ1" s="76"/>
      <c r="UNR1" s="75"/>
      <c r="UNS1" s="75"/>
      <c r="UNT1" s="75"/>
      <c r="UNU1" s="74"/>
      <c r="UNV1" s="75"/>
      <c r="UNW1" s="76"/>
      <c r="UNX1" s="75"/>
      <c r="UNY1" s="75"/>
      <c r="UNZ1" s="75"/>
      <c r="UOA1" s="74"/>
      <c r="UOB1" s="75"/>
      <c r="UOC1" s="76"/>
      <c r="UOD1" s="75"/>
      <c r="UOE1" s="75"/>
      <c r="UOF1" s="75"/>
      <c r="UOG1" s="74"/>
      <c r="UOH1" s="75"/>
      <c r="UOI1" s="76"/>
      <c r="UOJ1" s="75"/>
      <c r="UOK1" s="75"/>
      <c r="UOL1" s="75"/>
      <c r="UOM1" s="74"/>
      <c r="UON1" s="75"/>
      <c r="UOO1" s="76"/>
      <c r="UOP1" s="75"/>
      <c r="UOQ1" s="75"/>
      <c r="UOR1" s="75"/>
      <c r="UOS1" s="74"/>
      <c r="UOT1" s="75"/>
      <c r="UOU1" s="76"/>
      <c r="UOV1" s="75"/>
      <c r="UOW1" s="75"/>
      <c r="UOX1" s="75"/>
      <c r="UOY1" s="74"/>
      <c r="UOZ1" s="75"/>
      <c r="UPA1" s="76"/>
      <c r="UPB1" s="75"/>
      <c r="UPC1" s="75"/>
      <c r="UPD1" s="75"/>
      <c r="UPE1" s="74"/>
      <c r="UPF1" s="75"/>
      <c r="UPG1" s="76"/>
      <c r="UPH1" s="75"/>
      <c r="UPI1" s="75"/>
      <c r="UPJ1" s="75"/>
      <c r="UPK1" s="74"/>
      <c r="UPL1" s="75"/>
      <c r="UPM1" s="76"/>
      <c r="UPN1" s="75"/>
      <c r="UPO1" s="75"/>
      <c r="UPP1" s="75"/>
      <c r="UPQ1" s="74"/>
      <c r="UPR1" s="75"/>
      <c r="UPS1" s="76"/>
      <c r="UPT1" s="75"/>
      <c r="UPU1" s="75"/>
      <c r="UPV1" s="75"/>
      <c r="UPW1" s="74"/>
      <c r="UPX1" s="75"/>
      <c r="UPY1" s="76"/>
      <c r="UPZ1" s="75"/>
      <c r="UQA1" s="75"/>
      <c r="UQB1" s="75"/>
      <c r="UQC1" s="74"/>
      <c r="UQD1" s="75"/>
      <c r="UQE1" s="76"/>
      <c r="UQF1" s="75"/>
      <c r="UQG1" s="75"/>
      <c r="UQH1" s="75"/>
      <c r="UQI1" s="74"/>
      <c r="UQJ1" s="75"/>
      <c r="UQK1" s="76"/>
      <c r="UQL1" s="75"/>
      <c r="UQM1" s="75"/>
      <c r="UQN1" s="75"/>
      <c r="UQO1" s="74"/>
      <c r="UQP1" s="75"/>
      <c r="UQQ1" s="76"/>
      <c r="UQR1" s="75"/>
      <c r="UQS1" s="75"/>
      <c r="UQT1" s="75"/>
      <c r="UQU1" s="74"/>
      <c r="UQV1" s="75"/>
      <c r="UQW1" s="76"/>
      <c r="UQX1" s="75"/>
      <c r="UQY1" s="75"/>
      <c r="UQZ1" s="75"/>
      <c r="URA1" s="74"/>
      <c r="URB1" s="75"/>
      <c r="URC1" s="76"/>
      <c r="URD1" s="75"/>
      <c r="URE1" s="75"/>
      <c r="URF1" s="75"/>
      <c r="URG1" s="74"/>
      <c r="URH1" s="75"/>
      <c r="URI1" s="76"/>
      <c r="URJ1" s="75"/>
      <c r="URK1" s="75"/>
      <c r="URL1" s="75"/>
      <c r="URM1" s="74"/>
      <c r="URN1" s="75"/>
      <c r="URO1" s="76"/>
      <c r="URP1" s="75"/>
      <c r="URQ1" s="75"/>
      <c r="URR1" s="75"/>
      <c r="URS1" s="74"/>
      <c r="URT1" s="75"/>
      <c r="URU1" s="76"/>
      <c r="URV1" s="75"/>
      <c r="URW1" s="75"/>
      <c r="URX1" s="75"/>
      <c r="URY1" s="74"/>
      <c r="URZ1" s="75"/>
      <c r="USA1" s="76"/>
      <c r="USB1" s="75"/>
      <c r="USC1" s="75"/>
      <c r="USD1" s="75"/>
      <c r="USE1" s="74"/>
      <c r="USF1" s="75"/>
      <c r="USG1" s="76"/>
      <c r="USH1" s="75"/>
      <c r="USI1" s="75"/>
      <c r="USJ1" s="75"/>
      <c r="USK1" s="74"/>
      <c r="USL1" s="75"/>
      <c r="USM1" s="76"/>
      <c r="USN1" s="75"/>
      <c r="USO1" s="75"/>
      <c r="USP1" s="75"/>
      <c r="USQ1" s="74"/>
      <c r="USR1" s="75"/>
      <c r="USS1" s="76"/>
      <c r="UST1" s="75"/>
      <c r="USU1" s="75"/>
      <c r="USV1" s="75"/>
      <c r="USW1" s="74"/>
      <c r="USX1" s="75"/>
      <c r="USY1" s="76"/>
      <c r="USZ1" s="75"/>
      <c r="UTA1" s="75"/>
      <c r="UTB1" s="75"/>
      <c r="UTC1" s="74"/>
      <c r="UTD1" s="75"/>
      <c r="UTE1" s="76"/>
      <c r="UTF1" s="75"/>
      <c r="UTG1" s="75"/>
      <c r="UTH1" s="75"/>
      <c r="UTI1" s="74"/>
      <c r="UTJ1" s="75"/>
      <c r="UTK1" s="76"/>
      <c r="UTL1" s="75"/>
      <c r="UTM1" s="75"/>
      <c r="UTN1" s="75"/>
      <c r="UTO1" s="74"/>
      <c r="UTP1" s="75"/>
      <c r="UTQ1" s="76"/>
      <c r="UTR1" s="75"/>
      <c r="UTS1" s="75"/>
      <c r="UTT1" s="75"/>
      <c r="UTU1" s="74"/>
      <c r="UTV1" s="75"/>
      <c r="UTW1" s="76"/>
      <c r="UTX1" s="75"/>
      <c r="UTY1" s="75"/>
      <c r="UTZ1" s="75"/>
      <c r="UUA1" s="74"/>
      <c r="UUB1" s="75"/>
      <c r="UUC1" s="76"/>
      <c r="UUD1" s="75"/>
      <c r="UUE1" s="75"/>
      <c r="UUF1" s="75"/>
      <c r="UUG1" s="74"/>
      <c r="UUH1" s="75"/>
      <c r="UUI1" s="76"/>
      <c r="UUJ1" s="75"/>
      <c r="UUK1" s="75"/>
      <c r="UUL1" s="75"/>
      <c r="UUM1" s="74"/>
      <c r="UUN1" s="75"/>
      <c r="UUO1" s="76"/>
      <c r="UUP1" s="75"/>
      <c r="UUQ1" s="75"/>
      <c r="UUR1" s="75"/>
      <c r="UUS1" s="74"/>
      <c r="UUT1" s="75"/>
      <c r="UUU1" s="76"/>
      <c r="UUV1" s="75"/>
      <c r="UUW1" s="75"/>
      <c r="UUX1" s="75"/>
      <c r="UUY1" s="74"/>
      <c r="UUZ1" s="75"/>
      <c r="UVA1" s="76"/>
      <c r="UVB1" s="75"/>
      <c r="UVC1" s="75"/>
      <c r="UVD1" s="75"/>
      <c r="UVE1" s="74"/>
      <c r="UVF1" s="75"/>
      <c r="UVG1" s="76"/>
      <c r="UVH1" s="75"/>
      <c r="UVI1" s="75"/>
      <c r="UVJ1" s="75"/>
      <c r="UVK1" s="74"/>
      <c r="UVL1" s="75"/>
      <c r="UVM1" s="76"/>
      <c r="UVN1" s="75"/>
      <c r="UVO1" s="75"/>
      <c r="UVP1" s="75"/>
      <c r="UVQ1" s="74"/>
      <c r="UVR1" s="75"/>
      <c r="UVS1" s="76"/>
      <c r="UVT1" s="75"/>
      <c r="UVU1" s="75"/>
      <c r="UVV1" s="75"/>
      <c r="UVW1" s="74"/>
      <c r="UVX1" s="75"/>
      <c r="UVY1" s="76"/>
      <c r="UVZ1" s="75"/>
      <c r="UWA1" s="75"/>
      <c r="UWB1" s="75"/>
      <c r="UWC1" s="74"/>
      <c r="UWD1" s="75"/>
      <c r="UWE1" s="76"/>
      <c r="UWF1" s="75"/>
      <c r="UWG1" s="75"/>
      <c r="UWH1" s="75"/>
      <c r="UWI1" s="74"/>
      <c r="UWJ1" s="75"/>
      <c r="UWK1" s="76"/>
      <c r="UWL1" s="75"/>
      <c r="UWM1" s="75"/>
      <c r="UWN1" s="75"/>
      <c r="UWO1" s="74"/>
      <c r="UWP1" s="75"/>
      <c r="UWQ1" s="76"/>
      <c r="UWR1" s="75"/>
      <c r="UWS1" s="75"/>
      <c r="UWT1" s="75"/>
      <c r="UWU1" s="74"/>
      <c r="UWV1" s="75"/>
      <c r="UWW1" s="76"/>
      <c r="UWX1" s="75"/>
      <c r="UWY1" s="75"/>
      <c r="UWZ1" s="75"/>
      <c r="UXA1" s="74"/>
      <c r="UXB1" s="75"/>
      <c r="UXC1" s="76"/>
      <c r="UXD1" s="75"/>
      <c r="UXE1" s="75"/>
      <c r="UXF1" s="75"/>
      <c r="UXG1" s="74"/>
      <c r="UXH1" s="75"/>
      <c r="UXI1" s="76"/>
      <c r="UXJ1" s="75"/>
      <c r="UXK1" s="75"/>
      <c r="UXL1" s="75"/>
      <c r="UXM1" s="74"/>
      <c r="UXN1" s="75"/>
      <c r="UXO1" s="76"/>
      <c r="UXP1" s="75"/>
      <c r="UXQ1" s="75"/>
      <c r="UXR1" s="75"/>
      <c r="UXS1" s="74"/>
      <c r="UXT1" s="75"/>
      <c r="UXU1" s="76"/>
      <c r="UXV1" s="75"/>
      <c r="UXW1" s="75"/>
      <c r="UXX1" s="75"/>
      <c r="UXY1" s="74"/>
      <c r="UXZ1" s="75"/>
      <c r="UYA1" s="76"/>
      <c r="UYB1" s="75"/>
      <c r="UYC1" s="75"/>
      <c r="UYD1" s="75"/>
      <c r="UYE1" s="74"/>
      <c r="UYF1" s="75"/>
      <c r="UYG1" s="76"/>
      <c r="UYH1" s="75"/>
      <c r="UYI1" s="75"/>
      <c r="UYJ1" s="75"/>
      <c r="UYK1" s="74"/>
      <c r="UYL1" s="75"/>
      <c r="UYM1" s="76"/>
      <c r="UYN1" s="75"/>
      <c r="UYO1" s="75"/>
      <c r="UYP1" s="75"/>
      <c r="UYQ1" s="74"/>
      <c r="UYR1" s="75"/>
      <c r="UYS1" s="76"/>
      <c r="UYT1" s="75"/>
      <c r="UYU1" s="75"/>
      <c r="UYV1" s="75"/>
      <c r="UYW1" s="74"/>
      <c r="UYX1" s="75"/>
      <c r="UYY1" s="76"/>
      <c r="UYZ1" s="75"/>
      <c r="UZA1" s="75"/>
      <c r="UZB1" s="75"/>
      <c r="UZC1" s="74"/>
      <c r="UZD1" s="75"/>
      <c r="UZE1" s="76"/>
      <c r="UZF1" s="75"/>
      <c r="UZG1" s="75"/>
      <c r="UZH1" s="75"/>
      <c r="UZI1" s="74"/>
      <c r="UZJ1" s="75"/>
      <c r="UZK1" s="76"/>
      <c r="UZL1" s="75"/>
      <c r="UZM1" s="75"/>
      <c r="UZN1" s="75"/>
      <c r="UZO1" s="74"/>
      <c r="UZP1" s="75"/>
      <c r="UZQ1" s="76"/>
      <c r="UZR1" s="75"/>
      <c r="UZS1" s="75"/>
      <c r="UZT1" s="75"/>
      <c r="UZU1" s="74"/>
      <c r="UZV1" s="75"/>
      <c r="UZW1" s="76"/>
      <c r="UZX1" s="75"/>
      <c r="UZY1" s="75"/>
      <c r="UZZ1" s="75"/>
      <c r="VAA1" s="74"/>
      <c r="VAB1" s="75"/>
      <c r="VAC1" s="76"/>
      <c r="VAD1" s="75"/>
      <c r="VAE1" s="75"/>
      <c r="VAF1" s="75"/>
      <c r="VAG1" s="74"/>
      <c r="VAH1" s="75"/>
      <c r="VAI1" s="76"/>
      <c r="VAJ1" s="75"/>
      <c r="VAK1" s="75"/>
      <c r="VAL1" s="75"/>
      <c r="VAM1" s="74"/>
      <c r="VAN1" s="75"/>
      <c r="VAO1" s="76"/>
      <c r="VAP1" s="75"/>
      <c r="VAQ1" s="75"/>
      <c r="VAR1" s="75"/>
      <c r="VAS1" s="74"/>
      <c r="VAT1" s="75"/>
      <c r="VAU1" s="76"/>
      <c r="VAV1" s="75"/>
      <c r="VAW1" s="75"/>
      <c r="VAX1" s="75"/>
      <c r="VAY1" s="74"/>
      <c r="VAZ1" s="75"/>
      <c r="VBA1" s="76"/>
      <c r="VBB1" s="75"/>
      <c r="VBC1" s="75"/>
      <c r="VBD1" s="75"/>
      <c r="VBE1" s="74"/>
      <c r="VBF1" s="75"/>
      <c r="VBG1" s="76"/>
      <c r="VBH1" s="75"/>
      <c r="VBI1" s="75"/>
      <c r="VBJ1" s="75"/>
      <c r="VBK1" s="74"/>
      <c r="VBL1" s="75"/>
      <c r="VBM1" s="76"/>
      <c r="VBN1" s="75"/>
      <c r="VBO1" s="75"/>
      <c r="VBP1" s="75"/>
      <c r="VBQ1" s="74"/>
      <c r="VBR1" s="75"/>
      <c r="VBS1" s="76"/>
      <c r="VBT1" s="75"/>
      <c r="VBU1" s="75"/>
      <c r="VBV1" s="75"/>
      <c r="VBW1" s="74"/>
      <c r="VBX1" s="75"/>
      <c r="VBY1" s="76"/>
      <c r="VBZ1" s="75"/>
      <c r="VCA1" s="75"/>
      <c r="VCB1" s="75"/>
      <c r="VCC1" s="74"/>
      <c r="VCD1" s="75"/>
      <c r="VCE1" s="76"/>
      <c r="VCF1" s="75"/>
      <c r="VCG1" s="75"/>
      <c r="VCH1" s="75"/>
      <c r="VCI1" s="74"/>
      <c r="VCJ1" s="75"/>
      <c r="VCK1" s="76"/>
      <c r="VCL1" s="75"/>
      <c r="VCM1" s="75"/>
      <c r="VCN1" s="75"/>
      <c r="VCO1" s="74"/>
      <c r="VCP1" s="75"/>
      <c r="VCQ1" s="76"/>
      <c r="VCR1" s="75"/>
      <c r="VCS1" s="75"/>
      <c r="VCT1" s="75"/>
      <c r="VCU1" s="74"/>
      <c r="VCV1" s="75"/>
      <c r="VCW1" s="76"/>
      <c r="VCX1" s="75"/>
      <c r="VCY1" s="75"/>
      <c r="VCZ1" s="75"/>
      <c r="VDA1" s="74"/>
      <c r="VDB1" s="75"/>
      <c r="VDC1" s="76"/>
      <c r="VDD1" s="75"/>
      <c r="VDE1" s="75"/>
      <c r="VDF1" s="75"/>
      <c r="VDG1" s="74"/>
      <c r="VDH1" s="75"/>
      <c r="VDI1" s="76"/>
      <c r="VDJ1" s="75"/>
      <c r="VDK1" s="75"/>
      <c r="VDL1" s="75"/>
      <c r="VDM1" s="74"/>
      <c r="VDN1" s="75"/>
      <c r="VDO1" s="76"/>
      <c r="VDP1" s="75"/>
      <c r="VDQ1" s="75"/>
      <c r="VDR1" s="75"/>
      <c r="VDS1" s="74"/>
      <c r="VDT1" s="75"/>
      <c r="VDU1" s="76"/>
      <c r="VDV1" s="75"/>
      <c r="VDW1" s="75"/>
      <c r="VDX1" s="75"/>
      <c r="VDY1" s="74"/>
      <c r="VDZ1" s="75"/>
      <c r="VEA1" s="76"/>
      <c r="VEB1" s="75"/>
      <c r="VEC1" s="75"/>
      <c r="VED1" s="75"/>
      <c r="VEE1" s="74"/>
      <c r="VEF1" s="75"/>
      <c r="VEG1" s="76"/>
      <c r="VEH1" s="75"/>
      <c r="VEI1" s="75"/>
      <c r="VEJ1" s="75"/>
      <c r="VEK1" s="74"/>
      <c r="VEL1" s="75"/>
      <c r="VEM1" s="76"/>
      <c r="VEN1" s="75"/>
      <c r="VEO1" s="75"/>
      <c r="VEP1" s="75"/>
      <c r="VEQ1" s="74"/>
      <c r="VER1" s="75"/>
      <c r="VES1" s="76"/>
      <c r="VET1" s="75"/>
      <c r="VEU1" s="75"/>
      <c r="VEV1" s="75"/>
      <c r="VEW1" s="74"/>
      <c r="VEX1" s="75"/>
      <c r="VEY1" s="76"/>
      <c r="VEZ1" s="75"/>
      <c r="VFA1" s="75"/>
      <c r="VFB1" s="75"/>
      <c r="VFC1" s="74"/>
      <c r="VFD1" s="75"/>
      <c r="VFE1" s="76"/>
      <c r="VFF1" s="75"/>
      <c r="VFG1" s="75"/>
      <c r="VFH1" s="75"/>
      <c r="VFI1" s="74"/>
      <c r="VFJ1" s="75"/>
      <c r="VFK1" s="76"/>
      <c r="VFL1" s="75"/>
      <c r="VFM1" s="75"/>
      <c r="VFN1" s="75"/>
      <c r="VFO1" s="74"/>
      <c r="VFP1" s="75"/>
      <c r="VFQ1" s="76"/>
      <c r="VFR1" s="75"/>
      <c r="VFS1" s="75"/>
      <c r="VFT1" s="75"/>
      <c r="VFU1" s="74"/>
      <c r="VFV1" s="75"/>
      <c r="VFW1" s="76"/>
      <c r="VFX1" s="75"/>
      <c r="VFY1" s="75"/>
      <c r="VFZ1" s="75"/>
      <c r="VGA1" s="74"/>
      <c r="VGB1" s="75"/>
      <c r="VGC1" s="76"/>
      <c r="VGD1" s="75"/>
      <c r="VGE1" s="75"/>
      <c r="VGF1" s="75"/>
      <c r="VGG1" s="74"/>
      <c r="VGH1" s="75"/>
      <c r="VGI1" s="76"/>
      <c r="VGJ1" s="75"/>
      <c r="VGK1" s="75"/>
      <c r="VGL1" s="75"/>
      <c r="VGM1" s="74"/>
      <c r="VGN1" s="75"/>
      <c r="VGO1" s="76"/>
      <c r="VGP1" s="75"/>
      <c r="VGQ1" s="75"/>
      <c r="VGR1" s="75"/>
      <c r="VGS1" s="74"/>
      <c r="VGT1" s="75"/>
      <c r="VGU1" s="76"/>
      <c r="VGV1" s="75"/>
      <c r="VGW1" s="75"/>
      <c r="VGX1" s="75"/>
      <c r="VGY1" s="74"/>
      <c r="VGZ1" s="75"/>
      <c r="VHA1" s="76"/>
      <c r="VHB1" s="75"/>
      <c r="VHC1" s="75"/>
      <c r="VHD1" s="75"/>
      <c r="VHE1" s="74"/>
      <c r="VHF1" s="75"/>
      <c r="VHG1" s="76"/>
      <c r="VHH1" s="75"/>
      <c r="VHI1" s="75"/>
      <c r="VHJ1" s="75"/>
      <c r="VHK1" s="74"/>
      <c r="VHL1" s="75"/>
      <c r="VHM1" s="76"/>
      <c r="VHN1" s="75"/>
      <c r="VHO1" s="75"/>
      <c r="VHP1" s="75"/>
      <c r="VHQ1" s="74"/>
      <c r="VHR1" s="75"/>
      <c r="VHS1" s="76"/>
      <c r="VHT1" s="75"/>
      <c r="VHU1" s="75"/>
      <c r="VHV1" s="75"/>
      <c r="VHW1" s="74"/>
      <c r="VHX1" s="75"/>
      <c r="VHY1" s="76"/>
      <c r="VHZ1" s="75"/>
      <c r="VIA1" s="75"/>
      <c r="VIB1" s="75"/>
      <c r="VIC1" s="74"/>
      <c r="VID1" s="75"/>
      <c r="VIE1" s="76"/>
      <c r="VIF1" s="75"/>
      <c r="VIG1" s="75"/>
      <c r="VIH1" s="75"/>
      <c r="VII1" s="74"/>
      <c r="VIJ1" s="75"/>
      <c r="VIK1" s="76"/>
      <c r="VIL1" s="75"/>
      <c r="VIM1" s="75"/>
      <c r="VIN1" s="75"/>
      <c r="VIO1" s="74"/>
      <c r="VIP1" s="75"/>
      <c r="VIQ1" s="76"/>
      <c r="VIR1" s="75"/>
      <c r="VIS1" s="75"/>
      <c r="VIT1" s="75"/>
      <c r="VIU1" s="74"/>
      <c r="VIV1" s="75"/>
      <c r="VIW1" s="76"/>
      <c r="VIX1" s="75"/>
      <c r="VIY1" s="75"/>
      <c r="VIZ1" s="75"/>
      <c r="VJA1" s="74"/>
      <c r="VJB1" s="75"/>
      <c r="VJC1" s="76"/>
      <c r="VJD1" s="75"/>
      <c r="VJE1" s="75"/>
      <c r="VJF1" s="75"/>
      <c r="VJG1" s="74"/>
      <c r="VJH1" s="75"/>
      <c r="VJI1" s="76"/>
      <c r="VJJ1" s="75"/>
      <c r="VJK1" s="75"/>
      <c r="VJL1" s="75"/>
      <c r="VJM1" s="74"/>
      <c r="VJN1" s="75"/>
      <c r="VJO1" s="76"/>
      <c r="VJP1" s="75"/>
      <c r="VJQ1" s="75"/>
      <c r="VJR1" s="75"/>
      <c r="VJS1" s="74"/>
      <c r="VJT1" s="75"/>
      <c r="VJU1" s="76"/>
      <c r="VJV1" s="75"/>
      <c r="VJW1" s="75"/>
      <c r="VJX1" s="75"/>
      <c r="VJY1" s="74"/>
      <c r="VJZ1" s="75"/>
      <c r="VKA1" s="76"/>
      <c r="VKB1" s="75"/>
      <c r="VKC1" s="75"/>
      <c r="VKD1" s="75"/>
      <c r="VKE1" s="74"/>
      <c r="VKF1" s="75"/>
      <c r="VKG1" s="76"/>
      <c r="VKH1" s="75"/>
      <c r="VKI1" s="75"/>
      <c r="VKJ1" s="75"/>
      <c r="VKK1" s="74"/>
      <c r="VKL1" s="75"/>
      <c r="VKM1" s="76"/>
      <c r="VKN1" s="75"/>
      <c r="VKO1" s="75"/>
      <c r="VKP1" s="75"/>
      <c r="VKQ1" s="74"/>
      <c r="VKR1" s="75"/>
      <c r="VKS1" s="76"/>
      <c r="VKT1" s="75"/>
      <c r="VKU1" s="75"/>
      <c r="VKV1" s="75"/>
      <c r="VKW1" s="74"/>
      <c r="VKX1" s="75"/>
      <c r="VKY1" s="76"/>
      <c r="VKZ1" s="75"/>
      <c r="VLA1" s="75"/>
      <c r="VLB1" s="75"/>
      <c r="VLC1" s="74"/>
      <c r="VLD1" s="75"/>
      <c r="VLE1" s="76"/>
      <c r="VLF1" s="75"/>
      <c r="VLG1" s="75"/>
      <c r="VLH1" s="75"/>
      <c r="VLI1" s="74"/>
      <c r="VLJ1" s="75"/>
      <c r="VLK1" s="76"/>
      <c r="VLL1" s="75"/>
      <c r="VLM1" s="75"/>
      <c r="VLN1" s="75"/>
      <c r="VLO1" s="74"/>
      <c r="VLP1" s="75"/>
      <c r="VLQ1" s="76"/>
      <c r="VLR1" s="75"/>
      <c r="VLS1" s="75"/>
      <c r="VLT1" s="75"/>
      <c r="VLU1" s="74"/>
      <c r="VLV1" s="75"/>
      <c r="VLW1" s="76"/>
      <c r="VLX1" s="75"/>
      <c r="VLY1" s="75"/>
      <c r="VLZ1" s="75"/>
      <c r="VMA1" s="74"/>
      <c r="VMB1" s="75"/>
      <c r="VMC1" s="76"/>
      <c r="VMD1" s="75"/>
      <c r="VME1" s="75"/>
      <c r="VMF1" s="75"/>
      <c r="VMG1" s="74"/>
      <c r="VMH1" s="75"/>
      <c r="VMI1" s="76"/>
      <c r="VMJ1" s="75"/>
      <c r="VMK1" s="75"/>
      <c r="VML1" s="75"/>
      <c r="VMM1" s="74"/>
      <c r="VMN1" s="75"/>
      <c r="VMO1" s="76"/>
      <c r="VMP1" s="75"/>
      <c r="VMQ1" s="75"/>
      <c r="VMR1" s="75"/>
      <c r="VMS1" s="74"/>
      <c r="VMT1" s="75"/>
      <c r="VMU1" s="76"/>
      <c r="VMV1" s="75"/>
      <c r="VMW1" s="75"/>
      <c r="VMX1" s="75"/>
      <c r="VMY1" s="74"/>
      <c r="VMZ1" s="75"/>
      <c r="VNA1" s="76"/>
      <c r="VNB1" s="75"/>
      <c r="VNC1" s="75"/>
      <c r="VND1" s="75"/>
      <c r="VNE1" s="74"/>
      <c r="VNF1" s="75"/>
      <c r="VNG1" s="76"/>
      <c r="VNH1" s="75"/>
      <c r="VNI1" s="75"/>
      <c r="VNJ1" s="75"/>
      <c r="VNK1" s="74"/>
      <c r="VNL1" s="75"/>
      <c r="VNM1" s="76"/>
      <c r="VNN1" s="75"/>
      <c r="VNO1" s="75"/>
      <c r="VNP1" s="75"/>
      <c r="VNQ1" s="74"/>
      <c r="VNR1" s="75"/>
      <c r="VNS1" s="76"/>
      <c r="VNT1" s="75"/>
      <c r="VNU1" s="75"/>
      <c r="VNV1" s="75"/>
      <c r="VNW1" s="74"/>
      <c r="VNX1" s="75"/>
      <c r="VNY1" s="76"/>
      <c r="VNZ1" s="75"/>
      <c r="VOA1" s="75"/>
      <c r="VOB1" s="75"/>
      <c r="VOC1" s="74"/>
      <c r="VOD1" s="75"/>
      <c r="VOE1" s="76"/>
      <c r="VOF1" s="75"/>
      <c r="VOG1" s="75"/>
      <c r="VOH1" s="75"/>
      <c r="VOI1" s="74"/>
      <c r="VOJ1" s="75"/>
      <c r="VOK1" s="76"/>
      <c r="VOL1" s="75"/>
      <c r="VOM1" s="75"/>
      <c r="VON1" s="75"/>
      <c r="VOO1" s="74"/>
      <c r="VOP1" s="75"/>
      <c r="VOQ1" s="76"/>
      <c r="VOR1" s="75"/>
      <c r="VOS1" s="75"/>
      <c r="VOT1" s="75"/>
      <c r="VOU1" s="74"/>
      <c r="VOV1" s="75"/>
      <c r="VOW1" s="76"/>
      <c r="VOX1" s="75"/>
      <c r="VOY1" s="75"/>
      <c r="VOZ1" s="75"/>
      <c r="VPA1" s="74"/>
      <c r="VPB1" s="75"/>
      <c r="VPC1" s="76"/>
      <c r="VPD1" s="75"/>
      <c r="VPE1" s="75"/>
      <c r="VPF1" s="75"/>
      <c r="VPG1" s="74"/>
      <c r="VPH1" s="75"/>
      <c r="VPI1" s="76"/>
      <c r="VPJ1" s="75"/>
      <c r="VPK1" s="75"/>
      <c r="VPL1" s="75"/>
      <c r="VPM1" s="74"/>
      <c r="VPN1" s="75"/>
      <c r="VPO1" s="76"/>
      <c r="VPP1" s="75"/>
      <c r="VPQ1" s="75"/>
      <c r="VPR1" s="75"/>
      <c r="VPS1" s="74"/>
      <c r="VPT1" s="75"/>
      <c r="VPU1" s="76"/>
      <c r="VPV1" s="75"/>
      <c r="VPW1" s="75"/>
      <c r="VPX1" s="75"/>
      <c r="VPY1" s="74"/>
      <c r="VPZ1" s="75"/>
      <c r="VQA1" s="76"/>
      <c r="VQB1" s="75"/>
      <c r="VQC1" s="75"/>
      <c r="VQD1" s="75"/>
      <c r="VQE1" s="74"/>
      <c r="VQF1" s="75"/>
      <c r="VQG1" s="76"/>
      <c r="VQH1" s="75"/>
      <c r="VQI1" s="75"/>
      <c r="VQJ1" s="75"/>
      <c r="VQK1" s="74"/>
      <c r="VQL1" s="75"/>
      <c r="VQM1" s="76"/>
      <c r="VQN1" s="75"/>
      <c r="VQO1" s="75"/>
      <c r="VQP1" s="75"/>
      <c r="VQQ1" s="74"/>
      <c r="VQR1" s="75"/>
      <c r="VQS1" s="76"/>
      <c r="VQT1" s="75"/>
      <c r="VQU1" s="75"/>
      <c r="VQV1" s="75"/>
      <c r="VQW1" s="74"/>
      <c r="VQX1" s="75"/>
      <c r="VQY1" s="76"/>
      <c r="VQZ1" s="75"/>
      <c r="VRA1" s="75"/>
      <c r="VRB1" s="75"/>
      <c r="VRC1" s="74"/>
      <c r="VRD1" s="75"/>
      <c r="VRE1" s="76"/>
      <c r="VRF1" s="75"/>
      <c r="VRG1" s="75"/>
      <c r="VRH1" s="75"/>
      <c r="VRI1" s="74"/>
      <c r="VRJ1" s="75"/>
      <c r="VRK1" s="76"/>
      <c r="VRL1" s="75"/>
      <c r="VRM1" s="75"/>
      <c r="VRN1" s="75"/>
      <c r="VRO1" s="74"/>
      <c r="VRP1" s="75"/>
      <c r="VRQ1" s="76"/>
      <c r="VRR1" s="75"/>
      <c r="VRS1" s="75"/>
      <c r="VRT1" s="75"/>
      <c r="VRU1" s="74"/>
      <c r="VRV1" s="75"/>
      <c r="VRW1" s="76"/>
      <c r="VRX1" s="75"/>
      <c r="VRY1" s="75"/>
      <c r="VRZ1" s="75"/>
      <c r="VSA1" s="74"/>
      <c r="VSB1" s="75"/>
      <c r="VSC1" s="76"/>
      <c r="VSD1" s="75"/>
      <c r="VSE1" s="75"/>
      <c r="VSF1" s="75"/>
      <c r="VSG1" s="74"/>
      <c r="VSH1" s="75"/>
      <c r="VSI1" s="76"/>
      <c r="VSJ1" s="75"/>
      <c r="VSK1" s="75"/>
      <c r="VSL1" s="75"/>
      <c r="VSM1" s="74"/>
      <c r="VSN1" s="75"/>
      <c r="VSO1" s="76"/>
      <c r="VSP1" s="75"/>
      <c r="VSQ1" s="75"/>
      <c r="VSR1" s="75"/>
      <c r="VSS1" s="74"/>
      <c r="VST1" s="75"/>
      <c r="VSU1" s="76"/>
      <c r="VSV1" s="75"/>
      <c r="VSW1" s="75"/>
      <c r="VSX1" s="75"/>
      <c r="VSY1" s="74"/>
      <c r="VSZ1" s="75"/>
      <c r="VTA1" s="76"/>
      <c r="VTB1" s="75"/>
      <c r="VTC1" s="75"/>
      <c r="VTD1" s="75"/>
      <c r="VTE1" s="74"/>
      <c r="VTF1" s="75"/>
      <c r="VTG1" s="76"/>
      <c r="VTH1" s="75"/>
      <c r="VTI1" s="75"/>
      <c r="VTJ1" s="75"/>
      <c r="VTK1" s="74"/>
      <c r="VTL1" s="75"/>
      <c r="VTM1" s="76"/>
      <c r="VTN1" s="75"/>
      <c r="VTO1" s="75"/>
      <c r="VTP1" s="75"/>
      <c r="VTQ1" s="74"/>
      <c r="VTR1" s="75"/>
      <c r="VTS1" s="76"/>
      <c r="VTT1" s="75"/>
      <c r="VTU1" s="75"/>
      <c r="VTV1" s="75"/>
      <c r="VTW1" s="74"/>
      <c r="VTX1" s="75"/>
      <c r="VTY1" s="76"/>
      <c r="VTZ1" s="75"/>
      <c r="VUA1" s="75"/>
      <c r="VUB1" s="75"/>
      <c r="VUC1" s="74"/>
      <c r="VUD1" s="75"/>
      <c r="VUE1" s="76"/>
      <c r="VUF1" s="75"/>
      <c r="VUG1" s="75"/>
      <c r="VUH1" s="75"/>
      <c r="VUI1" s="74"/>
      <c r="VUJ1" s="75"/>
      <c r="VUK1" s="76"/>
      <c r="VUL1" s="75"/>
      <c r="VUM1" s="75"/>
      <c r="VUN1" s="75"/>
      <c r="VUO1" s="74"/>
      <c r="VUP1" s="75"/>
      <c r="VUQ1" s="76"/>
      <c r="VUR1" s="75"/>
      <c r="VUS1" s="75"/>
      <c r="VUT1" s="75"/>
      <c r="VUU1" s="74"/>
      <c r="VUV1" s="75"/>
      <c r="VUW1" s="76"/>
      <c r="VUX1" s="75"/>
      <c r="VUY1" s="75"/>
      <c r="VUZ1" s="75"/>
      <c r="VVA1" s="74"/>
      <c r="VVB1" s="75"/>
      <c r="VVC1" s="76"/>
      <c r="VVD1" s="75"/>
      <c r="VVE1" s="75"/>
      <c r="VVF1" s="75"/>
      <c r="VVG1" s="74"/>
      <c r="VVH1" s="75"/>
      <c r="VVI1" s="76"/>
      <c r="VVJ1" s="75"/>
      <c r="VVK1" s="75"/>
      <c r="VVL1" s="75"/>
      <c r="VVM1" s="74"/>
      <c r="VVN1" s="75"/>
      <c r="VVO1" s="76"/>
      <c r="VVP1" s="75"/>
      <c r="VVQ1" s="75"/>
      <c r="VVR1" s="75"/>
      <c r="VVS1" s="74"/>
      <c r="VVT1" s="75"/>
      <c r="VVU1" s="76"/>
      <c r="VVV1" s="75"/>
      <c r="VVW1" s="75"/>
      <c r="VVX1" s="75"/>
      <c r="VVY1" s="74"/>
      <c r="VVZ1" s="75"/>
      <c r="VWA1" s="76"/>
      <c r="VWB1" s="75"/>
      <c r="VWC1" s="75"/>
      <c r="VWD1" s="75"/>
      <c r="VWE1" s="74"/>
      <c r="VWF1" s="75"/>
      <c r="VWG1" s="76"/>
      <c r="VWH1" s="75"/>
      <c r="VWI1" s="75"/>
      <c r="VWJ1" s="75"/>
      <c r="VWK1" s="74"/>
      <c r="VWL1" s="75"/>
      <c r="VWM1" s="76"/>
      <c r="VWN1" s="75"/>
      <c r="VWO1" s="75"/>
      <c r="VWP1" s="75"/>
      <c r="VWQ1" s="74"/>
      <c r="VWR1" s="75"/>
      <c r="VWS1" s="76"/>
      <c r="VWT1" s="75"/>
      <c r="VWU1" s="75"/>
      <c r="VWV1" s="75"/>
      <c r="VWW1" s="74"/>
      <c r="VWX1" s="75"/>
      <c r="VWY1" s="76"/>
      <c r="VWZ1" s="75"/>
      <c r="VXA1" s="75"/>
      <c r="VXB1" s="75"/>
      <c r="VXC1" s="74"/>
      <c r="VXD1" s="75"/>
      <c r="VXE1" s="76"/>
      <c r="VXF1" s="75"/>
      <c r="VXG1" s="75"/>
      <c r="VXH1" s="75"/>
      <c r="VXI1" s="74"/>
      <c r="VXJ1" s="75"/>
      <c r="VXK1" s="76"/>
      <c r="VXL1" s="75"/>
      <c r="VXM1" s="75"/>
      <c r="VXN1" s="75"/>
      <c r="VXO1" s="74"/>
      <c r="VXP1" s="75"/>
      <c r="VXQ1" s="76"/>
      <c r="VXR1" s="75"/>
      <c r="VXS1" s="75"/>
      <c r="VXT1" s="75"/>
      <c r="VXU1" s="74"/>
      <c r="VXV1" s="75"/>
      <c r="VXW1" s="76"/>
      <c r="VXX1" s="75"/>
      <c r="VXY1" s="75"/>
      <c r="VXZ1" s="75"/>
      <c r="VYA1" s="74"/>
      <c r="VYB1" s="75"/>
      <c r="VYC1" s="76"/>
      <c r="VYD1" s="75"/>
      <c r="VYE1" s="75"/>
      <c r="VYF1" s="75"/>
      <c r="VYG1" s="74"/>
      <c r="VYH1" s="75"/>
      <c r="VYI1" s="76"/>
      <c r="VYJ1" s="75"/>
      <c r="VYK1" s="75"/>
      <c r="VYL1" s="75"/>
      <c r="VYM1" s="74"/>
      <c r="VYN1" s="75"/>
      <c r="VYO1" s="76"/>
      <c r="VYP1" s="75"/>
      <c r="VYQ1" s="75"/>
      <c r="VYR1" s="75"/>
      <c r="VYS1" s="74"/>
      <c r="VYT1" s="75"/>
      <c r="VYU1" s="76"/>
      <c r="VYV1" s="75"/>
      <c r="VYW1" s="75"/>
      <c r="VYX1" s="75"/>
      <c r="VYY1" s="74"/>
      <c r="VYZ1" s="75"/>
      <c r="VZA1" s="76"/>
      <c r="VZB1" s="75"/>
      <c r="VZC1" s="75"/>
      <c r="VZD1" s="75"/>
      <c r="VZE1" s="74"/>
      <c r="VZF1" s="75"/>
      <c r="VZG1" s="76"/>
      <c r="VZH1" s="75"/>
      <c r="VZI1" s="75"/>
      <c r="VZJ1" s="75"/>
      <c r="VZK1" s="74"/>
      <c r="VZL1" s="75"/>
      <c r="VZM1" s="76"/>
      <c r="VZN1" s="75"/>
      <c r="VZO1" s="75"/>
      <c r="VZP1" s="75"/>
      <c r="VZQ1" s="74"/>
      <c r="VZR1" s="75"/>
      <c r="VZS1" s="76"/>
      <c r="VZT1" s="75"/>
      <c r="VZU1" s="75"/>
      <c r="VZV1" s="75"/>
      <c r="VZW1" s="74"/>
      <c r="VZX1" s="75"/>
      <c r="VZY1" s="76"/>
      <c r="VZZ1" s="75"/>
      <c r="WAA1" s="75"/>
      <c r="WAB1" s="75"/>
      <c r="WAC1" s="74"/>
      <c r="WAD1" s="75"/>
      <c r="WAE1" s="76"/>
      <c r="WAF1" s="75"/>
      <c r="WAG1" s="75"/>
      <c r="WAH1" s="75"/>
      <c r="WAI1" s="74"/>
      <c r="WAJ1" s="75"/>
      <c r="WAK1" s="76"/>
      <c r="WAL1" s="75"/>
      <c r="WAM1" s="75"/>
      <c r="WAN1" s="75"/>
      <c r="WAO1" s="74"/>
      <c r="WAP1" s="75"/>
      <c r="WAQ1" s="76"/>
      <c r="WAR1" s="75"/>
      <c r="WAS1" s="75"/>
      <c r="WAT1" s="75"/>
      <c r="WAU1" s="74"/>
      <c r="WAV1" s="75"/>
      <c r="WAW1" s="76"/>
      <c r="WAX1" s="75"/>
      <c r="WAY1" s="75"/>
      <c r="WAZ1" s="75"/>
      <c r="WBA1" s="74"/>
      <c r="WBB1" s="75"/>
      <c r="WBC1" s="76"/>
      <c r="WBD1" s="75"/>
      <c r="WBE1" s="75"/>
      <c r="WBF1" s="75"/>
      <c r="WBG1" s="74"/>
      <c r="WBH1" s="75"/>
      <c r="WBI1" s="76"/>
      <c r="WBJ1" s="75"/>
      <c r="WBK1" s="75"/>
      <c r="WBL1" s="75"/>
      <c r="WBM1" s="74"/>
      <c r="WBN1" s="75"/>
      <c r="WBO1" s="76"/>
      <c r="WBP1" s="75"/>
      <c r="WBQ1" s="75"/>
      <c r="WBR1" s="75"/>
      <c r="WBS1" s="74"/>
      <c r="WBT1" s="75"/>
      <c r="WBU1" s="76"/>
      <c r="WBV1" s="75"/>
      <c r="WBW1" s="75"/>
      <c r="WBX1" s="75"/>
      <c r="WBY1" s="74"/>
      <c r="WBZ1" s="75"/>
      <c r="WCA1" s="76"/>
      <c r="WCB1" s="75"/>
      <c r="WCC1" s="75"/>
      <c r="WCD1" s="75"/>
      <c r="WCE1" s="74"/>
      <c r="WCF1" s="75"/>
      <c r="WCG1" s="76"/>
      <c r="WCH1" s="75"/>
      <c r="WCI1" s="75"/>
      <c r="WCJ1" s="75"/>
      <c r="WCK1" s="74"/>
      <c r="WCL1" s="75"/>
      <c r="WCM1" s="76"/>
      <c r="WCN1" s="75"/>
      <c r="WCO1" s="75"/>
      <c r="WCP1" s="75"/>
      <c r="WCQ1" s="74"/>
      <c r="WCR1" s="75"/>
      <c r="WCS1" s="76"/>
      <c r="WCT1" s="75"/>
      <c r="WCU1" s="75"/>
      <c r="WCV1" s="75"/>
      <c r="WCW1" s="74"/>
      <c r="WCX1" s="75"/>
      <c r="WCY1" s="76"/>
      <c r="WCZ1" s="75"/>
      <c r="WDA1" s="75"/>
      <c r="WDB1" s="75"/>
      <c r="WDC1" s="74"/>
      <c r="WDD1" s="75"/>
      <c r="WDE1" s="76"/>
      <c r="WDF1" s="75"/>
      <c r="WDG1" s="75"/>
      <c r="WDH1" s="75"/>
      <c r="WDI1" s="74"/>
      <c r="WDJ1" s="75"/>
      <c r="WDK1" s="76"/>
      <c r="WDL1" s="75"/>
      <c r="WDM1" s="75"/>
      <c r="WDN1" s="75"/>
      <c r="WDO1" s="74"/>
      <c r="WDP1" s="75"/>
      <c r="WDQ1" s="76"/>
      <c r="WDR1" s="75"/>
      <c r="WDS1" s="75"/>
      <c r="WDT1" s="75"/>
      <c r="WDU1" s="74"/>
      <c r="WDV1" s="75"/>
      <c r="WDW1" s="76"/>
      <c r="WDX1" s="75"/>
      <c r="WDY1" s="75"/>
      <c r="WDZ1" s="75"/>
      <c r="WEA1" s="74"/>
      <c r="WEB1" s="75"/>
      <c r="WEC1" s="76"/>
      <c r="WED1" s="75"/>
      <c r="WEE1" s="75"/>
      <c r="WEF1" s="75"/>
      <c r="WEG1" s="74"/>
      <c r="WEH1" s="75"/>
      <c r="WEI1" s="76"/>
      <c r="WEJ1" s="75"/>
      <c r="WEK1" s="75"/>
      <c r="WEL1" s="75"/>
      <c r="WEM1" s="74"/>
      <c r="WEN1" s="75"/>
      <c r="WEO1" s="76"/>
      <c r="WEP1" s="75"/>
      <c r="WEQ1" s="75"/>
      <c r="WER1" s="75"/>
      <c r="WES1" s="74"/>
      <c r="WET1" s="75"/>
      <c r="WEU1" s="76"/>
      <c r="WEV1" s="75"/>
      <c r="WEW1" s="75"/>
      <c r="WEX1" s="75"/>
      <c r="WEY1" s="74"/>
      <c r="WEZ1" s="75"/>
      <c r="WFA1" s="76"/>
      <c r="WFB1" s="75"/>
      <c r="WFC1" s="75"/>
      <c r="WFD1" s="75"/>
      <c r="WFE1" s="74"/>
      <c r="WFF1" s="75"/>
      <c r="WFG1" s="76"/>
      <c r="WFH1" s="75"/>
      <c r="WFI1" s="75"/>
      <c r="WFJ1" s="75"/>
      <c r="WFK1" s="74"/>
      <c r="WFL1" s="75"/>
      <c r="WFM1" s="76"/>
      <c r="WFN1" s="75"/>
      <c r="WFO1" s="75"/>
      <c r="WFP1" s="75"/>
      <c r="WFQ1" s="74"/>
      <c r="WFR1" s="75"/>
      <c r="WFS1" s="76"/>
      <c r="WFT1" s="75"/>
      <c r="WFU1" s="75"/>
      <c r="WFV1" s="75"/>
      <c r="WFW1" s="74"/>
      <c r="WFX1" s="75"/>
      <c r="WFY1" s="76"/>
      <c r="WFZ1" s="75"/>
      <c r="WGA1" s="75"/>
      <c r="WGB1" s="75"/>
      <c r="WGC1" s="74"/>
      <c r="WGD1" s="75"/>
      <c r="WGE1" s="76"/>
      <c r="WGF1" s="75"/>
      <c r="WGG1" s="75"/>
      <c r="WGH1" s="75"/>
      <c r="WGI1" s="74"/>
      <c r="WGJ1" s="75"/>
      <c r="WGK1" s="76"/>
      <c r="WGL1" s="75"/>
      <c r="WGM1" s="75"/>
      <c r="WGN1" s="75"/>
      <c r="WGO1" s="74"/>
      <c r="WGP1" s="75"/>
      <c r="WGQ1" s="76"/>
      <c r="WGR1" s="75"/>
      <c r="WGS1" s="75"/>
      <c r="WGT1" s="75"/>
      <c r="WGU1" s="74"/>
      <c r="WGV1" s="75"/>
      <c r="WGW1" s="76"/>
      <c r="WGX1" s="75"/>
      <c r="WGY1" s="75"/>
      <c r="WGZ1" s="75"/>
      <c r="WHA1" s="74"/>
      <c r="WHB1" s="75"/>
      <c r="WHC1" s="76"/>
      <c r="WHD1" s="75"/>
      <c r="WHE1" s="75"/>
      <c r="WHF1" s="75"/>
      <c r="WHG1" s="74"/>
      <c r="WHH1" s="75"/>
      <c r="WHI1" s="76"/>
      <c r="WHJ1" s="75"/>
      <c r="WHK1" s="75"/>
      <c r="WHL1" s="75"/>
      <c r="WHM1" s="74"/>
      <c r="WHN1" s="75"/>
      <c r="WHO1" s="76"/>
      <c r="WHP1" s="75"/>
      <c r="WHQ1" s="75"/>
      <c r="WHR1" s="75"/>
      <c r="WHS1" s="74"/>
      <c r="WHT1" s="75"/>
      <c r="WHU1" s="76"/>
      <c r="WHV1" s="75"/>
      <c r="WHW1" s="75"/>
      <c r="WHX1" s="75"/>
      <c r="WHY1" s="74"/>
      <c r="WHZ1" s="75"/>
      <c r="WIA1" s="76"/>
      <c r="WIB1" s="75"/>
      <c r="WIC1" s="75"/>
      <c r="WID1" s="75"/>
      <c r="WIE1" s="74"/>
      <c r="WIF1" s="75"/>
      <c r="WIG1" s="76"/>
      <c r="WIH1" s="75"/>
      <c r="WII1" s="75"/>
      <c r="WIJ1" s="75"/>
      <c r="WIK1" s="74"/>
      <c r="WIL1" s="75"/>
      <c r="WIM1" s="76"/>
      <c r="WIN1" s="75"/>
      <c r="WIO1" s="75"/>
      <c r="WIP1" s="75"/>
      <c r="WIQ1" s="74"/>
      <c r="WIR1" s="75"/>
      <c r="WIS1" s="76"/>
      <c r="WIT1" s="75"/>
      <c r="WIU1" s="75"/>
      <c r="WIV1" s="75"/>
      <c r="WIW1" s="74"/>
      <c r="WIX1" s="75"/>
      <c r="WIY1" s="76"/>
      <c r="WIZ1" s="75"/>
      <c r="WJA1" s="75"/>
      <c r="WJB1" s="75"/>
      <c r="WJC1" s="74"/>
      <c r="WJD1" s="75"/>
      <c r="WJE1" s="76"/>
      <c r="WJF1" s="75"/>
      <c r="WJG1" s="75"/>
      <c r="WJH1" s="75"/>
      <c r="WJI1" s="74"/>
      <c r="WJJ1" s="75"/>
      <c r="WJK1" s="76"/>
      <c r="WJL1" s="75"/>
      <c r="WJM1" s="75"/>
      <c r="WJN1" s="75"/>
      <c r="WJO1" s="74"/>
      <c r="WJP1" s="75"/>
      <c r="WJQ1" s="76"/>
      <c r="WJR1" s="75"/>
      <c r="WJS1" s="75"/>
      <c r="WJT1" s="75"/>
      <c r="WJU1" s="74"/>
      <c r="WJV1" s="75"/>
      <c r="WJW1" s="76"/>
      <c r="WJX1" s="75"/>
      <c r="WJY1" s="75"/>
      <c r="WJZ1" s="75"/>
      <c r="WKA1" s="74"/>
      <c r="WKB1" s="75"/>
      <c r="WKC1" s="76"/>
      <c r="WKD1" s="75"/>
      <c r="WKE1" s="75"/>
      <c r="WKF1" s="75"/>
      <c r="WKG1" s="74"/>
      <c r="WKH1" s="75"/>
      <c r="WKI1" s="76"/>
      <c r="WKJ1" s="75"/>
      <c r="WKK1" s="75"/>
      <c r="WKL1" s="75"/>
      <c r="WKM1" s="74"/>
      <c r="WKN1" s="75"/>
      <c r="WKO1" s="76"/>
      <c r="WKP1" s="75"/>
      <c r="WKQ1" s="75"/>
      <c r="WKR1" s="75"/>
      <c r="WKS1" s="74"/>
      <c r="WKT1" s="75"/>
      <c r="WKU1" s="76"/>
      <c r="WKV1" s="75"/>
      <c r="WKW1" s="75"/>
      <c r="WKX1" s="75"/>
      <c r="WKY1" s="74"/>
      <c r="WKZ1" s="75"/>
      <c r="WLA1" s="76"/>
      <c r="WLB1" s="75"/>
      <c r="WLC1" s="75"/>
      <c r="WLD1" s="75"/>
      <c r="WLE1" s="74"/>
      <c r="WLF1" s="75"/>
      <c r="WLG1" s="76"/>
      <c r="WLH1" s="75"/>
      <c r="WLI1" s="75"/>
      <c r="WLJ1" s="75"/>
      <c r="WLK1" s="74"/>
      <c r="WLL1" s="75"/>
      <c r="WLM1" s="76"/>
      <c r="WLN1" s="75"/>
      <c r="WLO1" s="75"/>
      <c r="WLP1" s="75"/>
      <c r="WLQ1" s="74"/>
      <c r="WLR1" s="75"/>
      <c r="WLS1" s="76"/>
      <c r="WLT1" s="75"/>
      <c r="WLU1" s="75"/>
      <c r="WLV1" s="75"/>
      <c r="WLW1" s="74"/>
      <c r="WLX1" s="75"/>
      <c r="WLY1" s="76"/>
      <c r="WLZ1" s="75"/>
      <c r="WMA1" s="75"/>
      <c r="WMB1" s="75"/>
      <c r="WMC1" s="74"/>
      <c r="WMD1" s="75"/>
      <c r="WME1" s="76"/>
      <c r="WMF1" s="75"/>
      <c r="WMG1" s="75"/>
      <c r="WMH1" s="75"/>
      <c r="WMI1" s="74"/>
      <c r="WMJ1" s="75"/>
      <c r="WMK1" s="76"/>
      <c r="WML1" s="75"/>
      <c r="WMM1" s="75"/>
      <c r="WMN1" s="75"/>
      <c r="WMO1" s="74"/>
      <c r="WMP1" s="75"/>
      <c r="WMQ1" s="76"/>
      <c r="WMR1" s="75"/>
      <c r="WMS1" s="75"/>
      <c r="WMT1" s="75"/>
      <c r="WMU1" s="74"/>
      <c r="WMV1" s="75"/>
      <c r="WMW1" s="76"/>
      <c r="WMX1" s="75"/>
      <c r="WMY1" s="75"/>
      <c r="WMZ1" s="75"/>
      <c r="WNA1" s="74"/>
      <c r="WNB1" s="75"/>
      <c r="WNC1" s="76"/>
      <c r="WND1" s="75"/>
      <c r="WNE1" s="75"/>
      <c r="WNF1" s="75"/>
      <c r="WNG1" s="74"/>
      <c r="WNH1" s="75"/>
      <c r="WNI1" s="76"/>
      <c r="WNJ1" s="75"/>
      <c r="WNK1" s="75"/>
      <c r="WNL1" s="75"/>
      <c r="WNM1" s="74"/>
      <c r="WNN1" s="75"/>
      <c r="WNO1" s="76"/>
      <c r="WNP1" s="75"/>
      <c r="WNQ1" s="75"/>
      <c r="WNR1" s="75"/>
      <c r="WNS1" s="74"/>
      <c r="WNT1" s="75"/>
      <c r="WNU1" s="76"/>
      <c r="WNV1" s="75"/>
      <c r="WNW1" s="75"/>
      <c r="WNX1" s="75"/>
      <c r="WNY1" s="74"/>
      <c r="WNZ1" s="75"/>
      <c r="WOA1" s="76"/>
      <c r="WOB1" s="75"/>
      <c r="WOC1" s="75"/>
      <c r="WOD1" s="75"/>
      <c r="WOE1" s="74"/>
      <c r="WOF1" s="75"/>
      <c r="WOG1" s="76"/>
      <c r="WOH1" s="75"/>
      <c r="WOI1" s="75"/>
      <c r="WOJ1" s="75"/>
      <c r="WOK1" s="74"/>
      <c r="WOL1" s="75"/>
      <c r="WOM1" s="76"/>
      <c r="WON1" s="75"/>
      <c r="WOO1" s="75"/>
      <c r="WOP1" s="75"/>
      <c r="WOQ1" s="74"/>
      <c r="WOR1" s="75"/>
      <c r="WOS1" s="76"/>
      <c r="WOT1" s="75"/>
      <c r="WOU1" s="75"/>
      <c r="WOV1" s="75"/>
      <c r="WOW1" s="74"/>
      <c r="WOX1" s="75"/>
      <c r="WOY1" s="76"/>
      <c r="WOZ1" s="75"/>
      <c r="WPA1" s="75"/>
      <c r="WPB1" s="75"/>
      <c r="WPC1" s="74"/>
      <c r="WPD1" s="75"/>
      <c r="WPE1" s="76"/>
      <c r="WPF1" s="75"/>
      <c r="WPG1" s="75"/>
      <c r="WPH1" s="75"/>
      <c r="WPI1" s="74"/>
      <c r="WPJ1" s="75"/>
      <c r="WPK1" s="76"/>
      <c r="WPL1" s="75"/>
      <c r="WPM1" s="75"/>
      <c r="WPN1" s="75"/>
      <c r="WPO1" s="74"/>
      <c r="WPP1" s="75"/>
      <c r="WPQ1" s="76"/>
      <c r="WPR1" s="75"/>
      <c r="WPS1" s="75"/>
      <c r="WPT1" s="75"/>
      <c r="WPU1" s="74"/>
      <c r="WPV1" s="75"/>
      <c r="WPW1" s="76"/>
      <c r="WPX1" s="75"/>
      <c r="WPY1" s="75"/>
      <c r="WPZ1" s="75"/>
      <c r="WQA1" s="74"/>
      <c r="WQB1" s="75"/>
      <c r="WQC1" s="76"/>
      <c r="WQD1" s="75"/>
      <c r="WQE1" s="75"/>
      <c r="WQF1" s="75"/>
      <c r="WQG1" s="74"/>
      <c r="WQH1" s="75"/>
      <c r="WQI1" s="76"/>
      <c r="WQJ1" s="75"/>
      <c r="WQK1" s="75"/>
      <c r="WQL1" s="75"/>
      <c r="WQM1" s="74"/>
      <c r="WQN1" s="75"/>
      <c r="WQO1" s="76"/>
      <c r="WQP1" s="75"/>
      <c r="WQQ1" s="75"/>
      <c r="WQR1" s="75"/>
      <c r="WQS1" s="74"/>
      <c r="WQT1" s="75"/>
      <c r="WQU1" s="76"/>
      <c r="WQV1" s="75"/>
      <c r="WQW1" s="75"/>
      <c r="WQX1" s="75"/>
      <c r="WQY1" s="74"/>
      <c r="WQZ1" s="75"/>
      <c r="WRA1" s="76"/>
      <c r="WRB1" s="75"/>
      <c r="WRC1" s="75"/>
      <c r="WRD1" s="75"/>
      <c r="WRE1" s="74"/>
      <c r="WRF1" s="75"/>
      <c r="WRG1" s="76"/>
      <c r="WRH1" s="75"/>
      <c r="WRI1" s="75"/>
      <c r="WRJ1" s="75"/>
      <c r="WRK1" s="74"/>
      <c r="WRL1" s="75"/>
      <c r="WRM1" s="76"/>
      <c r="WRN1" s="75"/>
      <c r="WRO1" s="75"/>
      <c r="WRP1" s="75"/>
      <c r="WRQ1" s="74"/>
      <c r="WRR1" s="75"/>
      <c r="WRS1" s="76"/>
      <c r="WRT1" s="75"/>
      <c r="WRU1" s="75"/>
      <c r="WRV1" s="75"/>
      <c r="WRW1" s="74"/>
      <c r="WRX1" s="75"/>
      <c r="WRY1" s="76"/>
      <c r="WRZ1" s="75"/>
      <c r="WSA1" s="75"/>
      <c r="WSB1" s="75"/>
      <c r="WSC1" s="74"/>
      <c r="WSD1" s="75"/>
      <c r="WSE1" s="76"/>
      <c r="WSF1" s="75"/>
      <c r="WSG1" s="75"/>
      <c r="WSH1" s="75"/>
      <c r="WSI1" s="74"/>
      <c r="WSJ1" s="75"/>
      <c r="WSK1" s="76"/>
      <c r="WSL1" s="75"/>
      <c r="WSM1" s="75"/>
      <c r="WSN1" s="75"/>
      <c r="WSO1" s="74"/>
      <c r="WSP1" s="75"/>
      <c r="WSQ1" s="76"/>
      <c r="WSR1" s="75"/>
      <c r="WSS1" s="75"/>
      <c r="WST1" s="75"/>
      <c r="WSU1" s="74"/>
      <c r="WSV1" s="75"/>
      <c r="WSW1" s="76"/>
      <c r="WSX1" s="75"/>
      <c r="WSY1" s="75"/>
      <c r="WSZ1" s="75"/>
      <c r="WTA1" s="74"/>
      <c r="WTB1" s="75"/>
      <c r="WTC1" s="76"/>
      <c r="WTD1" s="75"/>
      <c r="WTE1" s="75"/>
      <c r="WTF1" s="75"/>
      <c r="WTG1" s="74"/>
      <c r="WTH1" s="75"/>
      <c r="WTI1" s="76"/>
      <c r="WTJ1" s="75"/>
      <c r="WTK1" s="75"/>
      <c r="WTL1" s="75"/>
      <c r="WTM1" s="74"/>
      <c r="WTN1" s="75"/>
      <c r="WTO1" s="76"/>
      <c r="WTP1" s="75"/>
      <c r="WTQ1" s="75"/>
      <c r="WTR1" s="75"/>
      <c r="WTS1" s="74"/>
      <c r="WTT1" s="75"/>
      <c r="WTU1" s="76"/>
      <c r="WTV1" s="75"/>
      <c r="WTW1" s="75"/>
      <c r="WTX1" s="75"/>
      <c r="WTY1" s="74"/>
      <c r="WTZ1" s="75"/>
      <c r="WUA1" s="76"/>
      <c r="WUB1" s="75"/>
      <c r="WUC1" s="75"/>
      <c r="WUD1" s="75"/>
      <c r="WUE1" s="74"/>
      <c r="WUF1" s="75"/>
      <c r="WUG1" s="76"/>
      <c r="WUH1" s="75"/>
      <c r="WUI1" s="75"/>
      <c r="WUJ1" s="75"/>
      <c r="WUK1" s="74"/>
      <c r="WUL1" s="75"/>
      <c r="WUM1" s="76"/>
      <c r="WUN1" s="75"/>
      <c r="WUO1" s="75"/>
      <c r="WUP1" s="75"/>
      <c r="WUQ1" s="74"/>
      <c r="WUR1" s="75"/>
      <c r="WUS1" s="76"/>
      <c r="WUT1" s="75"/>
      <c r="WUU1" s="75"/>
      <c r="WUV1" s="75"/>
      <c r="WUW1" s="74"/>
      <c r="WUX1" s="75"/>
      <c r="WUY1" s="76"/>
      <c r="WUZ1" s="75"/>
      <c r="WVA1" s="75"/>
      <c r="WVB1" s="75"/>
      <c r="WVC1" s="74"/>
      <c r="WVD1" s="75"/>
      <c r="WVE1" s="76"/>
      <c r="WVF1" s="75"/>
      <c r="WVG1" s="75"/>
      <c r="WVH1" s="75"/>
      <c r="WVI1" s="74"/>
      <c r="WVJ1" s="75"/>
      <c r="WVK1" s="76"/>
      <c r="WVL1" s="75"/>
      <c r="WVM1" s="75"/>
      <c r="WVN1" s="75"/>
      <c r="WVO1" s="74"/>
      <c r="WVP1" s="75"/>
      <c r="WVQ1" s="76"/>
      <c r="WVR1" s="75"/>
      <c r="WVS1" s="75"/>
      <c r="WVT1" s="75"/>
      <c r="WVU1" s="74"/>
      <c r="WVV1" s="75"/>
      <c r="WVW1" s="76"/>
      <c r="WVX1" s="75"/>
      <c r="WVY1" s="75"/>
      <c r="WVZ1" s="75"/>
      <c r="WWA1" s="74"/>
      <c r="WWB1" s="75"/>
      <c r="WWC1" s="76"/>
      <c r="WWD1" s="75"/>
      <c r="WWE1" s="75"/>
      <c r="WWF1" s="75"/>
      <c r="WWG1" s="74"/>
      <c r="WWH1" s="75"/>
      <c r="WWI1" s="76"/>
      <c r="WWJ1" s="75"/>
      <c r="WWK1" s="75"/>
      <c r="WWL1" s="75"/>
      <c r="WWM1" s="74"/>
      <c r="WWN1" s="75"/>
      <c r="WWO1" s="76"/>
      <c r="WWP1" s="75"/>
      <c r="WWQ1" s="75"/>
      <c r="WWR1" s="75"/>
      <c r="WWS1" s="74"/>
      <c r="WWT1" s="75"/>
      <c r="WWU1" s="76"/>
      <c r="WWV1" s="75"/>
      <c r="WWW1" s="75"/>
      <c r="WWX1" s="75"/>
      <c r="WWY1" s="74"/>
      <c r="WWZ1" s="75"/>
      <c r="WXA1" s="76"/>
      <c r="WXB1" s="75"/>
      <c r="WXC1" s="75"/>
      <c r="WXD1" s="75"/>
      <c r="WXE1" s="74"/>
      <c r="WXF1" s="75"/>
      <c r="WXG1" s="76"/>
      <c r="WXH1" s="75"/>
      <c r="WXI1" s="75"/>
      <c r="WXJ1" s="75"/>
      <c r="WXK1" s="74"/>
      <c r="WXL1" s="75"/>
      <c r="WXM1" s="76"/>
      <c r="WXN1" s="75"/>
      <c r="WXO1" s="75"/>
      <c r="WXP1" s="75"/>
      <c r="WXQ1" s="74"/>
      <c r="WXR1" s="75"/>
      <c r="WXS1" s="76"/>
      <c r="WXT1" s="75"/>
      <c r="WXU1" s="75"/>
      <c r="WXV1" s="75"/>
      <c r="WXW1" s="74"/>
      <c r="WXX1" s="75"/>
      <c r="WXY1" s="76"/>
      <c r="WXZ1" s="75"/>
      <c r="WYA1" s="75"/>
      <c r="WYB1" s="75"/>
      <c r="WYC1" s="74"/>
      <c r="WYD1" s="75"/>
      <c r="WYE1" s="76"/>
      <c r="WYF1" s="75"/>
      <c r="WYG1" s="75"/>
      <c r="WYH1" s="75"/>
      <c r="WYI1" s="74"/>
      <c r="WYJ1" s="75"/>
      <c r="WYK1" s="76"/>
      <c r="WYL1" s="75"/>
      <c r="WYM1" s="75"/>
      <c r="WYN1" s="75"/>
      <c r="WYO1" s="74"/>
      <c r="WYP1" s="75"/>
      <c r="WYQ1" s="76"/>
      <c r="WYR1" s="75"/>
      <c r="WYS1" s="75"/>
      <c r="WYT1" s="75"/>
      <c r="WYU1" s="74"/>
      <c r="WYV1" s="75"/>
      <c r="WYW1" s="76"/>
      <c r="WYX1" s="75"/>
      <c r="WYY1" s="75"/>
      <c r="WYZ1" s="75"/>
      <c r="WZA1" s="74"/>
      <c r="WZB1" s="75"/>
      <c r="WZC1" s="76"/>
      <c r="WZD1" s="75"/>
      <c r="WZE1" s="75"/>
      <c r="WZF1" s="75"/>
      <c r="WZG1" s="74"/>
      <c r="WZH1" s="75"/>
      <c r="WZI1" s="76"/>
      <c r="WZJ1" s="75"/>
      <c r="WZK1" s="75"/>
      <c r="WZL1" s="75"/>
      <c r="WZM1" s="74"/>
      <c r="WZN1" s="75"/>
      <c r="WZO1" s="76"/>
      <c r="WZP1" s="75"/>
      <c r="WZQ1" s="75"/>
      <c r="WZR1" s="75"/>
      <c r="WZS1" s="74"/>
      <c r="WZT1" s="75"/>
      <c r="WZU1" s="76"/>
      <c r="WZV1" s="75"/>
      <c r="WZW1" s="75"/>
      <c r="WZX1" s="75"/>
      <c r="WZY1" s="74"/>
      <c r="WZZ1" s="75"/>
      <c r="XAA1" s="76"/>
      <c r="XAB1" s="75"/>
      <c r="XAC1" s="75"/>
      <c r="XAD1" s="75"/>
      <c r="XAE1" s="74"/>
      <c r="XAF1" s="75"/>
      <c r="XAG1" s="76"/>
      <c r="XAH1" s="75"/>
      <c r="XAI1" s="75"/>
      <c r="XAJ1" s="75"/>
      <c r="XAK1" s="74"/>
      <c r="XAL1" s="75"/>
      <c r="XAM1" s="76"/>
      <c r="XAN1" s="75"/>
      <c r="XAO1" s="75"/>
      <c r="XAP1" s="75"/>
      <c r="XAQ1" s="74"/>
      <c r="XAR1" s="75"/>
      <c r="XAS1" s="76"/>
      <c r="XAT1" s="75"/>
      <c r="XAU1" s="75"/>
      <c r="XAV1" s="75"/>
      <c r="XAW1" s="74"/>
      <c r="XAX1" s="75"/>
      <c r="XAY1" s="76"/>
      <c r="XAZ1" s="75"/>
      <c r="XBA1" s="75"/>
      <c r="XBB1" s="75"/>
      <c r="XBC1" s="74"/>
      <c r="XBD1" s="75"/>
      <c r="XBE1" s="76"/>
      <c r="XBF1" s="75"/>
      <c r="XBG1" s="75"/>
      <c r="XBH1" s="75"/>
      <c r="XBI1" s="74"/>
      <c r="XBJ1" s="75"/>
      <c r="XBK1" s="76"/>
      <c r="XBL1" s="75"/>
      <c r="XBM1" s="75"/>
      <c r="XBN1" s="75"/>
      <c r="XBO1" s="74"/>
      <c r="XBP1" s="75"/>
      <c r="XBQ1" s="76"/>
      <c r="XBR1" s="75"/>
      <c r="XBS1" s="75"/>
      <c r="XBT1" s="75"/>
      <c r="XBU1" s="74"/>
      <c r="XBV1" s="75"/>
      <c r="XBW1" s="76"/>
      <c r="XBX1" s="75"/>
      <c r="XBY1" s="75"/>
      <c r="XBZ1" s="75"/>
      <c r="XCA1" s="74"/>
      <c r="XCB1" s="75"/>
      <c r="XCC1" s="76"/>
      <c r="XCD1" s="75"/>
      <c r="XCE1" s="75"/>
      <c r="XCF1" s="75"/>
      <c r="XCG1" s="74"/>
      <c r="XCH1" s="75"/>
      <c r="XCI1" s="76"/>
      <c r="XCJ1" s="75"/>
      <c r="XCK1" s="75"/>
      <c r="XCL1" s="75"/>
      <c r="XCM1" s="74"/>
      <c r="XCN1" s="75"/>
      <c r="XCO1" s="76"/>
      <c r="XCP1" s="75"/>
      <c r="XCQ1" s="75"/>
      <c r="XCR1" s="75"/>
      <c r="XCS1" s="74"/>
      <c r="XCT1" s="75"/>
      <c r="XCU1" s="76"/>
      <c r="XCV1" s="75"/>
      <c r="XCW1" s="75"/>
      <c r="XCX1" s="75"/>
      <c r="XCY1" s="74"/>
      <c r="XCZ1" s="75"/>
      <c r="XDA1" s="76"/>
      <c r="XDB1" s="75"/>
      <c r="XDC1" s="75"/>
      <c r="XDD1" s="75"/>
      <c r="XDE1" s="74"/>
      <c r="XDF1" s="75"/>
      <c r="XDG1" s="76"/>
      <c r="XDH1" s="75"/>
      <c r="XDI1" s="75"/>
      <c r="XDJ1" s="75"/>
      <c r="XDK1" s="74"/>
      <c r="XDL1" s="75"/>
      <c r="XDM1" s="76"/>
      <c r="XDN1" s="75"/>
      <c r="XDO1" s="75"/>
      <c r="XDP1" s="75"/>
      <c r="XDQ1" s="74"/>
      <c r="XDR1" s="75"/>
      <c r="XDS1" s="76"/>
      <c r="XDT1" s="75"/>
      <c r="XDU1" s="75"/>
      <c r="XDV1" s="75"/>
      <c r="XDW1" s="74"/>
      <c r="XDX1" s="75"/>
      <c r="XDY1" s="76"/>
      <c r="XDZ1" s="75"/>
      <c r="XEA1" s="75"/>
      <c r="XEB1" s="75"/>
      <c r="XEC1" s="74"/>
      <c r="XED1" s="75"/>
      <c r="XEE1" s="76"/>
      <c r="XEF1" s="75"/>
      <c r="XEG1" s="75"/>
      <c r="XEH1" s="75"/>
      <c r="XEI1" s="74"/>
      <c r="XEJ1" s="75"/>
      <c r="XEK1" s="76"/>
      <c r="XEL1" s="75"/>
      <c r="XEM1" s="75"/>
      <c r="XEN1" s="75"/>
      <c r="XEO1" s="74"/>
      <c r="XEP1" s="75"/>
      <c r="XEQ1" s="76"/>
      <c r="XER1" s="75"/>
      <c r="XES1" s="75"/>
      <c r="XET1" s="75"/>
      <c r="XEU1" s="74"/>
      <c r="XEV1" s="75"/>
      <c r="XEW1" s="76"/>
      <c r="XEX1" s="75"/>
      <c r="XEY1" s="75"/>
      <c r="XEZ1" s="75"/>
      <c r="XFA1" s="74"/>
      <c r="XFB1" s="75"/>
      <c r="XFC1" s="76"/>
      <c r="XFD1" s="75"/>
    </row>
    <row r="2" spans="1:16384" s="40" customFormat="1" ht="42" customHeight="1" x14ac:dyDescent="0.3">
      <c r="A2" s="78" t="s">
        <v>589</v>
      </c>
      <c r="B2" s="78" t="s">
        <v>590</v>
      </c>
      <c r="C2" s="79" t="s">
        <v>38</v>
      </c>
      <c r="D2" s="78" t="s">
        <v>350</v>
      </c>
      <c r="E2" s="78" t="s">
        <v>1425</v>
      </c>
      <c r="F2" s="80">
        <v>13011.84</v>
      </c>
    </row>
    <row r="3" spans="1:16384" s="40" customFormat="1" ht="42" customHeight="1" x14ac:dyDescent="0.3">
      <c r="A3" s="67" t="s">
        <v>589</v>
      </c>
      <c r="B3" s="67" t="s">
        <v>590</v>
      </c>
      <c r="C3" s="66" t="s">
        <v>38</v>
      </c>
      <c r="D3" s="67" t="s">
        <v>350</v>
      </c>
      <c r="E3" s="67" t="s">
        <v>211</v>
      </c>
      <c r="F3" s="68">
        <v>2073990</v>
      </c>
    </row>
    <row r="4" spans="1:16384" s="40" customFormat="1" ht="45" customHeight="1" x14ac:dyDescent="0.3">
      <c r="A4" s="67" t="s">
        <v>591</v>
      </c>
      <c r="B4" s="67" t="s">
        <v>592</v>
      </c>
      <c r="C4" s="66" t="s">
        <v>79</v>
      </c>
      <c r="D4" s="67" t="s">
        <v>268</v>
      </c>
      <c r="E4" s="67" t="s">
        <v>1434</v>
      </c>
      <c r="F4" s="68">
        <v>7610</v>
      </c>
    </row>
    <row r="5" spans="1:16384" s="40" customFormat="1" ht="42" customHeight="1" x14ac:dyDescent="0.3">
      <c r="A5" s="67" t="s">
        <v>593</v>
      </c>
      <c r="B5" s="67" t="s">
        <v>594</v>
      </c>
      <c r="C5" s="66" t="s">
        <v>14</v>
      </c>
      <c r="D5" s="67" t="s">
        <v>156</v>
      </c>
      <c r="E5" s="67" t="s">
        <v>1441</v>
      </c>
      <c r="F5" s="68">
        <v>6543457.9699999997</v>
      </c>
    </row>
    <row r="6" spans="1:16384" s="40" customFormat="1" ht="42" customHeight="1" x14ac:dyDescent="0.3">
      <c r="A6" s="67" t="s">
        <v>593</v>
      </c>
      <c r="B6" s="67" t="s">
        <v>594</v>
      </c>
      <c r="C6" s="66" t="s">
        <v>14</v>
      </c>
      <c r="D6" s="67" t="s">
        <v>156</v>
      </c>
      <c r="E6" s="67" t="s">
        <v>1425</v>
      </c>
      <c r="F6" s="68">
        <v>15592.73</v>
      </c>
    </row>
    <row r="7" spans="1:16384" s="40" customFormat="1" ht="42" customHeight="1" x14ac:dyDescent="0.3">
      <c r="A7" s="67" t="s">
        <v>3</v>
      </c>
      <c r="B7" s="67" t="s">
        <v>595</v>
      </c>
      <c r="C7" s="66" t="s">
        <v>80</v>
      </c>
      <c r="D7" s="67" t="s">
        <v>269</v>
      </c>
      <c r="E7" s="67" t="s">
        <v>1425</v>
      </c>
      <c r="F7" s="68">
        <v>71.92</v>
      </c>
    </row>
    <row r="8" spans="1:16384" s="40" customFormat="1" ht="42" customHeight="1" x14ac:dyDescent="0.3">
      <c r="A8" s="67" t="s">
        <v>596</v>
      </c>
      <c r="B8" s="67" t="s">
        <v>597</v>
      </c>
      <c r="C8" s="66" t="s">
        <v>15</v>
      </c>
      <c r="D8" s="67" t="s">
        <v>135</v>
      </c>
      <c r="E8" s="67" t="s">
        <v>224</v>
      </c>
      <c r="F8" s="68">
        <v>44148.86</v>
      </c>
    </row>
    <row r="9" spans="1:16384" s="40" customFormat="1" ht="42" customHeight="1" x14ac:dyDescent="0.3">
      <c r="A9" s="67" t="s">
        <v>1</v>
      </c>
      <c r="B9" s="67" t="s">
        <v>598</v>
      </c>
      <c r="C9" s="66" t="s">
        <v>57</v>
      </c>
      <c r="D9" s="67" t="s">
        <v>236</v>
      </c>
      <c r="E9" s="67" t="s">
        <v>211</v>
      </c>
      <c r="F9" s="68">
        <v>305363</v>
      </c>
    </row>
    <row r="10" spans="1:16384" s="40" customFormat="1" ht="42" customHeight="1" x14ac:dyDescent="0.3">
      <c r="A10" s="67" t="s">
        <v>599</v>
      </c>
      <c r="B10" s="67" t="s">
        <v>600</v>
      </c>
      <c r="C10" s="66" t="s">
        <v>28</v>
      </c>
      <c r="D10" s="67" t="s">
        <v>188</v>
      </c>
      <c r="E10" s="67" t="s">
        <v>588</v>
      </c>
      <c r="F10" s="68">
        <v>138.4</v>
      </c>
    </row>
    <row r="11" spans="1:16384" s="40" customFormat="1" ht="42" customHeight="1" x14ac:dyDescent="0.3">
      <c r="A11" s="67" t="s">
        <v>599</v>
      </c>
      <c r="B11" s="67" t="s">
        <v>600</v>
      </c>
      <c r="C11" s="66" t="s">
        <v>28</v>
      </c>
      <c r="D11" s="67" t="s">
        <v>188</v>
      </c>
      <c r="E11" s="67" t="s">
        <v>1425</v>
      </c>
      <c r="F11" s="68">
        <v>180368.11</v>
      </c>
    </row>
    <row r="12" spans="1:16384" s="40" customFormat="1" ht="42" customHeight="1" x14ac:dyDescent="0.3">
      <c r="A12" s="67" t="s">
        <v>599</v>
      </c>
      <c r="B12" s="67" t="s">
        <v>600</v>
      </c>
      <c r="C12" s="66" t="s">
        <v>28</v>
      </c>
      <c r="D12" s="67" t="s">
        <v>188</v>
      </c>
      <c r="E12" s="67" t="s">
        <v>145</v>
      </c>
      <c r="F12" s="68">
        <v>611.29</v>
      </c>
    </row>
    <row r="13" spans="1:16384" s="40" customFormat="1" ht="42" customHeight="1" x14ac:dyDescent="0.3">
      <c r="A13" s="67" t="s">
        <v>599</v>
      </c>
      <c r="B13" s="67" t="s">
        <v>600</v>
      </c>
      <c r="C13" s="66" t="s">
        <v>28</v>
      </c>
      <c r="D13" s="67" t="s">
        <v>188</v>
      </c>
      <c r="E13" s="67" t="s">
        <v>1420</v>
      </c>
      <c r="F13" s="68">
        <v>37141813.299999997</v>
      </c>
    </row>
    <row r="14" spans="1:16384" s="40" customFormat="1" ht="42" customHeight="1" x14ac:dyDescent="0.3">
      <c r="A14" s="67" t="s">
        <v>601</v>
      </c>
      <c r="B14" s="67" t="s">
        <v>602</v>
      </c>
      <c r="C14" s="66" t="s">
        <v>14</v>
      </c>
      <c r="D14" s="67" t="s">
        <v>156</v>
      </c>
      <c r="E14" s="67" t="s">
        <v>1425</v>
      </c>
      <c r="F14" s="68">
        <v>244.55</v>
      </c>
    </row>
    <row r="15" spans="1:16384" s="40" customFormat="1" ht="42" customHeight="1" x14ac:dyDescent="0.3">
      <c r="A15" s="67" t="s">
        <v>601</v>
      </c>
      <c r="B15" s="67" t="s">
        <v>602</v>
      </c>
      <c r="C15" s="66" t="s">
        <v>14</v>
      </c>
      <c r="D15" s="67" t="s">
        <v>156</v>
      </c>
      <c r="E15" s="88" t="s">
        <v>211</v>
      </c>
      <c r="F15" s="68">
        <v>113040</v>
      </c>
    </row>
    <row r="16" spans="1:16384" s="40" customFormat="1" ht="42" customHeight="1" x14ac:dyDescent="0.3">
      <c r="A16" s="67" t="s">
        <v>603</v>
      </c>
      <c r="B16" s="67" t="s">
        <v>604</v>
      </c>
      <c r="C16" s="66" t="s">
        <v>67</v>
      </c>
      <c r="D16" s="67" t="s">
        <v>251</v>
      </c>
      <c r="E16" s="67" t="s">
        <v>588</v>
      </c>
      <c r="F16" s="68">
        <v>14054.44</v>
      </c>
    </row>
    <row r="17" spans="1:6" s="40" customFormat="1" ht="42" customHeight="1" x14ac:dyDescent="0.3">
      <c r="A17" s="67" t="s">
        <v>603</v>
      </c>
      <c r="B17" s="67" t="s">
        <v>604</v>
      </c>
      <c r="C17" s="66" t="s">
        <v>67</v>
      </c>
      <c r="D17" s="67" t="s">
        <v>251</v>
      </c>
      <c r="E17" s="67" t="s">
        <v>1431</v>
      </c>
      <c r="F17" s="68">
        <v>123915468.31</v>
      </c>
    </row>
    <row r="18" spans="1:6" s="40" customFormat="1" ht="42" customHeight="1" x14ac:dyDescent="0.3">
      <c r="A18" s="67" t="s">
        <v>603</v>
      </c>
      <c r="B18" s="67" t="s">
        <v>604</v>
      </c>
      <c r="C18" s="66" t="s">
        <v>67</v>
      </c>
      <c r="D18" s="67" t="s">
        <v>251</v>
      </c>
      <c r="E18" s="67" t="s">
        <v>1431</v>
      </c>
      <c r="F18" s="68">
        <v>-109695842.83</v>
      </c>
    </row>
    <row r="19" spans="1:6" s="40" customFormat="1" ht="42" customHeight="1" x14ac:dyDescent="0.3">
      <c r="A19" s="67" t="s">
        <v>605</v>
      </c>
      <c r="B19" s="67" t="s">
        <v>606</v>
      </c>
      <c r="C19" s="66" t="s">
        <v>14</v>
      </c>
      <c r="D19" s="67" t="s">
        <v>156</v>
      </c>
      <c r="E19" s="67" t="s">
        <v>1425</v>
      </c>
      <c r="F19" s="68">
        <v>55543.92</v>
      </c>
    </row>
    <row r="20" spans="1:6" s="40" customFormat="1" ht="42" customHeight="1" x14ac:dyDescent="0.3">
      <c r="A20" s="67" t="s">
        <v>605</v>
      </c>
      <c r="B20" s="67" t="s">
        <v>606</v>
      </c>
      <c r="C20" s="66" t="s">
        <v>14</v>
      </c>
      <c r="D20" s="67" t="s">
        <v>156</v>
      </c>
      <c r="E20" s="67" t="s">
        <v>1420</v>
      </c>
      <c r="F20" s="68">
        <v>23684184.190000001</v>
      </c>
    </row>
    <row r="21" spans="1:6" s="40" customFormat="1" ht="42" customHeight="1" x14ac:dyDescent="0.3">
      <c r="A21" s="67" t="s">
        <v>605</v>
      </c>
      <c r="B21" s="67" t="s">
        <v>606</v>
      </c>
      <c r="C21" s="66" t="s">
        <v>14</v>
      </c>
      <c r="D21" s="67" t="s">
        <v>156</v>
      </c>
      <c r="E21" s="67" t="s">
        <v>1429</v>
      </c>
      <c r="F21" s="68">
        <v>3510681</v>
      </c>
    </row>
    <row r="22" spans="1:6" s="40" customFormat="1" ht="42" customHeight="1" x14ac:dyDescent="0.3">
      <c r="A22" s="67" t="s">
        <v>607</v>
      </c>
      <c r="B22" s="67" t="s">
        <v>608</v>
      </c>
      <c r="C22" s="66" t="s">
        <v>14</v>
      </c>
      <c r="D22" s="67" t="s">
        <v>156</v>
      </c>
      <c r="E22" s="67" t="s">
        <v>1425</v>
      </c>
      <c r="F22" s="68">
        <v>20924.96</v>
      </c>
    </row>
    <row r="23" spans="1:6" s="40" customFormat="1" ht="42" customHeight="1" x14ac:dyDescent="0.3">
      <c r="A23" s="67" t="s">
        <v>607</v>
      </c>
      <c r="B23" s="67" t="s">
        <v>608</v>
      </c>
      <c r="C23" s="66" t="s">
        <v>14</v>
      </c>
      <c r="D23" s="67" t="s">
        <v>156</v>
      </c>
      <c r="E23" s="67" t="s">
        <v>1420</v>
      </c>
      <c r="F23" s="68">
        <v>361070</v>
      </c>
    </row>
    <row r="24" spans="1:6" s="40" customFormat="1" ht="42" customHeight="1" x14ac:dyDescent="0.3">
      <c r="A24" s="67" t="s">
        <v>609</v>
      </c>
      <c r="B24" s="67" t="s">
        <v>610</v>
      </c>
      <c r="C24" s="66" t="s">
        <v>14</v>
      </c>
      <c r="D24" s="67" t="s">
        <v>156</v>
      </c>
      <c r="E24" s="67" t="s">
        <v>1425</v>
      </c>
      <c r="F24" s="68">
        <v>48116.89</v>
      </c>
    </row>
    <row r="25" spans="1:6" s="40" customFormat="1" ht="42" customHeight="1" x14ac:dyDescent="0.3">
      <c r="A25" s="67" t="s">
        <v>609</v>
      </c>
      <c r="B25" s="67" t="s">
        <v>610</v>
      </c>
      <c r="C25" s="66" t="s">
        <v>14</v>
      </c>
      <c r="D25" s="67" t="s">
        <v>156</v>
      </c>
      <c r="E25" s="67" t="s">
        <v>1420</v>
      </c>
      <c r="F25" s="68">
        <v>2156010</v>
      </c>
    </row>
    <row r="26" spans="1:6" s="40" customFormat="1" ht="42" customHeight="1" x14ac:dyDescent="0.3">
      <c r="A26" s="67" t="s">
        <v>611</v>
      </c>
      <c r="B26" s="67" t="s">
        <v>612</v>
      </c>
      <c r="C26" s="66" t="s">
        <v>48</v>
      </c>
      <c r="D26" s="67" t="s">
        <v>214</v>
      </c>
      <c r="E26" s="67" t="s">
        <v>1425</v>
      </c>
      <c r="F26" s="68">
        <v>2224.15</v>
      </c>
    </row>
    <row r="27" spans="1:6" s="40" customFormat="1" ht="42" customHeight="1" x14ac:dyDescent="0.3">
      <c r="A27" s="67" t="s">
        <v>613</v>
      </c>
      <c r="B27" s="67" t="s">
        <v>614</v>
      </c>
      <c r="C27" s="66" t="s">
        <v>68</v>
      </c>
      <c r="D27" s="67" t="s">
        <v>254</v>
      </c>
      <c r="E27" s="67" t="s">
        <v>374</v>
      </c>
      <c r="F27" s="68">
        <v>11138618.199999999</v>
      </c>
    </row>
    <row r="28" spans="1:6" s="40" customFormat="1" ht="42" customHeight="1" x14ac:dyDescent="0.3">
      <c r="A28" s="67" t="s">
        <v>613</v>
      </c>
      <c r="B28" s="67" t="s">
        <v>614</v>
      </c>
      <c r="C28" s="66" t="s">
        <v>68</v>
      </c>
      <c r="D28" s="67" t="s">
        <v>254</v>
      </c>
      <c r="E28" s="67" t="s">
        <v>373</v>
      </c>
      <c r="F28" s="68">
        <v>6080366.6699999999</v>
      </c>
    </row>
    <row r="29" spans="1:6" s="40" customFormat="1" ht="42" customHeight="1" x14ac:dyDescent="0.3">
      <c r="A29" s="67" t="s">
        <v>613</v>
      </c>
      <c r="B29" s="67" t="s">
        <v>614</v>
      </c>
      <c r="C29" s="66" t="s">
        <v>68</v>
      </c>
      <c r="D29" s="67" t="s">
        <v>254</v>
      </c>
      <c r="E29" s="67" t="s">
        <v>588</v>
      </c>
      <c r="F29" s="68">
        <v>42.52</v>
      </c>
    </row>
    <row r="30" spans="1:6" s="40" customFormat="1" ht="42" customHeight="1" x14ac:dyDescent="0.3">
      <c r="A30" s="67" t="s">
        <v>613</v>
      </c>
      <c r="B30" s="67" t="s">
        <v>614</v>
      </c>
      <c r="C30" s="66" t="s">
        <v>68</v>
      </c>
      <c r="D30" s="67" t="s">
        <v>254</v>
      </c>
      <c r="E30" s="67" t="s">
        <v>1425</v>
      </c>
      <c r="F30" s="68">
        <v>451312.04</v>
      </c>
    </row>
    <row r="31" spans="1:6" s="40" customFormat="1" ht="42" customHeight="1" x14ac:dyDescent="0.3">
      <c r="A31" s="67" t="s">
        <v>615</v>
      </c>
      <c r="B31" s="67" t="s">
        <v>616</v>
      </c>
      <c r="C31" s="66" t="s">
        <v>86</v>
      </c>
      <c r="D31" s="67" t="s">
        <v>334</v>
      </c>
      <c r="E31" s="67" t="s">
        <v>588</v>
      </c>
      <c r="F31" s="68">
        <v>23135.1</v>
      </c>
    </row>
    <row r="32" spans="1:6" s="40" customFormat="1" ht="42" customHeight="1" x14ac:dyDescent="0.3">
      <c r="A32" s="67" t="s">
        <v>615</v>
      </c>
      <c r="B32" s="67" t="s">
        <v>616</v>
      </c>
      <c r="C32" s="66" t="s">
        <v>86</v>
      </c>
      <c r="D32" s="67" t="s">
        <v>334</v>
      </c>
      <c r="E32" s="67" t="s">
        <v>1425</v>
      </c>
      <c r="F32" s="68">
        <v>296815.95</v>
      </c>
    </row>
    <row r="33" spans="1:6" s="40" customFormat="1" ht="42" customHeight="1" x14ac:dyDescent="0.3">
      <c r="A33" s="67" t="s">
        <v>615</v>
      </c>
      <c r="B33" s="67" t="s">
        <v>616</v>
      </c>
      <c r="C33" s="66" t="s">
        <v>86</v>
      </c>
      <c r="D33" s="67" t="s">
        <v>334</v>
      </c>
      <c r="E33" s="67" t="s">
        <v>145</v>
      </c>
      <c r="F33" s="68">
        <v>359459.58</v>
      </c>
    </row>
    <row r="34" spans="1:6" s="40" customFormat="1" ht="42" customHeight="1" x14ac:dyDescent="0.3">
      <c r="A34" s="67" t="s">
        <v>615</v>
      </c>
      <c r="B34" s="67" t="s">
        <v>616</v>
      </c>
      <c r="C34" s="66" t="s">
        <v>86</v>
      </c>
      <c r="D34" s="67" t="s">
        <v>334</v>
      </c>
      <c r="E34" s="67" t="s">
        <v>1420</v>
      </c>
      <c r="F34" s="68">
        <v>2000</v>
      </c>
    </row>
    <row r="35" spans="1:6" s="40" customFormat="1" ht="42" customHeight="1" x14ac:dyDescent="0.3">
      <c r="A35" s="67" t="s">
        <v>615</v>
      </c>
      <c r="B35" s="67" t="s">
        <v>616</v>
      </c>
      <c r="C35" s="66" t="s">
        <v>86</v>
      </c>
      <c r="D35" s="67" t="s">
        <v>334</v>
      </c>
      <c r="E35" s="67" t="s">
        <v>584</v>
      </c>
      <c r="F35" s="68">
        <v>39.57</v>
      </c>
    </row>
    <row r="36" spans="1:6" s="40" customFormat="1" ht="45" customHeight="1" x14ac:dyDescent="0.3">
      <c r="A36" s="67" t="s">
        <v>615</v>
      </c>
      <c r="B36" s="67" t="s">
        <v>616</v>
      </c>
      <c r="C36" s="66" t="s">
        <v>86</v>
      </c>
      <c r="D36" s="67" t="s">
        <v>334</v>
      </c>
      <c r="E36" s="67" t="s">
        <v>1439</v>
      </c>
      <c r="F36" s="68">
        <v>765.43</v>
      </c>
    </row>
    <row r="37" spans="1:6" s="40" customFormat="1" ht="42" customHeight="1" x14ac:dyDescent="0.3">
      <c r="A37" s="67" t="s">
        <v>615</v>
      </c>
      <c r="B37" s="67" t="s">
        <v>616</v>
      </c>
      <c r="C37" s="66" t="s">
        <v>86</v>
      </c>
      <c r="D37" s="67" t="s">
        <v>334</v>
      </c>
      <c r="E37" s="67" t="s">
        <v>1440</v>
      </c>
      <c r="F37" s="68">
        <v>328382</v>
      </c>
    </row>
    <row r="38" spans="1:6" s="40" customFormat="1" ht="42" customHeight="1" x14ac:dyDescent="0.3">
      <c r="A38" s="67" t="s">
        <v>617</v>
      </c>
      <c r="B38" s="67" t="s">
        <v>618</v>
      </c>
      <c r="C38" s="66" t="s">
        <v>86</v>
      </c>
      <c r="D38" s="67" t="s">
        <v>334</v>
      </c>
      <c r="E38" s="67" t="s">
        <v>1425</v>
      </c>
      <c r="F38" s="68">
        <v>40952.269999999997</v>
      </c>
    </row>
    <row r="39" spans="1:6" s="40" customFormat="1" ht="42" customHeight="1" x14ac:dyDescent="0.3">
      <c r="A39" s="67" t="s">
        <v>619</v>
      </c>
      <c r="B39" s="67" t="s">
        <v>620</v>
      </c>
      <c r="C39" s="66" t="s">
        <v>47</v>
      </c>
      <c r="D39" s="67" t="s">
        <v>213</v>
      </c>
      <c r="E39" s="67" t="s">
        <v>1425</v>
      </c>
      <c r="F39" s="68">
        <v>21645.040000000001</v>
      </c>
    </row>
    <row r="40" spans="1:6" s="40" customFormat="1" ht="42" customHeight="1" x14ac:dyDescent="0.3">
      <c r="A40" s="67" t="s">
        <v>619</v>
      </c>
      <c r="B40" s="67" t="s">
        <v>620</v>
      </c>
      <c r="C40" s="66" t="s">
        <v>47</v>
      </c>
      <c r="D40" s="67" t="s">
        <v>213</v>
      </c>
      <c r="E40" s="67" t="s">
        <v>1429</v>
      </c>
      <c r="F40" s="68">
        <v>388795.2</v>
      </c>
    </row>
    <row r="41" spans="1:6" s="40" customFormat="1" ht="42" customHeight="1" x14ac:dyDescent="0.3">
      <c r="A41" s="67" t="s">
        <v>621</v>
      </c>
      <c r="B41" s="67" t="s">
        <v>622</v>
      </c>
      <c r="C41" s="66" t="s">
        <v>41</v>
      </c>
      <c r="D41" s="67" t="s">
        <v>203</v>
      </c>
      <c r="E41" s="67" t="s">
        <v>1425</v>
      </c>
      <c r="F41" s="68">
        <v>44139.6</v>
      </c>
    </row>
    <row r="42" spans="1:6" s="40" customFormat="1" ht="42" customHeight="1" x14ac:dyDescent="0.3">
      <c r="A42" s="67" t="s">
        <v>623</v>
      </c>
      <c r="B42" s="67" t="s">
        <v>624</v>
      </c>
      <c r="C42" s="66" t="s">
        <v>26</v>
      </c>
      <c r="D42" s="67" t="s">
        <v>182</v>
      </c>
      <c r="E42" s="67" t="s">
        <v>292</v>
      </c>
      <c r="F42" s="68">
        <v>732250</v>
      </c>
    </row>
    <row r="43" spans="1:6" s="40" customFormat="1" ht="42" customHeight="1" x14ac:dyDescent="0.3">
      <c r="A43" s="67" t="s">
        <v>625</v>
      </c>
      <c r="B43" s="67" t="s">
        <v>626</v>
      </c>
      <c r="C43" s="66" t="s">
        <v>14</v>
      </c>
      <c r="D43" s="67" t="s">
        <v>156</v>
      </c>
      <c r="E43" s="67" t="s">
        <v>588</v>
      </c>
      <c r="F43" s="68">
        <v>47</v>
      </c>
    </row>
    <row r="44" spans="1:6" s="40" customFormat="1" ht="42" customHeight="1" x14ac:dyDescent="0.3">
      <c r="A44" s="67" t="s">
        <v>625</v>
      </c>
      <c r="B44" s="67" t="s">
        <v>626</v>
      </c>
      <c r="C44" s="66" t="s">
        <v>14</v>
      </c>
      <c r="D44" s="67" t="s">
        <v>156</v>
      </c>
      <c r="E44" s="67" t="s">
        <v>296</v>
      </c>
      <c r="F44" s="68">
        <v>75515513.989999995</v>
      </c>
    </row>
    <row r="45" spans="1:6" s="40" customFormat="1" ht="42" customHeight="1" x14ac:dyDescent="0.3">
      <c r="A45" s="67" t="s">
        <v>625</v>
      </c>
      <c r="B45" s="67" t="s">
        <v>626</v>
      </c>
      <c r="C45" s="66" t="s">
        <v>14</v>
      </c>
      <c r="D45" s="67" t="s">
        <v>156</v>
      </c>
      <c r="E45" s="67" t="s">
        <v>1425</v>
      </c>
      <c r="F45" s="68">
        <v>1187884.23</v>
      </c>
    </row>
    <row r="46" spans="1:6" s="40" customFormat="1" ht="42" customHeight="1" x14ac:dyDescent="0.3">
      <c r="A46" s="67" t="s">
        <v>625</v>
      </c>
      <c r="B46" s="67" t="s">
        <v>626</v>
      </c>
      <c r="C46" s="66" t="s">
        <v>14</v>
      </c>
      <c r="D46" s="67" t="s">
        <v>156</v>
      </c>
      <c r="E46" s="67" t="s">
        <v>1446</v>
      </c>
      <c r="F46" s="68">
        <v>699360</v>
      </c>
    </row>
    <row r="47" spans="1:6" s="40" customFormat="1" ht="42" customHeight="1" x14ac:dyDescent="0.3">
      <c r="A47" s="67" t="s">
        <v>625</v>
      </c>
      <c r="B47" s="67" t="s">
        <v>626</v>
      </c>
      <c r="C47" s="66" t="s">
        <v>14</v>
      </c>
      <c r="D47" s="67" t="s">
        <v>156</v>
      </c>
      <c r="E47" s="67" t="s">
        <v>1429</v>
      </c>
      <c r="F47" s="68">
        <v>18885</v>
      </c>
    </row>
    <row r="48" spans="1:6" s="40" customFormat="1" ht="42" customHeight="1" x14ac:dyDescent="0.3">
      <c r="A48" s="67" t="s">
        <v>625</v>
      </c>
      <c r="B48" s="67" t="s">
        <v>626</v>
      </c>
      <c r="C48" s="66" t="s">
        <v>14</v>
      </c>
      <c r="D48" s="67" t="s">
        <v>156</v>
      </c>
      <c r="E48" s="67" t="s">
        <v>190</v>
      </c>
      <c r="F48" s="68">
        <v>320275</v>
      </c>
    </row>
    <row r="49" spans="1:6" s="40" customFormat="1" ht="42" customHeight="1" x14ac:dyDescent="0.3">
      <c r="A49" s="67" t="s">
        <v>627</v>
      </c>
      <c r="B49" s="67" t="s">
        <v>628</v>
      </c>
      <c r="C49" s="66" t="s">
        <v>14</v>
      </c>
      <c r="D49" s="67" t="s">
        <v>156</v>
      </c>
      <c r="E49" s="67" t="s">
        <v>1425</v>
      </c>
      <c r="F49" s="68">
        <v>82817.149999999994</v>
      </c>
    </row>
    <row r="50" spans="1:6" s="40" customFormat="1" ht="42" customHeight="1" x14ac:dyDescent="0.3">
      <c r="A50" s="67" t="s">
        <v>627</v>
      </c>
      <c r="B50" s="67" t="s">
        <v>628</v>
      </c>
      <c r="C50" s="66" t="s">
        <v>14</v>
      </c>
      <c r="D50" s="67" t="s">
        <v>156</v>
      </c>
      <c r="E50" s="67" t="s">
        <v>1420</v>
      </c>
      <c r="F50" s="68">
        <v>810316.22</v>
      </c>
    </row>
    <row r="51" spans="1:6" s="40" customFormat="1" ht="42" customHeight="1" x14ac:dyDescent="0.3">
      <c r="A51" s="67" t="s">
        <v>629</v>
      </c>
      <c r="B51" s="67" t="s">
        <v>630</v>
      </c>
      <c r="C51" s="66" t="s">
        <v>14</v>
      </c>
      <c r="D51" s="67" t="s">
        <v>156</v>
      </c>
      <c r="E51" s="67" t="s">
        <v>1425</v>
      </c>
      <c r="F51" s="68">
        <v>126258.31</v>
      </c>
    </row>
    <row r="52" spans="1:6" s="40" customFormat="1" ht="42" customHeight="1" x14ac:dyDescent="0.3">
      <c r="A52" s="67" t="s">
        <v>629</v>
      </c>
      <c r="B52" s="67" t="s">
        <v>630</v>
      </c>
      <c r="C52" s="66" t="s">
        <v>14</v>
      </c>
      <c r="D52" s="67" t="s">
        <v>156</v>
      </c>
      <c r="E52" s="67" t="s">
        <v>158</v>
      </c>
      <c r="F52" s="68">
        <v>3364999.96</v>
      </c>
    </row>
    <row r="53" spans="1:6" s="40" customFormat="1" ht="42" customHeight="1" x14ac:dyDescent="0.3">
      <c r="A53" s="67" t="s">
        <v>631</v>
      </c>
      <c r="B53" s="67" t="s">
        <v>632</v>
      </c>
      <c r="C53" s="66" t="s">
        <v>14</v>
      </c>
      <c r="D53" s="67" t="s">
        <v>156</v>
      </c>
      <c r="E53" s="67" t="s">
        <v>588</v>
      </c>
      <c r="F53" s="68">
        <v>21185</v>
      </c>
    </row>
    <row r="54" spans="1:6" s="40" customFormat="1" ht="42" customHeight="1" x14ac:dyDescent="0.3">
      <c r="A54" s="67" t="s">
        <v>631</v>
      </c>
      <c r="B54" s="67" t="s">
        <v>632</v>
      </c>
      <c r="C54" s="66" t="s">
        <v>14</v>
      </c>
      <c r="D54" s="67" t="s">
        <v>156</v>
      </c>
      <c r="E54" s="67" t="s">
        <v>1425</v>
      </c>
      <c r="F54" s="68">
        <v>1303409.03</v>
      </c>
    </row>
    <row r="55" spans="1:6" s="40" customFormat="1" ht="42" customHeight="1" x14ac:dyDescent="0.3">
      <c r="A55" s="67" t="s">
        <v>631</v>
      </c>
      <c r="B55" s="67" t="s">
        <v>632</v>
      </c>
      <c r="C55" s="66" t="s">
        <v>14</v>
      </c>
      <c r="D55" s="67" t="s">
        <v>156</v>
      </c>
      <c r="E55" s="67" t="s">
        <v>1446</v>
      </c>
      <c r="F55" s="68">
        <v>3445769</v>
      </c>
    </row>
    <row r="56" spans="1:6" s="40" customFormat="1" ht="42" customHeight="1" x14ac:dyDescent="0.3">
      <c r="A56" s="67" t="s">
        <v>631</v>
      </c>
      <c r="B56" s="67" t="s">
        <v>632</v>
      </c>
      <c r="C56" s="66" t="s">
        <v>14</v>
      </c>
      <c r="D56" s="67" t="s">
        <v>156</v>
      </c>
      <c r="E56" s="67" t="s">
        <v>1420</v>
      </c>
      <c r="F56" s="68">
        <v>1799782.25</v>
      </c>
    </row>
    <row r="57" spans="1:6" s="40" customFormat="1" ht="42" customHeight="1" x14ac:dyDescent="0.3">
      <c r="A57" s="67" t="s">
        <v>631</v>
      </c>
      <c r="B57" s="67" t="s">
        <v>632</v>
      </c>
      <c r="C57" s="66" t="s">
        <v>14</v>
      </c>
      <c r="D57" s="67" t="s">
        <v>156</v>
      </c>
      <c r="E57" s="67" t="s">
        <v>211</v>
      </c>
      <c r="F57" s="68">
        <v>14217243.720000001</v>
      </c>
    </row>
    <row r="58" spans="1:6" s="40" customFormat="1" ht="42" customHeight="1" x14ac:dyDescent="0.3">
      <c r="A58" s="67" t="s">
        <v>631</v>
      </c>
      <c r="B58" s="67" t="s">
        <v>632</v>
      </c>
      <c r="C58" s="66" t="s">
        <v>14</v>
      </c>
      <c r="D58" s="67" t="s">
        <v>156</v>
      </c>
      <c r="E58" s="67" t="s">
        <v>1429</v>
      </c>
      <c r="F58" s="68">
        <v>1802906.5</v>
      </c>
    </row>
    <row r="59" spans="1:6" s="40" customFormat="1" ht="42" customHeight="1" x14ac:dyDescent="0.3">
      <c r="A59" s="67" t="s">
        <v>631</v>
      </c>
      <c r="B59" s="67" t="s">
        <v>632</v>
      </c>
      <c r="C59" s="66" t="s">
        <v>14</v>
      </c>
      <c r="D59" s="67" t="s">
        <v>156</v>
      </c>
      <c r="E59" s="67" t="s">
        <v>190</v>
      </c>
      <c r="F59" s="68">
        <v>1068429.25</v>
      </c>
    </row>
    <row r="60" spans="1:6" s="40" customFormat="1" ht="42" customHeight="1" x14ac:dyDescent="0.3">
      <c r="A60" s="67" t="s">
        <v>633</v>
      </c>
      <c r="B60" s="67" t="s">
        <v>634</v>
      </c>
      <c r="C60" s="66" t="s">
        <v>63</v>
      </c>
      <c r="D60" s="67" t="s">
        <v>245</v>
      </c>
      <c r="E60" s="67" t="s">
        <v>367</v>
      </c>
      <c r="F60" s="68">
        <v>222175</v>
      </c>
    </row>
    <row r="61" spans="1:6" s="40" customFormat="1" ht="42" customHeight="1" x14ac:dyDescent="0.3">
      <c r="A61" s="67" t="s">
        <v>633</v>
      </c>
      <c r="B61" s="67" t="s">
        <v>634</v>
      </c>
      <c r="C61" s="66" t="s">
        <v>63</v>
      </c>
      <c r="D61" s="67" t="s">
        <v>245</v>
      </c>
      <c r="E61" s="67" t="s">
        <v>1425</v>
      </c>
      <c r="F61" s="68">
        <v>62021.7</v>
      </c>
    </row>
    <row r="62" spans="1:6" s="40" customFormat="1" ht="42" customHeight="1" x14ac:dyDescent="0.3">
      <c r="A62" s="67" t="s">
        <v>637</v>
      </c>
      <c r="B62" s="67" t="s">
        <v>638</v>
      </c>
      <c r="C62" s="66" t="s">
        <v>72</v>
      </c>
      <c r="D62" s="67" t="s">
        <v>259</v>
      </c>
      <c r="E62" s="67" t="s">
        <v>588</v>
      </c>
      <c r="F62" s="68">
        <v>1620</v>
      </c>
    </row>
    <row r="63" spans="1:6" s="40" customFormat="1" ht="42" customHeight="1" x14ac:dyDescent="0.3">
      <c r="A63" s="67" t="s">
        <v>637</v>
      </c>
      <c r="B63" s="67" t="s">
        <v>638</v>
      </c>
      <c r="C63" s="66" t="s">
        <v>72</v>
      </c>
      <c r="D63" s="67" t="s">
        <v>259</v>
      </c>
      <c r="E63" s="67" t="s">
        <v>1425</v>
      </c>
      <c r="F63" s="68">
        <v>6932.11</v>
      </c>
    </row>
    <row r="64" spans="1:6" s="40" customFormat="1" ht="42" customHeight="1" x14ac:dyDescent="0.3">
      <c r="A64" s="67" t="s">
        <v>637</v>
      </c>
      <c r="B64" s="67" t="s">
        <v>638</v>
      </c>
      <c r="C64" s="66" t="s">
        <v>72</v>
      </c>
      <c r="D64" s="67" t="s">
        <v>259</v>
      </c>
      <c r="E64" s="67" t="s">
        <v>224</v>
      </c>
      <c r="F64" s="68">
        <v>1469117.81</v>
      </c>
    </row>
    <row r="65" spans="1:6" s="40" customFormat="1" ht="42" customHeight="1" x14ac:dyDescent="0.3">
      <c r="A65" s="67" t="s">
        <v>639</v>
      </c>
      <c r="B65" s="67" t="s">
        <v>640</v>
      </c>
      <c r="C65" s="66" t="s">
        <v>40</v>
      </c>
      <c r="D65" s="67" t="s">
        <v>202</v>
      </c>
      <c r="E65" s="67" t="s">
        <v>1442</v>
      </c>
      <c r="F65" s="68">
        <v>8829.83</v>
      </c>
    </row>
    <row r="66" spans="1:6" s="40" customFormat="1" ht="42" customHeight="1" x14ac:dyDescent="0.3">
      <c r="A66" s="67" t="s">
        <v>639</v>
      </c>
      <c r="B66" s="67" t="s">
        <v>640</v>
      </c>
      <c r="C66" s="66" t="s">
        <v>40</v>
      </c>
      <c r="D66" s="67" t="s">
        <v>202</v>
      </c>
      <c r="E66" s="67" t="s">
        <v>588</v>
      </c>
      <c r="F66" s="68">
        <v>36542.230000000003</v>
      </c>
    </row>
    <row r="67" spans="1:6" s="40" customFormat="1" ht="42" customHeight="1" x14ac:dyDescent="0.3">
      <c r="A67" s="67" t="s">
        <v>639</v>
      </c>
      <c r="B67" s="67" t="s">
        <v>640</v>
      </c>
      <c r="C67" s="66" t="s">
        <v>40</v>
      </c>
      <c r="D67" s="67" t="s">
        <v>202</v>
      </c>
      <c r="E67" s="67" t="s">
        <v>1425</v>
      </c>
      <c r="F67" s="68">
        <v>257229.99</v>
      </c>
    </row>
    <row r="68" spans="1:6" s="40" customFormat="1" ht="42" customHeight="1" x14ac:dyDescent="0.3">
      <c r="A68" s="67" t="s">
        <v>639</v>
      </c>
      <c r="B68" s="67" t="s">
        <v>640</v>
      </c>
      <c r="C68" s="66" t="s">
        <v>40</v>
      </c>
      <c r="D68" s="67" t="s">
        <v>202</v>
      </c>
      <c r="E68" s="67" t="s">
        <v>145</v>
      </c>
      <c r="F68" s="68">
        <v>78489.84</v>
      </c>
    </row>
    <row r="69" spans="1:6" s="40" customFormat="1" ht="42" customHeight="1" x14ac:dyDescent="0.3">
      <c r="A69" s="67" t="s">
        <v>639</v>
      </c>
      <c r="B69" s="67" t="s">
        <v>640</v>
      </c>
      <c r="C69" s="66" t="s">
        <v>40</v>
      </c>
      <c r="D69" s="67" t="s">
        <v>202</v>
      </c>
      <c r="E69" s="67" t="s">
        <v>211</v>
      </c>
      <c r="F69" s="68">
        <v>49569888.5</v>
      </c>
    </row>
    <row r="70" spans="1:6" s="40" customFormat="1" ht="42" customHeight="1" x14ac:dyDescent="0.3">
      <c r="A70" s="67" t="s">
        <v>639</v>
      </c>
      <c r="B70" s="67" t="s">
        <v>640</v>
      </c>
      <c r="C70" s="66" t="s">
        <v>40</v>
      </c>
      <c r="D70" s="67" t="s">
        <v>202</v>
      </c>
      <c r="E70" s="67" t="s">
        <v>1431</v>
      </c>
      <c r="F70" s="68">
        <v>6934259.7800000003</v>
      </c>
    </row>
    <row r="71" spans="1:6" s="40" customFormat="1" ht="42" customHeight="1" x14ac:dyDescent="0.3">
      <c r="A71" s="67" t="s">
        <v>641</v>
      </c>
      <c r="B71" s="67" t="s">
        <v>642</v>
      </c>
      <c r="C71" s="66" t="s">
        <v>40</v>
      </c>
      <c r="D71" s="67" t="s">
        <v>202</v>
      </c>
      <c r="E71" s="67" t="s">
        <v>1425</v>
      </c>
      <c r="F71" s="68">
        <v>22622.98</v>
      </c>
    </row>
    <row r="72" spans="1:6" s="40" customFormat="1" ht="42" customHeight="1" x14ac:dyDescent="0.3">
      <c r="A72" s="67" t="s">
        <v>641</v>
      </c>
      <c r="B72" s="67" t="s">
        <v>642</v>
      </c>
      <c r="C72" s="66" t="s">
        <v>40</v>
      </c>
      <c r="D72" s="67" t="s">
        <v>202</v>
      </c>
      <c r="E72" s="67" t="s">
        <v>1431</v>
      </c>
      <c r="F72" s="68">
        <v>1790.32</v>
      </c>
    </row>
    <row r="73" spans="1:6" s="40" customFormat="1" ht="42" customHeight="1" x14ac:dyDescent="0.3">
      <c r="A73" s="67" t="s">
        <v>643</v>
      </c>
      <c r="B73" s="67" t="s">
        <v>644</v>
      </c>
      <c r="C73" s="66" t="s">
        <v>30</v>
      </c>
      <c r="D73" s="67" t="s">
        <v>191</v>
      </c>
      <c r="E73" s="45" t="s">
        <v>1434</v>
      </c>
      <c r="F73" s="68">
        <v>1298935.8899999999</v>
      </c>
    </row>
    <row r="74" spans="1:6" s="40" customFormat="1" ht="42" customHeight="1" x14ac:dyDescent="0.3">
      <c r="A74" s="81" t="s">
        <v>635</v>
      </c>
      <c r="B74" s="67" t="s">
        <v>636</v>
      </c>
      <c r="C74" s="66" t="s">
        <v>87</v>
      </c>
      <c r="D74" s="67" t="s">
        <v>331</v>
      </c>
      <c r="E74" s="45" t="s">
        <v>332</v>
      </c>
      <c r="F74" s="68">
        <v>3058405.7</v>
      </c>
    </row>
    <row r="75" spans="1:6" s="40" customFormat="1" ht="42" customHeight="1" x14ac:dyDescent="0.3">
      <c r="A75" s="81" t="s">
        <v>635</v>
      </c>
      <c r="B75" s="67" t="s">
        <v>636</v>
      </c>
      <c r="C75" s="66" t="s">
        <v>86</v>
      </c>
      <c r="D75" s="67" t="s">
        <v>334</v>
      </c>
      <c r="E75" s="67" t="s">
        <v>1425</v>
      </c>
      <c r="F75" s="68">
        <v>87760.19</v>
      </c>
    </row>
    <row r="76" spans="1:6" s="40" customFormat="1" ht="42" customHeight="1" x14ac:dyDescent="0.3">
      <c r="A76" s="67" t="s">
        <v>645</v>
      </c>
      <c r="B76" s="67" t="s">
        <v>646</v>
      </c>
      <c r="C76" s="66" t="s">
        <v>86</v>
      </c>
      <c r="D76" s="67" t="s">
        <v>334</v>
      </c>
      <c r="E76" s="67" t="s">
        <v>1425</v>
      </c>
      <c r="F76" s="68">
        <v>5619.07</v>
      </c>
    </row>
    <row r="77" spans="1:6" s="40" customFormat="1" ht="42" customHeight="1" x14ac:dyDescent="0.3">
      <c r="A77" s="67" t="s">
        <v>647</v>
      </c>
      <c r="B77" s="67" t="s">
        <v>648</v>
      </c>
      <c r="C77" s="66" t="s">
        <v>68</v>
      </c>
      <c r="D77" s="67" t="s">
        <v>254</v>
      </c>
      <c r="E77" s="67" t="s">
        <v>588</v>
      </c>
      <c r="F77" s="68">
        <v>181.37</v>
      </c>
    </row>
    <row r="78" spans="1:6" s="40" customFormat="1" ht="42" customHeight="1" x14ac:dyDescent="0.3">
      <c r="A78" s="67" t="s">
        <v>647</v>
      </c>
      <c r="B78" s="67" t="s">
        <v>648</v>
      </c>
      <c r="C78" s="66" t="s">
        <v>68</v>
      </c>
      <c r="D78" s="67" t="s">
        <v>254</v>
      </c>
      <c r="E78" s="67" t="s">
        <v>145</v>
      </c>
      <c r="F78" s="68">
        <v>51970.28</v>
      </c>
    </row>
    <row r="79" spans="1:6" s="40" customFormat="1" ht="42" customHeight="1" x14ac:dyDescent="0.3">
      <c r="A79" s="67" t="s">
        <v>647</v>
      </c>
      <c r="B79" s="67" t="s">
        <v>648</v>
      </c>
      <c r="C79" s="66" t="s">
        <v>68</v>
      </c>
      <c r="D79" s="67" t="s">
        <v>254</v>
      </c>
      <c r="E79" s="67" t="s">
        <v>329</v>
      </c>
      <c r="F79" s="68">
        <v>5563038.6600000001</v>
      </c>
    </row>
    <row r="80" spans="1:6" s="40" customFormat="1" ht="42" customHeight="1" x14ac:dyDescent="0.3">
      <c r="A80" s="67" t="s">
        <v>649</v>
      </c>
      <c r="B80" s="67" t="s">
        <v>650</v>
      </c>
      <c r="C80" s="66" t="s">
        <v>12</v>
      </c>
      <c r="D80" s="67" t="s">
        <v>153</v>
      </c>
      <c r="E80" s="67" t="s">
        <v>211</v>
      </c>
      <c r="F80" s="68">
        <v>4769203.8499999996</v>
      </c>
    </row>
    <row r="81" spans="1:6" s="40" customFormat="1" ht="42" customHeight="1" x14ac:dyDescent="0.3">
      <c r="A81" s="67" t="s">
        <v>651</v>
      </c>
      <c r="B81" s="67" t="s">
        <v>652</v>
      </c>
      <c r="C81" s="66" t="s">
        <v>66</v>
      </c>
      <c r="D81" s="67" t="s">
        <v>249</v>
      </c>
      <c r="E81" s="45" t="s">
        <v>1442</v>
      </c>
      <c r="F81" s="68">
        <v>11987.93</v>
      </c>
    </row>
    <row r="82" spans="1:6" s="40" customFormat="1" ht="42" customHeight="1" x14ac:dyDescent="0.3">
      <c r="A82" s="67" t="s">
        <v>651</v>
      </c>
      <c r="B82" s="67" t="s">
        <v>652</v>
      </c>
      <c r="C82" s="66" t="s">
        <v>66</v>
      </c>
      <c r="D82" s="67" t="s">
        <v>249</v>
      </c>
      <c r="E82" s="67" t="s">
        <v>588</v>
      </c>
      <c r="F82" s="68">
        <v>10746.08</v>
      </c>
    </row>
    <row r="83" spans="1:6" s="40" customFormat="1" ht="42" customHeight="1" x14ac:dyDescent="0.3">
      <c r="A83" s="67" t="s">
        <v>651</v>
      </c>
      <c r="B83" s="67" t="s">
        <v>652</v>
      </c>
      <c r="C83" s="66" t="s">
        <v>66</v>
      </c>
      <c r="D83" s="67" t="s">
        <v>249</v>
      </c>
      <c r="E83" s="89" t="s">
        <v>211</v>
      </c>
      <c r="F83" s="68">
        <v>3341989.08</v>
      </c>
    </row>
    <row r="84" spans="1:6" s="40" customFormat="1" ht="42" customHeight="1" x14ac:dyDescent="0.3">
      <c r="A84" s="67" t="s">
        <v>653</v>
      </c>
      <c r="B84" s="67" t="s">
        <v>654</v>
      </c>
      <c r="C84" s="66" t="s">
        <v>68</v>
      </c>
      <c r="D84" s="67" t="s">
        <v>254</v>
      </c>
      <c r="E84" s="67" t="s">
        <v>145</v>
      </c>
      <c r="F84" s="68">
        <v>469724.12</v>
      </c>
    </row>
    <row r="85" spans="1:6" s="40" customFormat="1" ht="42" customHeight="1" x14ac:dyDescent="0.3">
      <c r="A85" s="67" t="s">
        <v>653</v>
      </c>
      <c r="B85" s="67" t="s">
        <v>654</v>
      </c>
      <c r="C85" s="66" t="s">
        <v>68</v>
      </c>
      <c r="D85" s="67" t="s">
        <v>254</v>
      </c>
      <c r="E85" s="67" t="s">
        <v>1434</v>
      </c>
      <c r="F85" s="68">
        <v>5585582.5099999998</v>
      </c>
    </row>
    <row r="86" spans="1:6" s="40" customFormat="1" ht="42" customHeight="1" x14ac:dyDescent="0.3">
      <c r="A86" s="67" t="s">
        <v>653</v>
      </c>
      <c r="B86" s="67" t="s">
        <v>654</v>
      </c>
      <c r="C86" s="66" t="s">
        <v>68</v>
      </c>
      <c r="D86" s="67" t="s">
        <v>254</v>
      </c>
      <c r="E86" s="67" t="s">
        <v>587</v>
      </c>
      <c r="F86" s="68">
        <v>115414.71</v>
      </c>
    </row>
    <row r="87" spans="1:6" s="40" customFormat="1" ht="42" customHeight="1" x14ac:dyDescent="0.3">
      <c r="A87" s="67" t="s">
        <v>655</v>
      </c>
      <c r="B87" s="67" t="s">
        <v>656</v>
      </c>
      <c r="C87" s="66" t="s">
        <v>75</v>
      </c>
      <c r="D87" s="67" t="s">
        <v>262</v>
      </c>
      <c r="E87" s="67" t="s">
        <v>588</v>
      </c>
      <c r="F87" s="68">
        <v>191.22</v>
      </c>
    </row>
    <row r="88" spans="1:6" s="40" customFormat="1" ht="42" customHeight="1" x14ac:dyDescent="0.3">
      <c r="A88" s="67" t="s">
        <v>655</v>
      </c>
      <c r="B88" s="67" t="s">
        <v>656</v>
      </c>
      <c r="C88" s="66" t="s">
        <v>75</v>
      </c>
      <c r="D88" s="67" t="s">
        <v>262</v>
      </c>
      <c r="E88" s="67" t="s">
        <v>1425</v>
      </c>
      <c r="F88" s="68">
        <v>694958.01</v>
      </c>
    </row>
    <row r="89" spans="1:6" s="40" customFormat="1" ht="42" customHeight="1" x14ac:dyDescent="0.3">
      <c r="A89" s="67" t="s">
        <v>655</v>
      </c>
      <c r="B89" s="67" t="s">
        <v>656</v>
      </c>
      <c r="C89" s="66" t="s">
        <v>75</v>
      </c>
      <c r="D89" s="67" t="s">
        <v>262</v>
      </c>
      <c r="E89" s="67" t="s">
        <v>1429</v>
      </c>
      <c r="F89" s="68">
        <v>960398</v>
      </c>
    </row>
    <row r="90" spans="1:6" s="40" customFormat="1" ht="42" customHeight="1" x14ac:dyDescent="0.3">
      <c r="A90" s="67" t="s">
        <v>655</v>
      </c>
      <c r="B90" s="67" t="s">
        <v>656</v>
      </c>
      <c r="C90" s="66" t="s">
        <v>75</v>
      </c>
      <c r="D90" s="67" t="s">
        <v>262</v>
      </c>
      <c r="E90" s="67" t="s">
        <v>1447</v>
      </c>
      <c r="F90" s="68">
        <v>187.5</v>
      </c>
    </row>
    <row r="91" spans="1:6" s="40" customFormat="1" ht="42" customHeight="1" x14ac:dyDescent="0.3">
      <c r="A91" s="67" t="s">
        <v>655</v>
      </c>
      <c r="B91" s="67" t="s">
        <v>656</v>
      </c>
      <c r="C91" s="66" t="s">
        <v>75</v>
      </c>
      <c r="D91" s="67" t="s">
        <v>262</v>
      </c>
      <c r="E91" s="67" t="s">
        <v>376</v>
      </c>
      <c r="F91" s="68">
        <v>726284.03</v>
      </c>
    </row>
    <row r="92" spans="1:6" s="40" customFormat="1" ht="42" customHeight="1" x14ac:dyDescent="0.3">
      <c r="A92" s="67" t="s">
        <v>655</v>
      </c>
      <c r="B92" s="67" t="s">
        <v>656</v>
      </c>
      <c r="C92" s="66" t="s">
        <v>75</v>
      </c>
      <c r="D92" s="67" t="s">
        <v>262</v>
      </c>
      <c r="E92" s="67" t="s">
        <v>190</v>
      </c>
      <c r="F92" s="68">
        <v>-3000</v>
      </c>
    </row>
    <row r="93" spans="1:6" s="40" customFormat="1" ht="42" customHeight="1" x14ac:dyDescent="0.3">
      <c r="A93" s="67" t="s">
        <v>655</v>
      </c>
      <c r="B93" s="67" t="s">
        <v>656</v>
      </c>
      <c r="C93" s="66" t="s">
        <v>75</v>
      </c>
      <c r="D93" s="67" t="s">
        <v>262</v>
      </c>
      <c r="E93" s="67" t="s">
        <v>587</v>
      </c>
      <c r="F93" s="68">
        <v>152317</v>
      </c>
    </row>
    <row r="94" spans="1:6" s="40" customFormat="1" ht="42" customHeight="1" x14ac:dyDescent="0.3">
      <c r="A94" s="67" t="s">
        <v>655</v>
      </c>
      <c r="B94" s="67" t="s">
        <v>656</v>
      </c>
      <c r="C94" s="66" t="s">
        <v>75</v>
      </c>
      <c r="D94" s="67" t="s">
        <v>262</v>
      </c>
      <c r="E94" s="67" t="s">
        <v>1439</v>
      </c>
      <c r="F94" s="68">
        <v>124</v>
      </c>
    </row>
    <row r="95" spans="1:6" s="40" customFormat="1" ht="42" customHeight="1" x14ac:dyDescent="0.3">
      <c r="A95" s="67" t="s">
        <v>657</v>
      </c>
      <c r="B95" s="67" t="s">
        <v>658</v>
      </c>
      <c r="C95" s="66" t="s">
        <v>75</v>
      </c>
      <c r="D95" s="67" t="s">
        <v>262</v>
      </c>
      <c r="E95" s="67" t="s">
        <v>588</v>
      </c>
      <c r="F95" s="68">
        <v>27024.43</v>
      </c>
    </row>
    <row r="96" spans="1:6" s="40" customFormat="1" ht="42" customHeight="1" x14ac:dyDescent="0.3">
      <c r="A96" s="67" t="s">
        <v>657</v>
      </c>
      <c r="B96" s="67" t="s">
        <v>658</v>
      </c>
      <c r="C96" s="66" t="s">
        <v>75</v>
      </c>
      <c r="D96" s="67" t="s">
        <v>262</v>
      </c>
      <c r="E96" s="67" t="s">
        <v>1425</v>
      </c>
      <c r="F96" s="68">
        <v>271266.94</v>
      </c>
    </row>
    <row r="97" spans="1:6" s="40" customFormat="1" ht="42" customHeight="1" x14ac:dyDescent="0.3">
      <c r="A97" s="67" t="s">
        <v>657</v>
      </c>
      <c r="B97" s="67" t="s">
        <v>658</v>
      </c>
      <c r="C97" s="66" t="s">
        <v>75</v>
      </c>
      <c r="D97" s="67" t="s">
        <v>262</v>
      </c>
      <c r="E97" s="67" t="s">
        <v>145</v>
      </c>
      <c r="F97" s="68">
        <v>6025</v>
      </c>
    </row>
    <row r="98" spans="1:6" s="40" customFormat="1" ht="42" customHeight="1" x14ac:dyDescent="0.3">
      <c r="A98" s="67" t="s">
        <v>657</v>
      </c>
      <c r="B98" s="67" t="s">
        <v>658</v>
      </c>
      <c r="C98" s="66" t="s">
        <v>75</v>
      </c>
      <c r="D98" s="67" t="s">
        <v>262</v>
      </c>
      <c r="E98" s="45" t="s">
        <v>1428</v>
      </c>
      <c r="F98" s="68">
        <v>350</v>
      </c>
    </row>
    <row r="99" spans="1:6" s="40" customFormat="1" ht="42" customHeight="1" x14ac:dyDescent="0.3">
      <c r="A99" s="67" t="s">
        <v>657</v>
      </c>
      <c r="B99" s="67" t="s">
        <v>658</v>
      </c>
      <c r="C99" s="66" t="s">
        <v>75</v>
      </c>
      <c r="D99" s="67" t="s">
        <v>262</v>
      </c>
      <c r="E99" s="67" t="s">
        <v>1420</v>
      </c>
      <c r="F99" s="68">
        <v>83649.75</v>
      </c>
    </row>
    <row r="100" spans="1:6" s="40" customFormat="1" ht="42" customHeight="1" x14ac:dyDescent="0.3">
      <c r="A100" s="67" t="s">
        <v>657</v>
      </c>
      <c r="B100" s="67" t="s">
        <v>658</v>
      </c>
      <c r="C100" s="66" t="s">
        <v>75</v>
      </c>
      <c r="D100" s="67" t="s">
        <v>262</v>
      </c>
      <c r="E100" s="67" t="s">
        <v>211</v>
      </c>
      <c r="F100" s="68">
        <v>6090632.0599999996</v>
      </c>
    </row>
    <row r="101" spans="1:6" s="40" customFormat="1" ht="42" customHeight="1" x14ac:dyDescent="0.3">
      <c r="A101" s="67" t="s">
        <v>657</v>
      </c>
      <c r="B101" s="67" t="s">
        <v>658</v>
      </c>
      <c r="C101" s="66" t="s">
        <v>75</v>
      </c>
      <c r="D101" s="67" t="s">
        <v>262</v>
      </c>
      <c r="E101" s="67" t="s">
        <v>376</v>
      </c>
      <c r="F101" s="68">
        <v>179416287.96000001</v>
      </c>
    </row>
    <row r="102" spans="1:6" s="40" customFormat="1" ht="42" customHeight="1" x14ac:dyDescent="0.3">
      <c r="A102" s="67" t="s">
        <v>657</v>
      </c>
      <c r="B102" s="67" t="s">
        <v>658</v>
      </c>
      <c r="C102" s="66" t="s">
        <v>75</v>
      </c>
      <c r="D102" s="67" t="s">
        <v>262</v>
      </c>
      <c r="E102" s="67" t="s">
        <v>584</v>
      </c>
      <c r="F102" s="68">
        <v>148.59</v>
      </c>
    </row>
    <row r="103" spans="1:6" s="40" customFormat="1" ht="42" customHeight="1" x14ac:dyDescent="0.3">
      <c r="A103" s="67" t="s">
        <v>657</v>
      </c>
      <c r="B103" s="67" t="s">
        <v>658</v>
      </c>
      <c r="C103" s="66" t="s">
        <v>75</v>
      </c>
      <c r="D103" s="67" t="s">
        <v>262</v>
      </c>
      <c r="E103" s="67" t="s">
        <v>1439</v>
      </c>
      <c r="F103" s="68">
        <v>2051.6</v>
      </c>
    </row>
    <row r="104" spans="1:6" s="40" customFormat="1" ht="42" customHeight="1" x14ac:dyDescent="0.3">
      <c r="A104" s="67" t="s">
        <v>659</v>
      </c>
      <c r="B104" s="67" t="s">
        <v>660</v>
      </c>
      <c r="C104" s="66" t="s">
        <v>40</v>
      </c>
      <c r="D104" s="67" t="s">
        <v>202</v>
      </c>
      <c r="E104" s="67" t="s">
        <v>1445</v>
      </c>
      <c r="F104" s="68">
        <v>900.38</v>
      </c>
    </row>
    <row r="105" spans="1:6" s="40" customFormat="1" ht="42" customHeight="1" x14ac:dyDescent="0.3">
      <c r="A105" s="67" t="s">
        <v>659</v>
      </c>
      <c r="B105" s="67" t="s">
        <v>660</v>
      </c>
      <c r="C105" s="66" t="s">
        <v>40</v>
      </c>
      <c r="D105" s="67" t="s">
        <v>202</v>
      </c>
      <c r="E105" s="67" t="s">
        <v>1425</v>
      </c>
      <c r="F105" s="68">
        <v>54062.26</v>
      </c>
    </row>
    <row r="106" spans="1:6" s="40" customFormat="1" ht="42" customHeight="1" x14ac:dyDescent="0.3">
      <c r="A106" s="67" t="s">
        <v>659</v>
      </c>
      <c r="B106" s="67" t="s">
        <v>660</v>
      </c>
      <c r="C106" s="66" t="s">
        <v>40</v>
      </c>
      <c r="D106" s="67" t="s">
        <v>202</v>
      </c>
      <c r="E106" s="67" t="s">
        <v>1431</v>
      </c>
      <c r="F106" s="68">
        <v>1029601.31</v>
      </c>
    </row>
    <row r="107" spans="1:6" s="40" customFormat="1" ht="42" customHeight="1" x14ac:dyDescent="0.3">
      <c r="A107" s="67" t="s">
        <v>661</v>
      </c>
      <c r="B107" s="67" t="s">
        <v>662</v>
      </c>
      <c r="C107" s="66" t="s">
        <v>40</v>
      </c>
      <c r="D107" s="67" t="s">
        <v>202</v>
      </c>
      <c r="E107" s="67" t="s">
        <v>588</v>
      </c>
      <c r="F107" s="68">
        <v>468.75</v>
      </c>
    </row>
    <row r="108" spans="1:6" s="40" customFormat="1" ht="42" customHeight="1" x14ac:dyDescent="0.3">
      <c r="A108" s="67" t="s">
        <v>661</v>
      </c>
      <c r="B108" s="67" t="s">
        <v>662</v>
      </c>
      <c r="C108" s="66" t="s">
        <v>40</v>
      </c>
      <c r="D108" s="67" t="s">
        <v>202</v>
      </c>
      <c r="E108" s="67" t="s">
        <v>1425</v>
      </c>
      <c r="F108" s="68">
        <v>437482.61</v>
      </c>
    </row>
    <row r="109" spans="1:6" s="40" customFormat="1" ht="42" customHeight="1" x14ac:dyDescent="0.3">
      <c r="A109" s="67" t="s">
        <v>663</v>
      </c>
      <c r="B109" s="67" t="s">
        <v>664</v>
      </c>
      <c r="C109" s="66" t="s">
        <v>12</v>
      </c>
      <c r="D109" s="67" t="s">
        <v>153</v>
      </c>
      <c r="E109" s="67" t="s">
        <v>587</v>
      </c>
      <c r="F109" s="68">
        <v>760000</v>
      </c>
    </row>
    <row r="110" spans="1:6" s="83" customFormat="1" ht="42" customHeight="1" x14ac:dyDescent="0.3">
      <c r="A110" s="67" t="s">
        <v>665</v>
      </c>
      <c r="B110" s="67" t="s">
        <v>666</v>
      </c>
      <c r="C110" s="66" t="s">
        <v>88</v>
      </c>
      <c r="D110" s="67" t="s">
        <v>311</v>
      </c>
      <c r="E110" s="67" t="s">
        <v>1425</v>
      </c>
      <c r="F110" s="68">
        <v>7317.49</v>
      </c>
    </row>
    <row r="111" spans="1:6" s="40" customFormat="1" ht="42" customHeight="1" x14ac:dyDescent="0.3">
      <c r="A111" s="67" t="s">
        <v>665</v>
      </c>
      <c r="B111" s="67" t="s">
        <v>666</v>
      </c>
      <c r="C111" s="66" t="s">
        <v>88</v>
      </c>
      <c r="D111" s="67" t="s">
        <v>311</v>
      </c>
      <c r="E111" s="67" t="s">
        <v>211</v>
      </c>
      <c r="F111" s="68">
        <v>7189.8</v>
      </c>
    </row>
    <row r="112" spans="1:6" s="83" customFormat="1" ht="42" customHeight="1" x14ac:dyDescent="0.3">
      <c r="A112" s="67" t="s">
        <v>667</v>
      </c>
      <c r="B112" s="67" t="s">
        <v>668</v>
      </c>
      <c r="C112" s="66" t="s">
        <v>40</v>
      </c>
      <c r="D112" s="67" t="s">
        <v>202</v>
      </c>
      <c r="E112" s="67" t="s">
        <v>1425</v>
      </c>
      <c r="F112" s="68">
        <v>5853.79</v>
      </c>
    </row>
    <row r="113" spans="1:6" s="40" customFormat="1" ht="42" customHeight="1" x14ac:dyDescent="0.3">
      <c r="A113" s="67" t="s">
        <v>667</v>
      </c>
      <c r="B113" s="67" t="s">
        <v>668</v>
      </c>
      <c r="C113" s="66" t="s">
        <v>40</v>
      </c>
      <c r="D113" s="67" t="s">
        <v>202</v>
      </c>
      <c r="E113" s="67" t="s">
        <v>145</v>
      </c>
      <c r="F113" s="68">
        <v>160661.25</v>
      </c>
    </row>
    <row r="114" spans="1:6" s="40" customFormat="1" ht="42" customHeight="1" x14ac:dyDescent="0.3">
      <c r="A114" s="67" t="s">
        <v>667</v>
      </c>
      <c r="B114" s="67" t="s">
        <v>668</v>
      </c>
      <c r="C114" s="66" t="s">
        <v>40</v>
      </c>
      <c r="D114" s="67" t="s">
        <v>202</v>
      </c>
      <c r="E114" s="67" t="s">
        <v>211</v>
      </c>
      <c r="F114" s="68">
        <v>2160968.19</v>
      </c>
    </row>
    <row r="115" spans="1:6" s="40" customFormat="1" ht="42" customHeight="1" x14ac:dyDescent="0.3">
      <c r="A115" s="67" t="s">
        <v>667</v>
      </c>
      <c r="B115" s="67" t="s">
        <v>668</v>
      </c>
      <c r="C115" s="66" t="s">
        <v>40</v>
      </c>
      <c r="D115" s="67" t="s">
        <v>202</v>
      </c>
      <c r="E115" s="67" t="s">
        <v>158</v>
      </c>
      <c r="F115" s="68">
        <v>61787.88</v>
      </c>
    </row>
    <row r="116" spans="1:6" s="40" customFormat="1" ht="42" customHeight="1" x14ac:dyDescent="0.3">
      <c r="A116" s="67" t="s">
        <v>669</v>
      </c>
      <c r="B116" s="67" t="s">
        <v>670</v>
      </c>
      <c r="C116" s="66" t="s">
        <v>66</v>
      </c>
      <c r="D116" s="67" t="s">
        <v>249</v>
      </c>
      <c r="E116" s="67" t="s">
        <v>1442</v>
      </c>
      <c r="F116" s="68">
        <v>120</v>
      </c>
    </row>
    <row r="117" spans="1:6" s="40" customFormat="1" ht="42" customHeight="1" x14ac:dyDescent="0.3">
      <c r="A117" s="67" t="s">
        <v>669</v>
      </c>
      <c r="B117" s="67" t="s">
        <v>670</v>
      </c>
      <c r="C117" s="66" t="s">
        <v>66</v>
      </c>
      <c r="D117" s="67" t="s">
        <v>249</v>
      </c>
      <c r="E117" s="67" t="s">
        <v>1443</v>
      </c>
      <c r="F117" s="68">
        <v>111888936.81</v>
      </c>
    </row>
    <row r="118" spans="1:6" s="40" customFormat="1" ht="42" customHeight="1" x14ac:dyDescent="0.3">
      <c r="A118" s="67" t="s">
        <v>669</v>
      </c>
      <c r="B118" s="67" t="s">
        <v>670</v>
      </c>
      <c r="C118" s="66" t="s">
        <v>12</v>
      </c>
      <c r="D118" s="67" t="s">
        <v>153</v>
      </c>
      <c r="E118" s="67" t="s">
        <v>588</v>
      </c>
      <c r="F118" s="68">
        <v>1634.57</v>
      </c>
    </row>
    <row r="119" spans="1:6" s="40" customFormat="1" ht="42" customHeight="1" x14ac:dyDescent="0.3">
      <c r="A119" s="67" t="s">
        <v>669</v>
      </c>
      <c r="B119" s="67" t="s">
        <v>670</v>
      </c>
      <c r="C119" s="66" t="s">
        <v>66</v>
      </c>
      <c r="D119" s="67" t="s">
        <v>249</v>
      </c>
      <c r="E119" s="67" t="s">
        <v>588</v>
      </c>
      <c r="F119" s="68">
        <v>893.24</v>
      </c>
    </row>
    <row r="120" spans="1:6" s="40" customFormat="1" ht="42" customHeight="1" x14ac:dyDescent="0.3">
      <c r="A120" s="67" t="s">
        <v>671</v>
      </c>
      <c r="B120" s="67" t="s">
        <v>672</v>
      </c>
      <c r="C120" s="66" t="s">
        <v>86</v>
      </c>
      <c r="D120" s="67" t="s">
        <v>334</v>
      </c>
      <c r="E120" s="67" t="s">
        <v>1425</v>
      </c>
      <c r="F120" s="68">
        <v>294119.89</v>
      </c>
    </row>
    <row r="121" spans="1:6" s="40" customFormat="1" ht="42" customHeight="1" x14ac:dyDescent="0.3">
      <c r="A121" s="67" t="s">
        <v>671</v>
      </c>
      <c r="B121" s="67" t="s">
        <v>672</v>
      </c>
      <c r="C121" s="66" t="s">
        <v>86</v>
      </c>
      <c r="D121" s="67" t="s">
        <v>334</v>
      </c>
      <c r="E121" s="67" t="s">
        <v>1425</v>
      </c>
      <c r="F121" s="68">
        <v>118360.97</v>
      </c>
    </row>
    <row r="122" spans="1:6" s="40" customFormat="1" ht="42" customHeight="1" x14ac:dyDescent="0.3">
      <c r="A122" s="67" t="s">
        <v>671</v>
      </c>
      <c r="B122" s="67" t="s">
        <v>672</v>
      </c>
      <c r="C122" s="66" t="s">
        <v>86</v>
      </c>
      <c r="D122" s="67" t="s">
        <v>334</v>
      </c>
      <c r="E122" s="67" t="s">
        <v>1425</v>
      </c>
      <c r="F122" s="68">
        <v>145910.56</v>
      </c>
    </row>
    <row r="123" spans="1:6" s="40" customFormat="1" ht="42" customHeight="1" x14ac:dyDescent="0.3">
      <c r="A123" s="67" t="s">
        <v>671</v>
      </c>
      <c r="B123" s="67" t="s">
        <v>672</v>
      </c>
      <c r="C123" s="66" t="s">
        <v>86</v>
      </c>
      <c r="D123" s="67" t="s">
        <v>334</v>
      </c>
      <c r="E123" s="67" t="s">
        <v>1425</v>
      </c>
      <c r="F123" s="68">
        <v>131641.76999999999</v>
      </c>
    </row>
    <row r="124" spans="1:6" s="40" customFormat="1" ht="42" customHeight="1" x14ac:dyDescent="0.3">
      <c r="A124" s="67" t="s">
        <v>671</v>
      </c>
      <c r="B124" s="67" t="s">
        <v>672</v>
      </c>
      <c r="C124" s="66" t="s">
        <v>86</v>
      </c>
      <c r="D124" s="67" t="s">
        <v>334</v>
      </c>
      <c r="E124" s="67" t="s">
        <v>1421</v>
      </c>
      <c r="F124" s="68">
        <v>112444.46</v>
      </c>
    </row>
    <row r="125" spans="1:6" s="40" customFormat="1" ht="42" customHeight="1" x14ac:dyDescent="0.3">
      <c r="A125" s="67" t="s">
        <v>671</v>
      </c>
      <c r="B125" s="67" t="s">
        <v>672</v>
      </c>
      <c r="C125" s="66" t="s">
        <v>86</v>
      </c>
      <c r="D125" s="67" t="s">
        <v>334</v>
      </c>
      <c r="E125" s="67" t="s">
        <v>1421</v>
      </c>
      <c r="F125" s="68">
        <v>70310.289999999994</v>
      </c>
    </row>
    <row r="126" spans="1:6" s="40" customFormat="1" ht="42" customHeight="1" x14ac:dyDescent="0.3">
      <c r="A126" s="67" t="s">
        <v>671</v>
      </c>
      <c r="B126" s="67" t="s">
        <v>672</v>
      </c>
      <c r="C126" s="66" t="s">
        <v>86</v>
      </c>
      <c r="D126" s="67" t="s">
        <v>334</v>
      </c>
      <c r="E126" s="67" t="s">
        <v>1421</v>
      </c>
      <c r="F126" s="68">
        <v>1199407.79</v>
      </c>
    </row>
    <row r="127" spans="1:6" s="40" customFormat="1" ht="42" customHeight="1" x14ac:dyDescent="0.3">
      <c r="A127" s="67" t="s">
        <v>673</v>
      </c>
      <c r="B127" s="67" t="s">
        <v>674</v>
      </c>
      <c r="C127" s="66" t="s">
        <v>68</v>
      </c>
      <c r="D127" s="67" t="s">
        <v>254</v>
      </c>
      <c r="E127" s="67" t="s">
        <v>588</v>
      </c>
      <c r="F127" s="68">
        <v>1645.19</v>
      </c>
    </row>
    <row r="128" spans="1:6" s="40" customFormat="1" ht="42" customHeight="1" x14ac:dyDescent="0.3">
      <c r="A128" s="67" t="s">
        <v>673</v>
      </c>
      <c r="B128" s="67" t="s">
        <v>674</v>
      </c>
      <c r="C128" s="66" t="s">
        <v>68</v>
      </c>
      <c r="D128" s="67" t="s">
        <v>254</v>
      </c>
      <c r="E128" s="67" t="s">
        <v>145</v>
      </c>
      <c r="F128" s="68">
        <v>38766313.539999999</v>
      </c>
    </row>
    <row r="129" spans="1:6" s="40" customFormat="1" ht="42" customHeight="1" x14ac:dyDescent="0.3">
      <c r="A129" s="67" t="s">
        <v>675</v>
      </c>
      <c r="B129" s="67" t="s">
        <v>676</v>
      </c>
      <c r="C129" s="66" t="s">
        <v>89</v>
      </c>
      <c r="D129" s="67" t="s">
        <v>335</v>
      </c>
      <c r="E129" s="67" t="s">
        <v>588</v>
      </c>
      <c r="F129" s="68">
        <v>3.41</v>
      </c>
    </row>
    <row r="130" spans="1:6" s="40" customFormat="1" ht="42" customHeight="1" x14ac:dyDescent="0.3">
      <c r="A130" s="67" t="s">
        <v>675</v>
      </c>
      <c r="B130" s="67" t="s">
        <v>676</v>
      </c>
      <c r="C130" s="66" t="s">
        <v>89</v>
      </c>
      <c r="D130" s="67" t="s">
        <v>335</v>
      </c>
      <c r="E130" s="67" t="s">
        <v>338</v>
      </c>
      <c r="F130" s="68">
        <v>4554000</v>
      </c>
    </row>
    <row r="131" spans="1:6" s="40" customFormat="1" ht="42" customHeight="1" x14ac:dyDescent="0.3">
      <c r="A131" s="67" t="s">
        <v>675</v>
      </c>
      <c r="B131" s="67" t="s">
        <v>676</v>
      </c>
      <c r="C131" s="66" t="s">
        <v>89</v>
      </c>
      <c r="D131" s="67" t="s">
        <v>335</v>
      </c>
      <c r="E131" s="67" t="s">
        <v>1425</v>
      </c>
      <c r="F131" s="68">
        <v>70411.67</v>
      </c>
    </row>
    <row r="132" spans="1:6" s="40" customFormat="1" ht="42" customHeight="1" x14ac:dyDescent="0.3">
      <c r="A132" s="67" t="s">
        <v>677</v>
      </c>
      <c r="B132" s="67" t="s">
        <v>678</v>
      </c>
      <c r="C132" s="66" t="s">
        <v>40</v>
      </c>
      <c r="D132" s="67" t="s">
        <v>202</v>
      </c>
      <c r="E132" s="67" t="s">
        <v>1442</v>
      </c>
      <c r="F132" s="68">
        <v>41955.32</v>
      </c>
    </row>
    <row r="133" spans="1:6" s="40" customFormat="1" ht="42" customHeight="1" x14ac:dyDescent="0.3">
      <c r="A133" s="67" t="s">
        <v>677</v>
      </c>
      <c r="B133" s="67" t="s">
        <v>678</v>
      </c>
      <c r="C133" s="66" t="s">
        <v>40</v>
      </c>
      <c r="D133" s="67" t="s">
        <v>202</v>
      </c>
      <c r="E133" s="67" t="s">
        <v>1444</v>
      </c>
      <c r="F133" s="68">
        <v>56491444.609999999</v>
      </c>
    </row>
    <row r="134" spans="1:6" s="40" customFormat="1" ht="42" customHeight="1" x14ac:dyDescent="0.3">
      <c r="A134" s="201" t="s">
        <v>677</v>
      </c>
      <c r="B134" s="201" t="s">
        <v>678</v>
      </c>
      <c r="C134" s="202" t="s">
        <v>40</v>
      </c>
      <c r="D134" s="201" t="s">
        <v>202</v>
      </c>
      <c r="E134" s="45" t="s">
        <v>588</v>
      </c>
      <c r="F134" s="203">
        <v>100839.86</v>
      </c>
    </row>
    <row r="135" spans="1:6" s="40" customFormat="1" ht="42" customHeight="1" x14ac:dyDescent="0.3">
      <c r="A135" s="67" t="s">
        <v>677</v>
      </c>
      <c r="B135" s="67" t="s">
        <v>678</v>
      </c>
      <c r="C135" s="66" t="s">
        <v>40</v>
      </c>
      <c r="D135" s="67" t="s">
        <v>202</v>
      </c>
      <c r="E135" s="45" t="s">
        <v>1425</v>
      </c>
      <c r="F135" s="68">
        <v>493770.37</v>
      </c>
    </row>
    <row r="136" spans="1:6" s="40" customFormat="1" ht="42" customHeight="1" x14ac:dyDescent="0.3">
      <c r="A136" s="67" t="s">
        <v>677</v>
      </c>
      <c r="B136" s="67" t="s">
        <v>678</v>
      </c>
      <c r="C136" s="66" t="s">
        <v>40</v>
      </c>
      <c r="D136" s="67" t="s">
        <v>202</v>
      </c>
      <c r="E136" s="67" t="s">
        <v>145</v>
      </c>
      <c r="F136" s="68">
        <v>142421.14000000001</v>
      </c>
    </row>
    <row r="137" spans="1:6" s="40" customFormat="1" ht="42" customHeight="1" x14ac:dyDescent="0.3">
      <c r="A137" s="67" t="s">
        <v>677</v>
      </c>
      <c r="B137" s="67" t="s">
        <v>678</v>
      </c>
      <c r="C137" s="66" t="s">
        <v>40</v>
      </c>
      <c r="D137" s="67" t="s">
        <v>202</v>
      </c>
      <c r="E137" s="67" t="s">
        <v>1431</v>
      </c>
      <c r="F137" s="68">
        <v>6003970.7199999997</v>
      </c>
    </row>
    <row r="138" spans="1:6" s="40" customFormat="1" ht="42" customHeight="1" x14ac:dyDescent="0.3">
      <c r="A138" s="67" t="s">
        <v>677</v>
      </c>
      <c r="B138" s="67" t="s">
        <v>678</v>
      </c>
      <c r="C138" s="66" t="s">
        <v>40</v>
      </c>
      <c r="D138" s="67" t="s">
        <v>202</v>
      </c>
      <c r="E138" s="67" t="s">
        <v>158</v>
      </c>
      <c r="F138" s="68">
        <v>3462031.58</v>
      </c>
    </row>
    <row r="139" spans="1:6" s="40" customFormat="1" ht="42" customHeight="1" x14ac:dyDescent="0.3">
      <c r="A139" s="67" t="s">
        <v>679</v>
      </c>
      <c r="B139" s="67" t="s">
        <v>680</v>
      </c>
      <c r="C139" s="66" t="s">
        <v>39</v>
      </c>
      <c r="D139" s="67" t="s">
        <v>201</v>
      </c>
      <c r="E139" s="67" t="s">
        <v>1425</v>
      </c>
      <c r="F139" s="68">
        <v>1514.76</v>
      </c>
    </row>
    <row r="140" spans="1:6" s="40" customFormat="1" ht="42" customHeight="1" x14ac:dyDescent="0.3">
      <c r="A140" s="67" t="s">
        <v>681</v>
      </c>
      <c r="B140" s="67" t="s">
        <v>682</v>
      </c>
      <c r="C140" s="66" t="s">
        <v>39</v>
      </c>
      <c r="D140" s="67" t="s">
        <v>201</v>
      </c>
      <c r="E140" s="67" t="s">
        <v>1425</v>
      </c>
      <c r="F140" s="68">
        <v>419.55</v>
      </c>
    </row>
    <row r="141" spans="1:6" s="40" customFormat="1" ht="42" customHeight="1" x14ac:dyDescent="0.3">
      <c r="A141" s="67" t="s">
        <v>681</v>
      </c>
      <c r="B141" s="67" t="s">
        <v>682</v>
      </c>
      <c r="C141" s="66" t="s">
        <v>39</v>
      </c>
      <c r="D141" s="67" t="s">
        <v>201</v>
      </c>
      <c r="E141" s="67" t="s">
        <v>1429</v>
      </c>
      <c r="F141" s="68">
        <v>20310</v>
      </c>
    </row>
    <row r="142" spans="1:6" s="40" customFormat="1" ht="42" customHeight="1" x14ac:dyDescent="0.3">
      <c r="A142" s="45" t="s">
        <v>683</v>
      </c>
      <c r="B142" s="45" t="s">
        <v>684</v>
      </c>
      <c r="C142" s="39" t="s">
        <v>90</v>
      </c>
      <c r="D142" s="67" t="s">
        <v>295</v>
      </c>
      <c r="E142" s="45" t="s">
        <v>1425</v>
      </c>
      <c r="F142" s="14">
        <v>70689.84</v>
      </c>
    </row>
    <row r="143" spans="1:6" s="40" customFormat="1" ht="42" customHeight="1" x14ac:dyDescent="0.3">
      <c r="A143" s="45" t="s">
        <v>683</v>
      </c>
      <c r="B143" s="45" t="s">
        <v>684</v>
      </c>
      <c r="C143" s="39" t="s">
        <v>90</v>
      </c>
      <c r="D143" s="67" t="s">
        <v>295</v>
      </c>
      <c r="E143" s="87" t="s">
        <v>211</v>
      </c>
      <c r="F143" s="14">
        <v>6839625.9199999999</v>
      </c>
    </row>
    <row r="144" spans="1:6" x14ac:dyDescent="0.25">
      <c r="A144" s="67"/>
      <c r="B144" s="67"/>
      <c r="C144" s="66"/>
      <c r="D144" s="67"/>
      <c r="E144" s="67"/>
      <c r="F144" s="68"/>
    </row>
    <row r="145" spans="1:6" x14ac:dyDescent="0.25">
      <c r="A145" s="67"/>
      <c r="B145" s="67"/>
      <c r="C145" s="66"/>
      <c r="D145" s="67"/>
      <c r="E145" s="67"/>
      <c r="F145" s="68"/>
    </row>
    <row r="146" spans="1:6" x14ac:dyDescent="0.25">
      <c r="A146" s="67"/>
      <c r="B146" s="67"/>
      <c r="C146" s="66"/>
      <c r="D146" s="67"/>
      <c r="E146" s="67"/>
      <c r="F146" s="68"/>
    </row>
    <row r="147" spans="1:6" x14ac:dyDescent="0.25">
      <c r="A147" s="67"/>
      <c r="B147" s="67"/>
      <c r="C147" s="66"/>
      <c r="D147" s="67"/>
      <c r="E147" s="67"/>
      <c r="F147" s="68"/>
    </row>
    <row r="148" spans="1:6" x14ac:dyDescent="0.25">
      <c r="A148" s="67"/>
      <c r="B148" s="67"/>
      <c r="C148" s="66"/>
      <c r="D148" s="67"/>
      <c r="E148" s="67"/>
      <c r="F148" s="68"/>
    </row>
    <row r="149" spans="1:6" x14ac:dyDescent="0.25">
      <c r="A149" s="67"/>
      <c r="B149" s="67"/>
      <c r="C149" s="66"/>
      <c r="D149" s="67"/>
      <c r="E149" s="67"/>
      <c r="F149" s="68"/>
    </row>
    <row r="150" spans="1:6" x14ac:dyDescent="0.3">
      <c r="E150" s="82"/>
    </row>
    <row r="152" spans="1:6" x14ac:dyDescent="0.3">
      <c r="F152" s="29"/>
    </row>
  </sheetData>
  <autoFilter ref="A1:XFD143">
    <sortState ref="A2:XFD143">
      <sortCondition ref="B1:B143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E0B4"/>
  </sheetPr>
  <dimension ref="A1:F10"/>
  <sheetViews>
    <sheetView workbookViewId="0">
      <pane ySplit="1" topLeftCell="A2" activePane="bottomLeft" state="frozen"/>
      <selection pane="bottomLeft"/>
    </sheetView>
  </sheetViews>
  <sheetFormatPr defaultColWidth="9.140625" defaultRowHeight="16.5" x14ac:dyDescent="0.3"/>
  <cols>
    <col min="1" max="1" width="18" style="69" customWidth="1"/>
    <col min="2" max="2" width="58.5703125" style="40" customWidth="1"/>
    <col min="3" max="3" width="18" style="69" customWidth="1"/>
    <col min="4" max="4" width="58.5703125" style="40" customWidth="1"/>
    <col min="5" max="5" width="78" style="40" customWidth="1"/>
    <col min="6" max="6" width="24.5703125" style="40" customWidth="1"/>
    <col min="7" max="16384" width="9.140625" style="40"/>
  </cols>
  <sheetData>
    <row r="1" spans="1:6" ht="45" customHeight="1" x14ac:dyDescent="0.3">
      <c r="A1" s="208" t="s">
        <v>283</v>
      </c>
      <c r="B1" s="210" t="s">
        <v>284</v>
      </c>
      <c r="C1" s="209" t="s">
        <v>285</v>
      </c>
      <c r="D1" s="210" t="s">
        <v>286</v>
      </c>
      <c r="E1" s="210" t="s">
        <v>287</v>
      </c>
      <c r="F1" s="210" t="s">
        <v>392</v>
      </c>
    </row>
    <row r="2" spans="1:6" ht="42" customHeight="1" x14ac:dyDescent="0.3">
      <c r="A2" s="66" t="s">
        <v>581</v>
      </c>
      <c r="B2" s="67" t="s">
        <v>582</v>
      </c>
      <c r="C2" s="66" t="s">
        <v>66</v>
      </c>
      <c r="D2" s="67" t="s">
        <v>249</v>
      </c>
      <c r="E2" s="67" t="s">
        <v>584</v>
      </c>
      <c r="F2" s="68">
        <v>-13536250.27</v>
      </c>
    </row>
    <row r="3" spans="1:6" ht="42" customHeight="1" x14ac:dyDescent="0.3">
      <c r="A3" s="66" t="s">
        <v>581</v>
      </c>
      <c r="B3" s="67" t="s">
        <v>582</v>
      </c>
      <c r="C3" s="66" t="s">
        <v>66</v>
      </c>
      <c r="D3" s="67" t="s">
        <v>249</v>
      </c>
      <c r="E3" s="67" t="s">
        <v>584</v>
      </c>
      <c r="F3" s="68">
        <v>7104083434.3100004</v>
      </c>
    </row>
    <row r="4" spans="1:6" ht="42" customHeight="1" x14ac:dyDescent="0.3">
      <c r="A4" s="66" t="s">
        <v>581</v>
      </c>
      <c r="B4" s="67" t="s">
        <v>582</v>
      </c>
      <c r="C4" s="66" t="s">
        <v>66</v>
      </c>
      <c r="D4" s="67" t="s">
        <v>249</v>
      </c>
      <c r="E4" s="67" t="s">
        <v>584</v>
      </c>
      <c r="F4" s="68">
        <v>-6884958.0899999999</v>
      </c>
    </row>
    <row r="5" spans="1:6" ht="42" customHeight="1" x14ac:dyDescent="0.3">
      <c r="A5" s="66" t="s">
        <v>581</v>
      </c>
      <c r="B5" s="67" t="s">
        <v>582</v>
      </c>
      <c r="C5" s="66" t="s">
        <v>66</v>
      </c>
      <c r="D5" s="67" t="s">
        <v>249</v>
      </c>
      <c r="E5" s="67" t="s">
        <v>584</v>
      </c>
      <c r="F5" s="68">
        <v>3589740488.3400002</v>
      </c>
    </row>
    <row r="6" spans="1:6" ht="42" customHeight="1" x14ac:dyDescent="0.3">
      <c r="A6" s="66" t="s">
        <v>581</v>
      </c>
      <c r="B6" s="67" t="s">
        <v>582</v>
      </c>
      <c r="C6" s="66" t="s">
        <v>66</v>
      </c>
      <c r="D6" s="67" t="s">
        <v>249</v>
      </c>
      <c r="E6" s="67" t="s">
        <v>584</v>
      </c>
      <c r="F6" s="68">
        <v>-6884960.7699999996</v>
      </c>
    </row>
    <row r="7" spans="1:6" ht="42" customHeight="1" x14ac:dyDescent="0.3">
      <c r="A7" s="66" t="s">
        <v>581</v>
      </c>
      <c r="B7" s="67" t="s">
        <v>582</v>
      </c>
      <c r="C7" s="66" t="s">
        <v>66</v>
      </c>
      <c r="D7" s="67" t="s">
        <v>249</v>
      </c>
      <c r="E7" s="67" t="s">
        <v>584</v>
      </c>
      <c r="F7" s="68">
        <v>3589726642.1599998</v>
      </c>
    </row>
    <row r="8" spans="1:6" ht="42" customHeight="1" x14ac:dyDescent="0.3">
      <c r="A8" s="66" t="s">
        <v>581</v>
      </c>
      <c r="B8" s="67" t="s">
        <v>582</v>
      </c>
      <c r="C8" s="66" t="s">
        <v>66</v>
      </c>
      <c r="D8" s="67" t="s">
        <v>249</v>
      </c>
      <c r="E8" s="67" t="s">
        <v>584</v>
      </c>
      <c r="F8" s="68">
        <v>930340000</v>
      </c>
    </row>
    <row r="9" spans="1:6" ht="42" customHeight="1" x14ac:dyDescent="0.3">
      <c r="F9" s="68"/>
    </row>
    <row r="10" spans="1:6" ht="42" customHeight="1" x14ac:dyDescent="0.3">
      <c r="F10" s="68"/>
    </row>
  </sheetData>
  <autoFilter ref="A1:F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E0B4"/>
  </sheetPr>
  <dimension ref="A1:XFD133"/>
  <sheetViews>
    <sheetView workbookViewId="0">
      <pane ySplit="1" topLeftCell="A2" activePane="bottomLeft" state="frozen"/>
      <selection pane="bottomLeft"/>
    </sheetView>
  </sheetViews>
  <sheetFormatPr defaultColWidth="9.140625" defaultRowHeight="16.5" x14ac:dyDescent="0.3"/>
  <cols>
    <col min="1" max="1" width="18" style="40" customWidth="1"/>
    <col min="2" max="2" width="52.5703125" style="40" customWidth="1"/>
    <col min="3" max="3" width="18" style="69" customWidth="1"/>
    <col min="4" max="4" width="54.7109375" style="40" customWidth="1"/>
    <col min="5" max="5" width="78" style="40" customWidth="1"/>
    <col min="6" max="6" width="38.85546875" style="40" customWidth="1"/>
    <col min="7" max="16384" width="9.140625" style="40"/>
  </cols>
  <sheetData>
    <row r="1" spans="1:16384" s="77" customFormat="1" ht="45" customHeight="1" x14ac:dyDescent="0.25">
      <c r="A1" s="70" t="s">
        <v>283</v>
      </c>
      <c r="B1" s="71" t="s">
        <v>284</v>
      </c>
      <c r="C1" s="72" t="s">
        <v>285</v>
      </c>
      <c r="D1" s="73" t="s">
        <v>286</v>
      </c>
      <c r="E1" s="73" t="s">
        <v>287</v>
      </c>
      <c r="F1" s="65" t="s">
        <v>392</v>
      </c>
      <c r="G1" s="74"/>
      <c r="H1" s="75"/>
      <c r="I1" s="76"/>
      <c r="J1" s="75"/>
      <c r="K1" s="75"/>
      <c r="L1" s="75"/>
      <c r="M1" s="74"/>
      <c r="N1" s="75"/>
      <c r="O1" s="76"/>
      <c r="P1" s="75"/>
      <c r="Q1" s="75"/>
      <c r="R1" s="75"/>
      <c r="S1" s="74"/>
      <c r="T1" s="75"/>
      <c r="U1" s="76"/>
      <c r="V1" s="75"/>
      <c r="W1" s="75"/>
      <c r="X1" s="75"/>
      <c r="Y1" s="74"/>
      <c r="Z1" s="75"/>
      <c r="AA1" s="76"/>
      <c r="AB1" s="75"/>
      <c r="AC1" s="75"/>
      <c r="AD1" s="75"/>
      <c r="AE1" s="74"/>
      <c r="AF1" s="75"/>
      <c r="AG1" s="76"/>
      <c r="AH1" s="75"/>
      <c r="AI1" s="75"/>
      <c r="AJ1" s="75"/>
      <c r="AK1" s="74"/>
      <c r="AL1" s="75"/>
      <c r="AM1" s="76"/>
      <c r="AN1" s="75"/>
      <c r="AO1" s="75"/>
      <c r="AP1" s="75"/>
      <c r="AQ1" s="74"/>
      <c r="AR1" s="75"/>
      <c r="AS1" s="76"/>
      <c r="AT1" s="75"/>
      <c r="AU1" s="75"/>
      <c r="AV1" s="75"/>
      <c r="AW1" s="74"/>
      <c r="AX1" s="75"/>
      <c r="AY1" s="76"/>
      <c r="AZ1" s="75"/>
      <c r="BA1" s="75"/>
      <c r="BB1" s="75"/>
      <c r="BC1" s="74"/>
      <c r="BD1" s="75"/>
      <c r="BE1" s="76"/>
      <c r="BF1" s="75"/>
      <c r="BG1" s="75"/>
      <c r="BH1" s="75"/>
      <c r="BI1" s="74"/>
      <c r="BJ1" s="75"/>
      <c r="BK1" s="76"/>
      <c r="BL1" s="75"/>
      <c r="BM1" s="75"/>
      <c r="BN1" s="75"/>
      <c r="BO1" s="74"/>
      <c r="BP1" s="75"/>
      <c r="BQ1" s="76"/>
      <c r="BR1" s="75"/>
      <c r="BS1" s="75"/>
      <c r="BT1" s="75"/>
      <c r="BU1" s="74"/>
      <c r="BV1" s="75"/>
      <c r="BW1" s="76"/>
      <c r="BX1" s="75"/>
      <c r="BY1" s="75"/>
      <c r="BZ1" s="75"/>
      <c r="CA1" s="74"/>
      <c r="CB1" s="75"/>
      <c r="CC1" s="76"/>
      <c r="CD1" s="75"/>
      <c r="CE1" s="75"/>
      <c r="CF1" s="75"/>
      <c r="CG1" s="74"/>
      <c r="CH1" s="75"/>
      <c r="CI1" s="76"/>
      <c r="CJ1" s="75"/>
      <c r="CK1" s="75"/>
      <c r="CL1" s="75"/>
      <c r="CM1" s="74"/>
      <c r="CN1" s="75"/>
      <c r="CO1" s="76"/>
      <c r="CP1" s="75"/>
      <c r="CQ1" s="75"/>
      <c r="CR1" s="75"/>
      <c r="CS1" s="74"/>
      <c r="CT1" s="75"/>
      <c r="CU1" s="76"/>
      <c r="CV1" s="75"/>
      <c r="CW1" s="75"/>
      <c r="CX1" s="75"/>
      <c r="CY1" s="74"/>
      <c r="CZ1" s="75"/>
      <c r="DA1" s="76"/>
      <c r="DB1" s="75"/>
      <c r="DC1" s="75"/>
      <c r="DD1" s="75"/>
      <c r="DE1" s="74"/>
      <c r="DF1" s="75"/>
      <c r="DG1" s="76"/>
      <c r="DH1" s="75"/>
      <c r="DI1" s="75"/>
      <c r="DJ1" s="75"/>
      <c r="DK1" s="74"/>
      <c r="DL1" s="75"/>
      <c r="DM1" s="76"/>
      <c r="DN1" s="75"/>
      <c r="DO1" s="75"/>
      <c r="DP1" s="75"/>
      <c r="DQ1" s="74"/>
      <c r="DR1" s="75"/>
      <c r="DS1" s="76"/>
      <c r="DT1" s="75"/>
      <c r="DU1" s="75"/>
      <c r="DV1" s="75"/>
      <c r="DW1" s="74"/>
      <c r="DX1" s="75"/>
      <c r="DY1" s="76"/>
      <c r="DZ1" s="75"/>
      <c r="EA1" s="75"/>
      <c r="EB1" s="75"/>
      <c r="EC1" s="74"/>
      <c r="ED1" s="75"/>
      <c r="EE1" s="76"/>
      <c r="EF1" s="75"/>
      <c r="EG1" s="75"/>
      <c r="EH1" s="75"/>
      <c r="EI1" s="74"/>
      <c r="EJ1" s="75"/>
      <c r="EK1" s="76"/>
      <c r="EL1" s="75"/>
      <c r="EM1" s="75"/>
      <c r="EN1" s="75"/>
      <c r="EO1" s="74"/>
      <c r="EP1" s="75"/>
      <c r="EQ1" s="76"/>
      <c r="ER1" s="75"/>
      <c r="ES1" s="75"/>
      <c r="ET1" s="75"/>
      <c r="EU1" s="74"/>
      <c r="EV1" s="75"/>
      <c r="EW1" s="76"/>
      <c r="EX1" s="75"/>
      <c r="EY1" s="75"/>
      <c r="EZ1" s="75"/>
      <c r="FA1" s="74"/>
      <c r="FB1" s="75"/>
      <c r="FC1" s="76"/>
      <c r="FD1" s="75"/>
      <c r="FE1" s="75"/>
      <c r="FF1" s="75"/>
      <c r="FG1" s="74"/>
      <c r="FH1" s="75"/>
      <c r="FI1" s="76"/>
      <c r="FJ1" s="75"/>
      <c r="FK1" s="75"/>
      <c r="FL1" s="75"/>
      <c r="FM1" s="74"/>
      <c r="FN1" s="75"/>
      <c r="FO1" s="76"/>
      <c r="FP1" s="75"/>
      <c r="FQ1" s="75"/>
      <c r="FR1" s="75"/>
      <c r="FS1" s="74"/>
      <c r="FT1" s="75"/>
      <c r="FU1" s="76"/>
      <c r="FV1" s="75"/>
      <c r="FW1" s="75"/>
      <c r="FX1" s="75"/>
      <c r="FY1" s="74"/>
      <c r="FZ1" s="75"/>
      <c r="GA1" s="76"/>
      <c r="GB1" s="75"/>
      <c r="GC1" s="75"/>
      <c r="GD1" s="75"/>
      <c r="GE1" s="74"/>
      <c r="GF1" s="75"/>
      <c r="GG1" s="76"/>
      <c r="GH1" s="75"/>
      <c r="GI1" s="75"/>
      <c r="GJ1" s="75"/>
      <c r="GK1" s="74"/>
      <c r="GL1" s="75"/>
      <c r="GM1" s="76"/>
      <c r="GN1" s="75"/>
      <c r="GO1" s="75"/>
      <c r="GP1" s="75"/>
      <c r="GQ1" s="74"/>
      <c r="GR1" s="75"/>
      <c r="GS1" s="76"/>
      <c r="GT1" s="75"/>
      <c r="GU1" s="75"/>
      <c r="GV1" s="75"/>
      <c r="GW1" s="74"/>
      <c r="GX1" s="75"/>
      <c r="GY1" s="76"/>
      <c r="GZ1" s="75"/>
      <c r="HA1" s="75"/>
      <c r="HB1" s="75"/>
      <c r="HC1" s="74"/>
      <c r="HD1" s="75"/>
      <c r="HE1" s="76"/>
      <c r="HF1" s="75"/>
      <c r="HG1" s="75"/>
      <c r="HH1" s="75"/>
      <c r="HI1" s="74"/>
      <c r="HJ1" s="75"/>
      <c r="HK1" s="76"/>
      <c r="HL1" s="75"/>
      <c r="HM1" s="75"/>
      <c r="HN1" s="75"/>
      <c r="HO1" s="74"/>
      <c r="HP1" s="75"/>
      <c r="HQ1" s="76"/>
      <c r="HR1" s="75"/>
      <c r="HS1" s="75"/>
      <c r="HT1" s="75"/>
      <c r="HU1" s="74"/>
      <c r="HV1" s="75"/>
      <c r="HW1" s="76"/>
      <c r="HX1" s="75"/>
      <c r="HY1" s="75"/>
      <c r="HZ1" s="75"/>
      <c r="IA1" s="74"/>
      <c r="IB1" s="75"/>
      <c r="IC1" s="76"/>
      <c r="ID1" s="75"/>
      <c r="IE1" s="75"/>
      <c r="IF1" s="75"/>
      <c r="IG1" s="74"/>
      <c r="IH1" s="75"/>
      <c r="II1" s="76"/>
      <c r="IJ1" s="75"/>
      <c r="IK1" s="75"/>
      <c r="IL1" s="75"/>
      <c r="IM1" s="74"/>
      <c r="IN1" s="75"/>
      <c r="IO1" s="76"/>
      <c r="IP1" s="75"/>
      <c r="IQ1" s="75"/>
      <c r="IR1" s="75"/>
      <c r="IS1" s="74"/>
      <c r="IT1" s="75"/>
      <c r="IU1" s="76"/>
      <c r="IV1" s="75"/>
      <c r="IW1" s="75"/>
      <c r="IX1" s="75"/>
      <c r="IY1" s="74"/>
      <c r="IZ1" s="75"/>
      <c r="JA1" s="76"/>
      <c r="JB1" s="75"/>
      <c r="JC1" s="75"/>
      <c r="JD1" s="75"/>
      <c r="JE1" s="74"/>
      <c r="JF1" s="75"/>
      <c r="JG1" s="76"/>
      <c r="JH1" s="75"/>
      <c r="JI1" s="75"/>
      <c r="JJ1" s="75"/>
      <c r="JK1" s="74"/>
      <c r="JL1" s="75"/>
      <c r="JM1" s="76"/>
      <c r="JN1" s="75"/>
      <c r="JO1" s="75"/>
      <c r="JP1" s="75"/>
      <c r="JQ1" s="74"/>
      <c r="JR1" s="75"/>
      <c r="JS1" s="76"/>
      <c r="JT1" s="75"/>
      <c r="JU1" s="75"/>
      <c r="JV1" s="75"/>
      <c r="JW1" s="74"/>
      <c r="JX1" s="75"/>
      <c r="JY1" s="76"/>
      <c r="JZ1" s="75"/>
      <c r="KA1" s="75"/>
      <c r="KB1" s="75"/>
      <c r="KC1" s="74"/>
      <c r="KD1" s="75"/>
      <c r="KE1" s="76"/>
      <c r="KF1" s="75"/>
      <c r="KG1" s="75"/>
      <c r="KH1" s="75"/>
      <c r="KI1" s="74"/>
      <c r="KJ1" s="75"/>
      <c r="KK1" s="76"/>
      <c r="KL1" s="75"/>
      <c r="KM1" s="75"/>
      <c r="KN1" s="75"/>
      <c r="KO1" s="74"/>
      <c r="KP1" s="75"/>
      <c r="KQ1" s="76"/>
      <c r="KR1" s="75"/>
      <c r="KS1" s="75"/>
      <c r="KT1" s="75"/>
      <c r="KU1" s="74"/>
      <c r="KV1" s="75"/>
      <c r="KW1" s="76"/>
      <c r="KX1" s="75"/>
      <c r="KY1" s="75"/>
      <c r="KZ1" s="75"/>
      <c r="LA1" s="74"/>
      <c r="LB1" s="75"/>
      <c r="LC1" s="76"/>
      <c r="LD1" s="75"/>
      <c r="LE1" s="75"/>
      <c r="LF1" s="75"/>
      <c r="LG1" s="74"/>
      <c r="LH1" s="75"/>
      <c r="LI1" s="76"/>
      <c r="LJ1" s="75"/>
      <c r="LK1" s="75"/>
      <c r="LL1" s="75"/>
      <c r="LM1" s="74"/>
      <c r="LN1" s="75"/>
      <c r="LO1" s="76"/>
      <c r="LP1" s="75"/>
      <c r="LQ1" s="75"/>
      <c r="LR1" s="75"/>
      <c r="LS1" s="74"/>
      <c r="LT1" s="75"/>
      <c r="LU1" s="76"/>
      <c r="LV1" s="75"/>
      <c r="LW1" s="75"/>
      <c r="LX1" s="75"/>
      <c r="LY1" s="74"/>
      <c r="LZ1" s="75"/>
      <c r="MA1" s="76"/>
      <c r="MB1" s="75"/>
      <c r="MC1" s="75"/>
      <c r="MD1" s="75"/>
      <c r="ME1" s="74"/>
      <c r="MF1" s="75"/>
      <c r="MG1" s="76"/>
      <c r="MH1" s="75"/>
      <c r="MI1" s="75"/>
      <c r="MJ1" s="75"/>
      <c r="MK1" s="74"/>
      <c r="ML1" s="75"/>
      <c r="MM1" s="76"/>
      <c r="MN1" s="75"/>
      <c r="MO1" s="75"/>
      <c r="MP1" s="75"/>
      <c r="MQ1" s="74"/>
      <c r="MR1" s="75"/>
      <c r="MS1" s="76"/>
      <c r="MT1" s="75"/>
      <c r="MU1" s="75"/>
      <c r="MV1" s="75"/>
      <c r="MW1" s="74"/>
      <c r="MX1" s="75"/>
      <c r="MY1" s="76"/>
      <c r="MZ1" s="75"/>
      <c r="NA1" s="75"/>
      <c r="NB1" s="75"/>
      <c r="NC1" s="74"/>
      <c r="ND1" s="75"/>
      <c r="NE1" s="76"/>
      <c r="NF1" s="75"/>
      <c r="NG1" s="75"/>
      <c r="NH1" s="75"/>
      <c r="NI1" s="74"/>
      <c r="NJ1" s="75"/>
      <c r="NK1" s="76"/>
      <c r="NL1" s="75"/>
      <c r="NM1" s="75"/>
      <c r="NN1" s="75"/>
      <c r="NO1" s="74"/>
      <c r="NP1" s="75"/>
      <c r="NQ1" s="76"/>
      <c r="NR1" s="75"/>
      <c r="NS1" s="75"/>
      <c r="NT1" s="75"/>
      <c r="NU1" s="74"/>
      <c r="NV1" s="75"/>
      <c r="NW1" s="76"/>
      <c r="NX1" s="75"/>
      <c r="NY1" s="75"/>
      <c r="NZ1" s="75"/>
      <c r="OA1" s="74"/>
      <c r="OB1" s="75"/>
      <c r="OC1" s="76"/>
      <c r="OD1" s="75"/>
      <c r="OE1" s="75"/>
      <c r="OF1" s="75"/>
      <c r="OG1" s="74"/>
      <c r="OH1" s="75"/>
      <c r="OI1" s="76"/>
      <c r="OJ1" s="75"/>
      <c r="OK1" s="75"/>
      <c r="OL1" s="75"/>
      <c r="OM1" s="74"/>
      <c r="ON1" s="75"/>
      <c r="OO1" s="76"/>
      <c r="OP1" s="75"/>
      <c r="OQ1" s="75"/>
      <c r="OR1" s="75"/>
      <c r="OS1" s="74"/>
      <c r="OT1" s="75"/>
      <c r="OU1" s="76"/>
      <c r="OV1" s="75"/>
      <c r="OW1" s="75"/>
      <c r="OX1" s="75"/>
      <c r="OY1" s="74"/>
      <c r="OZ1" s="75"/>
      <c r="PA1" s="76"/>
      <c r="PB1" s="75"/>
      <c r="PC1" s="75"/>
      <c r="PD1" s="75"/>
      <c r="PE1" s="74"/>
      <c r="PF1" s="75"/>
      <c r="PG1" s="76"/>
      <c r="PH1" s="75"/>
      <c r="PI1" s="75"/>
      <c r="PJ1" s="75"/>
      <c r="PK1" s="74"/>
      <c r="PL1" s="75"/>
      <c r="PM1" s="76"/>
      <c r="PN1" s="75"/>
      <c r="PO1" s="75"/>
      <c r="PP1" s="75"/>
      <c r="PQ1" s="74"/>
      <c r="PR1" s="75"/>
      <c r="PS1" s="76"/>
      <c r="PT1" s="75"/>
      <c r="PU1" s="75"/>
      <c r="PV1" s="75"/>
      <c r="PW1" s="74"/>
      <c r="PX1" s="75"/>
      <c r="PY1" s="76"/>
      <c r="PZ1" s="75"/>
      <c r="QA1" s="75"/>
      <c r="QB1" s="75"/>
      <c r="QC1" s="74"/>
      <c r="QD1" s="75"/>
      <c r="QE1" s="76"/>
      <c r="QF1" s="75"/>
      <c r="QG1" s="75"/>
      <c r="QH1" s="75"/>
      <c r="QI1" s="74"/>
      <c r="QJ1" s="75"/>
      <c r="QK1" s="76"/>
      <c r="QL1" s="75"/>
      <c r="QM1" s="75"/>
      <c r="QN1" s="75"/>
      <c r="QO1" s="74"/>
      <c r="QP1" s="75"/>
      <c r="QQ1" s="76"/>
      <c r="QR1" s="75"/>
      <c r="QS1" s="75"/>
      <c r="QT1" s="75"/>
      <c r="QU1" s="74"/>
      <c r="QV1" s="75"/>
      <c r="QW1" s="76"/>
      <c r="QX1" s="75"/>
      <c r="QY1" s="75"/>
      <c r="QZ1" s="75"/>
      <c r="RA1" s="74"/>
      <c r="RB1" s="75"/>
      <c r="RC1" s="76"/>
      <c r="RD1" s="75"/>
      <c r="RE1" s="75"/>
      <c r="RF1" s="75"/>
      <c r="RG1" s="74"/>
      <c r="RH1" s="75"/>
      <c r="RI1" s="76"/>
      <c r="RJ1" s="75"/>
      <c r="RK1" s="75"/>
      <c r="RL1" s="75"/>
      <c r="RM1" s="74"/>
      <c r="RN1" s="75"/>
      <c r="RO1" s="76"/>
      <c r="RP1" s="75"/>
      <c r="RQ1" s="75"/>
      <c r="RR1" s="75"/>
      <c r="RS1" s="74"/>
      <c r="RT1" s="75"/>
      <c r="RU1" s="76"/>
      <c r="RV1" s="75"/>
      <c r="RW1" s="75"/>
      <c r="RX1" s="75"/>
      <c r="RY1" s="74"/>
      <c r="RZ1" s="75"/>
      <c r="SA1" s="76"/>
      <c r="SB1" s="75"/>
      <c r="SC1" s="75"/>
      <c r="SD1" s="75"/>
      <c r="SE1" s="74"/>
      <c r="SF1" s="75"/>
      <c r="SG1" s="76"/>
      <c r="SH1" s="75"/>
      <c r="SI1" s="75"/>
      <c r="SJ1" s="75"/>
      <c r="SK1" s="74"/>
      <c r="SL1" s="75"/>
      <c r="SM1" s="76"/>
      <c r="SN1" s="75"/>
      <c r="SO1" s="75"/>
      <c r="SP1" s="75"/>
      <c r="SQ1" s="74"/>
      <c r="SR1" s="75"/>
      <c r="SS1" s="76"/>
      <c r="ST1" s="75"/>
      <c r="SU1" s="75"/>
      <c r="SV1" s="75"/>
      <c r="SW1" s="74"/>
      <c r="SX1" s="75"/>
      <c r="SY1" s="76"/>
      <c r="SZ1" s="75"/>
      <c r="TA1" s="75"/>
      <c r="TB1" s="75"/>
      <c r="TC1" s="74"/>
      <c r="TD1" s="75"/>
      <c r="TE1" s="76"/>
      <c r="TF1" s="75"/>
      <c r="TG1" s="75"/>
      <c r="TH1" s="75"/>
      <c r="TI1" s="74"/>
      <c r="TJ1" s="75"/>
      <c r="TK1" s="76"/>
      <c r="TL1" s="75"/>
      <c r="TM1" s="75"/>
      <c r="TN1" s="75"/>
      <c r="TO1" s="74"/>
      <c r="TP1" s="75"/>
      <c r="TQ1" s="76"/>
      <c r="TR1" s="75"/>
      <c r="TS1" s="75"/>
      <c r="TT1" s="75"/>
      <c r="TU1" s="74"/>
      <c r="TV1" s="75"/>
      <c r="TW1" s="76"/>
      <c r="TX1" s="75"/>
      <c r="TY1" s="75"/>
      <c r="TZ1" s="75"/>
      <c r="UA1" s="74"/>
      <c r="UB1" s="75"/>
      <c r="UC1" s="76"/>
      <c r="UD1" s="75"/>
      <c r="UE1" s="75"/>
      <c r="UF1" s="75"/>
      <c r="UG1" s="74"/>
      <c r="UH1" s="75"/>
      <c r="UI1" s="76"/>
      <c r="UJ1" s="75"/>
      <c r="UK1" s="75"/>
      <c r="UL1" s="75"/>
      <c r="UM1" s="74"/>
      <c r="UN1" s="75"/>
      <c r="UO1" s="76"/>
      <c r="UP1" s="75"/>
      <c r="UQ1" s="75"/>
      <c r="UR1" s="75"/>
      <c r="US1" s="74"/>
      <c r="UT1" s="75"/>
      <c r="UU1" s="76"/>
      <c r="UV1" s="75"/>
      <c r="UW1" s="75"/>
      <c r="UX1" s="75"/>
      <c r="UY1" s="74"/>
      <c r="UZ1" s="75"/>
      <c r="VA1" s="76"/>
      <c r="VB1" s="75"/>
      <c r="VC1" s="75"/>
      <c r="VD1" s="75"/>
      <c r="VE1" s="74"/>
      <c r="VF1" s="75"/>
      <c r="VG1" s="76"/>
      <c r="VH1" s="75"/>
      <c r="VI1" s="75"/>
      <c r="VJ1" s="75"/>
      <c r="VK1" s="74"/>
      <c r="VL1" s="75"/>
      <c r="VM1" s="76"/>
      <c r="VN1" s="75"/>
      <c r="VO1" s="75"/>
      <c r="VP1" s="75"/>
      <c r="VQ1" s="74"/>
      <c r="VR1" s="75"/>
      <c r="VS1" s="76"/>
      <c r="VT1" s="75"/>
      <c r="VU1" s="75"/>
      <c r="VV1" s="75"/>
      <c r="VW1" s="74"/>
      <c r="VX1" s="75"/>
      <c r="VY1" s="76"/>
      <c r="VZ1" s="75"/>
      <c r="WA1" s="75"/>
      <c r="WB1" s="75"/>
      <c r="WC1" s="74"/>
      <c r="WD1" s="75"/>
      <c r="WE1" s="76"/>
      <c r="WF1" s="75"/>
      <c r="WG1" s="75"/>
      <c r="WH1" s="75"/>
      <c r="WI1" s="74"/>
      <c r="WJ1" s="75"/>
      <c r="WK1" s="76"/>
      <c r="WL1" s="75"/>
      <c r="WM1" s="75"/>
      <c r="WN1" s="75"/>
      <c r="WO1" s="74"/>
      <c r="WP1" s="75"/>
      <c r="WQ1" s="76"/>
      <c r="WR1" s="75"/>
      <c r="WS1" s="75"/>
      <c r="WT1" s="75"/>
      <c r="WU1" s="74"/>
      <c r="WV1" s="75"/>
      <c r="WW1" s="76"/>
      <c r="WX1" s="75"/>
      <c r="WY1" s="75"/>
      <c r="WZ1" s="75"/>
      <c r="XA1" s="74"/>
      <c r="XB1" s="75"/>
      <c r="XC1" s="76"/>
      <c r="XD1" s="75"/>
      <c r="XE1" s="75"/>
      <c r="XF1" s="75"/>
      <c r="XG1" s="74"/>
      <c r="XH1" s="75"/>
      <c r="XI1" s="76"/>
      <c r="XJ1" s="75"/>
      <c r="XK1" s="75"/>
      <c r="XL1" s="75"/>
      <c r="XM1" s="74"/>
      <c r="XN1" s="75"/>
      <c r="XO1" s="76"/>
      <c r="XP1" s="75"/>
      <c r="XQ1" s="75"/>
      <c r="XR1" s="75"/>
      <c r="XS1" s="74"/>
      <c r="XT1" s="75"/>
      <c r="XU1" s="76"/>
      <c r="XV1" s="75"/>
      <c r="XW1" s="75"/>
      <c r="XX1" s="75"/>
      <c r="XY1" s="74"/>
      <c r="XZ1" s="75"/>
      <c r="YA1" s="76"/>
      <c r="YB1" s="75"/>
      <c r="YC1" s="75"/>
      <c r="YD1" s="75"/>
      <c r="YE1" s="74"/>
      <c r="YF1" s="75"/>
      <c r="YG1" s="76"/>
      <c r="YH1" s="75"/>
      <c r="YI1" s="75"/>
      <c r="YJ1" s="75"/>
      <c r="YK1" s="74"/>
      <c r="YL1" s="75"/>
      <c r="YM1" s="76"/>
      <c r="YN1" s="75"/>
      <c r="YO1" s="75"/>
      <c r="YP1" s="75"/>
      <c r="YQ1" s="74"/>
      <c r="YR1" s="75"/>
      <c r="YS1" s="76"/>
      <c r="YT1" s="75"/>
      <c r="YU1" s="75"/>
      <c r="YV1" s="75"/>
      <c r="YW1" s="74"/>
      <c r="YX1" s="75"/>
      <c r="YY1" s="76"/>
      <c r="YZ1" s="75"/>
      <c r="ZA1" s="75"/>
      <c r="ZB1" s="75"/>
      <c r="ZC1" s="74"/>
      <c r="ZD1" s="75"/>
      <c r="ZE1" s="76"/>
      <c r="ZF1" s="75"/>
      <c r="ZG1" s="75"/>
      <c r="ZH1" s="75"/>
      <c r="ZI1" s="74"/>
      <c r="ZJ1" s="75"/>
      <c r="ZK1" s="76"/>
      <c r="ZL1" s="75"/>
      <c r="ZM1" s="75"/>
      <c r="ZN1" s="75"/>
      <c r="ZO1" s="74"/>
      <c r="ZP1" s="75"/>
      <c r="ZQ1" s="76"/>
      <c r="ZR1" s="75"/>
      <c r="ZS1" s="75"/>
      <c r="ZT1" s="75"/>
      <c r="ZU1" s="74"/>
      <c r="ZV1" s="75"/>
      <c r="ZW1" s="76"/>
      <c r="ZX1" s="75"/>
      <c r="ZY1" s="75"/>
      <c r="ZZ1" s="75"/>
      <c r="AAA1" s="74"/>
      <c r="AAB1" s="75"/>
      <c r="AAC1" s="76"/>
      <c r="AAD1" s="75"/>
      <c r="AAE1" s="75"/>
      <c r="AAF1" s="75"/>
      <c r="AAG1" s="74"/>
      <c r="AAH1" s="75"/>
      <c r="AAI1" s="76"/>
      <c r="AAJ1" s="75"/>
      <c r="AAK1" s="75"/>
      <c r="AAL1" s="75"/>
      <c r="AAM1" s="74"/>
      <c r="AAN1" s="75"/>
      <c r="AAO1" s="76"/>
      <c r="AAP1" s="75"/>
      <c r="AAQ1" s="75"/>
      <c r="AAR1" s="75"/>
      <c r="AAS1" s="74"/>
      <c r="AAT1" s="75"/>
      <c r="AAU1" s="76"/>
      <c r="AAV1" s="75"/>
      <c r="AAW1" s="75"/>
      <c r="AAX1" s="75"/>
      <c r="AAY1" s="74"/>
      <c r="AAZ1" s="75"/>
      <c r="ABA1" s="76"/>
      <c r="ABB1" s="75"/>
      <c r="ABC1" s="75"/>
      <c r="ABD1" s="75"/>
      <c r="ABE1" s="74"/>
      <c r="ABF1" s="75"/>
      <c r="ABG1" s="76"/>
      <c r="ABH1" s="75"/>
      <c r="ABI1" s="75"/>
      <c r="ABJ1" s="75"/>
      <c r="ABK1" s="74"/>
      <c r="ABL1" s="75"/>
      <c r="ABM1" s="76"/>
      <c r="ABN1" s="75"/>
      <c r="ABO1" s="75"/>
      <c r="ABP1" s="75"/>
      <c r="ABQ1" s="74"/>
      <c r="ABR1" s="75"/>
      <c r="ABS1" s="76"/>
      <c r="ABT1" s="75"/>
      <c r="ABU1" s="75"/>
      <c r="ABV1" s="75"/>
      <c r="ABW1" s="74"/>
      <c r="ABX1" s="75"/>
      <c r="ABY1" s="76"/>
      <c r="ABZ1" s="75"/>
      <c r="ACA1" s="75"/>
      <c r="ACB1" s="75"/>
      <c r="ACC1" s="74"/>
      <c r="ACD1" s="75"/>
      <c r="ACE1" s="76"/>
      <c r="ACF1" s="75"/>
      <c r="ACG1" s="75"/>
      <c r="ACH1" s="75"/>
      <c r="ACI1" s="74"/>
      <c r="ACJ1" s="75"/>
      <c r="ACK1" s="76"/>
      <c r="ACL1" s="75"/>
      <c r="ACM1" s="75"/>
      <c r="ACN1" s="75"/>
      <c r="ACO1" s="74"/>
      <c r="ACP1" s="75"/>
      <c r="ACQ1" s="76"/>
      <c r="ACR1" s="75"/>
      <c r="ACS1" s="75"/>
      <c r="ACT1" s="75"/>
      <c r="ACU1" s="74"/>
      <c r="ACV1" s="75"/>
      <c r="ACW1" s="76"/>
      <c r="ACX1" s="75"/>
      <c r="ACY1" s="75"/>
      <c r="ACZ1" s="75"/>
      <c r="ADA1" s="74"/>
      <c r="ADB1" s="75"/>
      <c r="ADC1" s="76"/>
      <c r="ADD1" s="75"/>
      <c r="ADE1" s="75"/>
      <c r="ADF1" s="75"/>
      <c r="ADG1" s="74"/>
      <c r="ADH1" s="75"/>
      <c r="ADI1" s="76"/>
      <c r="ADJ1" s="75"/>
      <c r="ADK1" s="75"/>
      <c r="ADL1" s="75"/>
      <c r="ADM1" s="74"/>
      <c r="ADN1" s="75"/>
      <c r="ADO1" s="76"/>
      <c r="ADP1" s="75"/>
      <c r="ADQ1" s="75"/>
      <c r="ADR1" s="75"/>
      <c r="ADS1" s="74"/>
      <c r="ADT1" s="75"/>
      <c r="ADU1" s="76"/>
      <c r="ADV1" s="75"/>
      <c r="ADW1" s="75"/>
      <c r="ADX1" s="75"/>
      <c r="ADY1" s="74"/>
      <c r="ADZ1" s="75"/>
      <c r="AEA1" s="76"/>
      <c r="AEB1" s="75"/>
      <c r="AEC1" s="75"/>
      <c r="AED1" s="75"/>
      <c r="AEE1" s="74"/>
      <c r="AEF1" s="75"/>
      <c r="AEG1" s="76"/>
      <c r="AEH1" s="75"/>
      <c r="AEI1" s="75"/>
      <c r="AEJ1" s="75"/>
      <c r="AEK1" s="74"/>
      <c r="AEL1" s="75"/>
      <c r="AEM1" s="76"/>
      <c r="AEN1" s="75"/>
      <c r="AEO1" s="75"/>
      <c r="AEP1" s="75"/>
      <c r="AEQ1" s="74"/>
      <c r="AER1" s="75"/>
      <c r="AES1" s="76"/>
      <c r="AET1" s="75"/>
      <c r="AEU1" s="75"/>
      <c r="AEV1" s="75"/>
      <c r="AEW1" s="74"/>
      <c r="AEX1" s="75"/>
      <c r="AEY1" s="76"/>
      <c r="AEZ1" s="75"/>
      <c r="AFA1" s="75"/>
      <c r="AFB1" s="75"/>
      <c r="AFC1" s="74"/>
      <c r="AFD1" s="75"/>
      <c r="AFE1" s="76"/>
      <c r="AFF1" s="75"/>
      <c r="AFG1" s="75"/>
      <c r="AFH1" s="75"/>
      <c r="AFI1" s="74"/>
      <c r="AFJ1" s="75"/>
      <c r="AFK1" s="76"/>
      <c r="AFL1" s="75"/>
      <c r="AFM1" s="75"/>
      <c r="AFN1" s="75"/>
      <c r="AFO1" s="74"/>
      <c r="AFP1" s="75"/>
      <c r="AFQ1" s="76"/>
      <c r="AFR1" s="75"/>
      <c r="AFS1" s="75"/>
      <c r="AFT1" s="75"/>
      <c r="AFU1" s="74"/>
      <c r="AFV1" s="75"/>
      <c r="AFW1" s="76"/>
      <c r="AFX1" s="75"/>
      <c r="AFY1" s="75"/>
      <c r="AFZ1" s="75"/>
      <c r="AGA1" s="74"/>
      <c r="AGB1" s="75"/>
      <c r="AGC1" s="76"/>
      <c r="AGD1" s="75"/>
      <c r="AGE1" s="75"/>
      <c r="AGF1" s="75"/>
      <c r="AGG1" s="74"/>
      <c r="AGH1" s="75"/>
      <c r="AGI1" s="76"/>
      <c r="AGJ1" s="75"/>
      <c r="AGK1" s="75"/>
      <c r="AGL1" s="75"/>
      <c r="AGM1" s="74"/>
      <c r="AGN1" s="75"/>
      <c r="AGO1" s="76"/>
      <c r="AGP1" s="75"/>
      <c r="AGQ1" s="75"/>
      <c r="AGR1" s="75"/>
      <c r="AGS1" s="74"/>
      <c r="AGT1" s="75"/>
      <c r="AGU1" s="76"/>
      <c r="AGV1" s="75"/>
      <c r="AGW1" s="75"/>
      <c r="AGX1" s="75"/>
      <c r="AGY1" s="74"/>
      <c r="AGZ1" s="75"/>
      <c r="AHA1" s="76"/>
      <c r="AHB1" s="75"/>
      <c r="AHC1" s="75"/>
      <c r="AHD1" s="75"/>
      <c r="AHE1" s="74"/>
      <c r="AHF1" s="75"/>
      <c r="AHG1" s="76"/>
      <c r="AHH1" s="75"/>
      <c r="AHI1" s="75"/>
      <c r="AHJ1" s="75"/>
      <c r="AHK1" s="74"/>
      <c r="AHL1" s="75"/>
      <c r="AHM1" s="76"/>
      <c r="AHN1" s="75"/>
      <c r="AHO1" s="75"/>
      <c r="AHP1" s="75"/>
      <c r="AHQ1" s="74"/>
      <c r="AHR1" s="75"/>
      <c r="AHS1" s="76"/>
      <c r="AHT1" s="75"/>
      <c r="AHU1" s="75"/>
      <c r="AHV1" s="75"/>
      <c r="AHW1" s="74"/>
      <c r="AHX1" s="75"/>
      <c r="AHY1" s="76"/>
      <c r="AHZ1" s="75"/>
      <c r="AIA1" s="75"/>
      <c r="AIB1" s="75"/>
      <c r="AIC1" s="74"/>
      <c r="AID1" s="75"/>
      <c r="AIE1" s="76"/>
      <c r="AIF1" s="75"/>
      <c r="AIG1" s="75"/>
      <c r="AIH1" s="75"/>
      <c r="AII1" s="74"/>
      <c r="AIJ1" s="75"/>
      <c r="AIK1" s="76"/>
      <c r="AIL1" s="75"/>
      <c r="AIM1" s="75"/>
      <c r="AIN1" s="75"/>
      <c r="AIO1" s="74"/>
      <c r="AIP1" s="75"/>
      <c r="AIQ1" s="76"/>
      <c r="AIR1" s="75"/>
      <c r="AIS1" s="75"/>
      <c r="AIT1" s="75"/>
      <c r="AIU1" s="74"/>
      <c r="AIV1" s="75"/>
      <c r="AIW1" s="76"/>
      <c r="AIX1" s="75"/>
      <c r="AIY1" s="75"/>
      <c r="AIZ1" s="75"/>
      <c r="AJA1" s="74"/>
      <c r="AJB1" s="75"/>
      <c r="AJC1" s="76"/>
      <c r="AJD1" s="75"/>
      <c r="AJE1" s="75"/>
      <c r="AJF1" s="75"/>
      <c r="AJG1" s="74"/>
      <c r="AJH1" s="75"/>
      <c r="AJI1" s="76"/>
      <c r="AJJ1" s="75"/>
      <c r="AJK1" s="75"/>
      <c r="AJL1" s="75"/>
      <c r="AJM1" s="74"/>
      <c r="AJN1" s="75"/>
      <c r="AJO1" s="76"/>
      <c r="AJP1" s="75"/>
      <c r="AJQ1" s="75"/>
      <c r="AJR1" s="75"/>
      <c r="AJS1" s="74"/>
      <c r="AJT1" s="75"/>
      <c r="AJU1" s="76"/>
      <c r="AJV1" s="75"/>
      <c r="AJW1" s="75"/>
      <c r="AJX1" s="75"/>
      <c r="AJY1" s="74"/>
      <c r="AJZ1" s="75"/>
      <c r="AKA1" s="76"/>
      <c r="AKB1" s="75"/>
      <c r="AKC1" s="75"/>
      <c r="AKD1" s="75"/>
      <c r="AKE1" s="74"/>
      <c r="AKF1" s="75"/>
      <c r="AKG1" s="76"/>
      <c r="AKH1" s="75"/>
      <c r="AKI1" s="75"/>
      <c r="AKJ1" s="75"/>
      <c r="AKK1" s="74"/>
      <c r="AKL1" s="75"/>
      <c r="AKM1" s="76"/>
      <c r="AKN1" s="75"/>
      <c r="AKO1" s="75"/>
      <c r="AKP1" s="75"/>
      <c r="AKQ1" s="74"/>
      <c r="AKR1" s="75"/>
      <c r="AKS1" s="76"/>
      <c r="AKT1" s="75"/>
      <c r="AKU1" s="75"/>
      <c r="AKV1" s="75"/>
      <c r="AKW1" s="74"/>
      <c r="AKX1" s="75"/>
      <c r="AKY1" s="76"/>
      <c r="AKZ1" s="75"/>
      <c r="ALA1" s="75"/>
      <c r="ALB1" s="75"/>
      <c r="ALC1" s="74"/>
      <c r="ALD1" s="75"/>
      <c r="ALE1" s="76"/>
      <c r="ALF1" s="75"/>
      <c r="ALG1" s="75"/>
      <c r="ALH1" s="75"/>
      <c r="ALI1" s="74"/>
      <c r="ALJ1" s="75"/>
      <c r="ALK1" s="76"/>
      <c r="ALL1" s="75"/>
      <c r="ALM1" s="75"/>
      <c r="ALN1" s="75"/>
      <c r="ALO1" s="74"/>
      <c r="ALP1" s="75"/>
      <c r="ALQ1" s="76"/>
      <c r="ALR1" s="75"/>
      <c r="ALS1" s="75"/>
      <c r="ALT1" s="75"/>
      <c r="ALU1" s="74"/>
      <c r="ALV1" s="75"/>
      <c r="ALW1" s="76"/>
      <c r="ALX1" s="75"/>
      <c r="ALY1" s="75"/>
      <c r="ALZ1" s="75"/>
      <c r="AMA1" s="74"/>
      <c r="AMB1" s="75"/>
      <c r="AMC1" s="76"/>
      <c r="AMD1" s="75"/>
      <c r="AME1" s="75"/>
      <c r="AMF1" s="75"/>
      <c r="AMG1" s="74"/>
      <c r="AMH1" s="75"/>
      <c r="AMI1" s="76"/>
      <c r="AMJ1" s="75"/>
      <c r="AMK1" s="75"/>
      <c r="AML1" s="75"/>
      <c r="AMM1" s="74"/>
      <c r="AMN1" s="75"/>
      <c r="AMO1" s="76"/>
      <c r="AMP1" s="75"/>
      <c r="AMQ1" s="75"/>
      <c r="AMR1" s="75"/>
      <c r="AMS1" s="74"/>
      <c r="AMT1" s="75"/>
      <c r="AMU1" s="76"/>
      <c r="AMV1" s="75"/>
      <c r="AMW1" s="75"/>
      <c r="AMX1" s="75"/>
      <c r="AMY1" s="74"/>
      <c r="AMZ1" s="75"/>
      <c r="ANA1" s="76"/>
      <c r="ANB1" s="75"/>
      <c r="ANC1" s="75"/>
      <c r="AND1" s="75"/>
      <c r="ANE1" s="74"/>
      <c r="ANF1" s="75"/>
      <c r="ANG1" s="76"/>
      <c r="ANH1" s="75"/>
      <c r="ANI1" s="75"/>
      <c r="ANJ1" s="75"/>
      <c r="ANK1" s="74"/>
      <c r="ANL1" s="75"/>
      <c r="ANM1" s="76"/>
      <c r="ANN1" s="75"/>
      <c r="ANO1" s="75"/>
      <c r="ANP1" s="75"/>
      <c r="ANQ1" s="74"/>
      <c r="ANR1" s="75"/>
      <c r="ANS1" s="76"/>
      <c r="ANT1" s="75"/>
      <c r="ANU1" s="75"/>
      <c r="ANV1" s="75"/>
      <c r="ANW1" s="74"/>
      <c r="ANX1" s="75"/>
      <c r="ANY1" s="76"/>
      <c r="ANZ1" s="75"/>
      <c r="AOA1" s="75"/>
      <c r="AOB1" s="75"/>
      <c r="AOC1" s="74"/>
      <c r="AOD1" s="75"/>
      <c r="AOE1" s="76"/>
      <c r="AOF1" s="75"/>
      <c r="AOG1" s="75"/>
      <c r="AOH1" s="75"/>
      <c r="AOI1" s="74"/>
      <c r="AOJ1" s="75"/>
      <c r="AOK1" s="76"/>
      <c r="AOL1" s="75"/>
      <c r="AOM1" s="75"/>
      <c r="AON1" s="75"/>
      <c r="AOO1" s="74"/>
      <c r="AOP1" s="75"/>
      <c r="AOQ1" s="76"/>
      <c r="AOR1" s="75"/>
      <c r="AOS1" s="75"/>
      <c r="AOT1" s="75"/>
      <c r="AOU1" s="74"/>
      <c r="AOV1" s="75"/>
      <c r="AOW1" s="76"/>
      <c r="AOX1" s="75"/>
      <c r="AOY1" s="75"/>
      <c r="AOZ1" s="75"/>
      <c r="APA1" s="74"/>
      <c r="APB1" s="75"/>
      <c r="APC1" s="76"/>
      <c r="APD1" s="75"/>
      <c r="APE1" s="75"/>
      <c r="APF1" s="75"/>
      <c r="APG1" s="74"/>
      <c r="APH1" s="75"/>
      <c r="API1" s="76"/>
      <c r="APJ1" s="75"/>
      <c r="APK1" s="75"/>
      <c r="APL1" s="75"/>
      <c r="APM1" s="74"/>
      <c r="APN1" s="75"/>
      <c r="APO1" s="76"/>
      <c r="APP1" s="75"/>
      <c r="APQ1" s="75"/>
      <c r="APR1" s="75"/>
      <c r="APS1" s="74"/>
      <c r="APT1" s="75"/>
      <c r="APU1" s="76"/>
      <c r="APV1" s="75"/>
      <c r="APW1" s="75"/>
      <c r="APX1" s="75"/>
      <c r="APY1" s="74"/>
      <c r="APZ1" s="75"/>
      <c r="AQA1" s="76"/>
      <c r="AQB1" s="75"/>
      <c r="AQC1" s="75"/>
      <c r="AQD1" s="75"/>
      <c r="AQE1" s="74"/>
      <c r="AQF1" s="75"/>
      <c r="AQG1" s="76"/>
      <c r="AQH1" s="75"/>
      <c r="AQI1" s="75"/>
      <c r="AQJ1" s="75"/>
      <c r="AQK1" s="74"/>
      <c r="AQL1" s="75"/>
      <c r="AQM1" s="76"/>
      <c r="AQN1" s="75"/>
      <c r="AQO1" s="75"/>
      <c r="AQP1" s="75"/>
      <c r="AQQ1" s="74"/>
      <c r="AQR1" s="75"/>
      <c r="AQS1" s="76"/>
      <c r="AQT1" s="75"/>
      <c r="AQU1" s="75"/>
      <c r="AQV1" s="75"/>
      <c r="AQW1" s="74"/>
      <c r="AQX1" s="75"/>
      <c r="AQY1" s="76"/>
      <c r="AQZ1" s="75"/>
      <c r="ARA1" s="75"/>
      <c r="ARB1" s="75"/>
      <c r="ARC1" s="74"/>
      <c r="ARD1" s="75"/>
      <c r="ARE1" s="76"/>
      <c r="ARF1" s="75"/>
      <c r="ARG1" s="75"/>
      <c r="ARH1" s="75"/>
      <c r="ARI1" s="74"/>
      <c r="ARJ1" s="75"/>
      <c r="ARK1" s="76"/>
      <c r="ARL1" s="75"/>
      <c r="ARM1" s="75"/>
      <c r="ARN1" s="75"/>
      <c r="ARO1" s="74"/>
      <c r="ARP1" s="75"/>
      <c r="ARQ1" s="76"/>
      <c r="ARR1" s="75"/>
      <c r="ARS1" s="75"/>
      <c r="ART1" s="75"/>
      <c r="ARU1" s="74"/>
      <c r="ARV1" s="75"/>
      <c r="ARW1" s="76"/>
      <c r="ARX1" s="75"/>
      <c r="ARY1" s="75"/>
      <c r="ARZ1" s="75"/>
      <c r="ASA1" s="74"/>
      <c r="ASB1" s="75"/>
      <c r="ASC1" s="76"/>
      <c r="ASD1" s="75"/>
      <c r="ASE1" s="75"/>
      <c r="ASF1" s="75"/>
      <c r="ASG1" s="74"/>
      <c r="ASH1" s="75"/>
      <c r="ASI1" s="76"/>
      <c r="ASJ1" s="75"/>
      <c r="ASK1" s="75"/>
      <c r="ASL1" s="75"/>
      <c r="ASM1" s="74"/>
      <c r="ASN1" s="75"/>
      <c r="ASO1" s="76"/>
      <c r="ASP1" s="75"/>
      <c r="ASQ1" s="75"/>
      <c r="ASR1" s="75"/>
      <c r="ASS1" s="74"/>
      <c r="AST1" s="75"/>
      <c r="ASU1" s="76"/>
      <c r="ASV1" s="75"/>
      <c r="ASW1" s="75"/>
      <c r="ASX1" s="75"/>
      <c r="ASY1" s="74"/>
      <c r="ASZ1" s="75"/>
      <c r="ATA1" s="76"/>
      <c r="ATB1" s="75"/>
      <c r="ATC1" s="75"/>
      <c r="ATD1" s="75"/>
      <c r="ATE1" s="74"/>
      <c r="ATF1" s="75"/>
      <c r="ATG1" s="76"/>
      <c r="ATH1" s="75"/>
      <c r="ATI1" s="75"/>
      <c r="ATJ1" s="75"/>
      <c r="ATK1" s="74"/>
      <c r="ATL1" s="75"/>
      <c r="ATM1" s="76"/>
      <c r="ATN1" s="75"/>
      <c r="ATO1" s="75"/>
      <c r="ATP1" s="75"/>
      <c r="ATQ1" s="74"/>
      <c r="ATR1" s="75"/>
      <c r="ATS1" s="76"/>
      <c r="ATT1" s="75"/>
      <c r="ATU1" s="75"/>
      <c r="ATV1" s="75"/>
      <c r="ATW1" s="74"/>
      <c r="ATX1" s="75"/>
      <c r="ATY1" s="76"/>
      <c r="ATZ1" s="75"/>
      <c r="AUA1" s="75"/>
      <c r="AUB1" s="75"/>
      <c r="AUC1" s="74"/>
      <c r="AUD1" s="75"/>
      <c r="AUE1" s="76"/>
      <c r="AUF1" s="75"/>
      <c r="AUG1" s="75"/>
      <c r="AUH1" s="75"/>
      <c r="AUI1" s="74"/>
      <c r="AUJ1" s="75"/>
      <c r="AUK1" s="76"/>
      <c r="AUL1" s="75"/>
      <c r="AUM1" s="75"/>
      <c r="AUN1" s="75"/>
      <c r="AUO1" s="74"/>
      <c r="AUP1" s="75"/>
      <c r="AUQ1" s="76"/>
      <c r="AUR1" s="75"/>
      <c r="AUS1" s="75"/>
      <c r="AUT1" s="75"/>
      <c r="AUU1" s="74"/>
      <c r="AUV1" s="75"/>
      <c r="AUW1" s="76"/>
      <c r="AUX1" s="75"/>
      <c r="AUY1" s="75"/>
      <c r="AUZ1" s="75"/>
      <c r="AVA1" s="74"/>
      <c r="AVB1" s="75"/>
      <c r="AVC1" s="76"/>
      <c r="AVD1" s="75"/>
      <c r="AVE1" s="75"/>
      <c r="AVF1" s="75"/>
      <c r="AVG1" s="74"/>
      <c r="AVH1" s="75"/>
      <c r="AVI1" s="76"/>
      <c r="AVJ1" s="75"/>
      <c r="AVK1" s="75"/>
      <c r="AVL1" s="75"/>
      <c r="AVM1" s="74"/>
      <c r="AVN1" s="75"/>
      <c r="AVO1" s="76"/>
      <c r="AVP1" s="75"/>
      <c r="AVQ1" s="75"/>
      <c r="AVR1" s="75"/>
      <c r="AVS1" s="74"/>
      <c r="AVT1" s="75"/>
      <c r="AVU1" s="76"/>
      <c r="AVV1" s="75"/>
      <c r="AVW1" s="75"/>
      <c r="AVX1" s="75"/>
      <c r="AVY1" s="74"/>
      <c r="AVZ1" s="75"/>
      <c r="AWA1" s="76"/>
      <c r="AWB1" s="75"/>
      <c r="AWC1" s="75"/>
      <c r="AWD1" s="75"/>
      <c r="AWE1" s="74"/>
      <c r="AWF1" s="75"/>
      <c r="AWG1" s="76"/>
      <c r="AWH1" s="75"/>
      <c r="AWI1" s="75"/>
      <c r="AWJ1" s="75"/>
      <c r="AWK1" s="74"/>
      <c r="AWL1" s="75"/>
      <c r="AWM1" s="76"/>
      <c r="AWN1" s="75"/>
      <c r="AWO1" s="75"/>
      <c r="AWP1" s="75"/>
      <c r="AWQ1" s="74"/>
      <c r="AWR1" s="75"/>
      <c r="AWS1" s="76"/>
      <c r="AWT1" s="75"/>
      <c r="AWU1" s="75"/>
      <c r="AWV1" s="75"/>
      <c r="AWW1" s="74"/>
      <c r="AWX1" s="75"/>
      <c r="AWY1" s="76"/>
      <c r="AWZ1" s="75"/>
      <c r="AXA1" s="75"/>
      <c r="AXB1" s="75"/>
      <c r="AXC1" s="74"/>
      <c r="AXD1" s="75"/>
      <c r="AXE1" s="76"/>
      <c r="AXF1" s="75"/>
      <c r="AXG1" s="75"/>
      <c r="AXH1" s="75"/>
      <c r="AXI1" s="74"/>
      <c r="AXJ1" s="75"/>
      <c r="AXK1" s="76"/>
      <c r="AXL1" s="75"/>
      <c r="AXM1" s="75"/>
      <c r="AXN1" s="75"/>
      <c r="AXO1" s="74"/>
      <c r="AXP1" s="75"/>
      <c r="AXQ1" s="76"/>
      <c r="AXR1" s="75"/>
      <c r="AXS1" s="75"/>
      <c r="AXT1" s="75"/>
      <c r="AXU1" s="74"/>
      <c r="AXV1" s="75"/>
      <c r="AXW1" s="76"/>
      <c r="AXX1" s="75"/>
      <c r="AXY1" s="75"/>
      <c r="AXZ1" s="75"/>
      <c r="AYA1" s="74"/>
      <c r="AYB1" s="75"/>
      <c r="AYC1" s="76"/>
      <c r="AYD1" s="75"/>
      <c r="AYE1" s="75"/>
      <c r="AYF1" s="75"/>
      <c r="AYG1" s="74"/>
      <c r="AYH1" s="75"/>
      <c r="AYI1" s="76"/>
      <c r="AYJ1" s="75"/>
      <c r="AYK1" s="75"/>
      <c r="AYL1" s="75"/>
      <c r="AYM1" s="74"/>
      <c r="AYN1" s="75"/>
      <c r="AYO1" s="76"/>
      <c r="AYP1" s="75"/>
      <c r="AYQ1" s="75"/>
      <c r="AYR1" s="75"/>
      <c r="AYS1" s="74"/>
      <c r="AYT1" s="75"/>
      <c r="AYU1" s="76"/>
      <c r="AYV1" s="75"/>
      <c r="AYW1" s="75"/>
      <c r="AYX1" s="75"/>
      <c r="AYY1" s="74"/>
      <c r="AYZ1" s="75"/>
      <c r="AZA1" s="76"/>
      <c r="AZB1" s="75"/>
      <c r="AZC1" s="75"/>
      <c r="AZD1" s="75"/>
      <c r="AZE1" s="74"/>
      <c r="AZF1" s="75"/>
      <c r="AZG1" s="76"/>
      <c r="AZH1" s="75"/>
      <c r="AZI1" s="75"/>
      <c r="AZJ1" s="75"/>
      <c r="AZK1" s="74"/>
      <c r="AZL1" s="75"/>
      <c r="AZM1" s="76"/>
      <c r="AZN1" s="75"/>
      <c r="AZO1" s="75"/>
      <c r="AZP1" s="75"/>
      <c r="AZQ1" s="74"/>
      <c r="AZR1" s="75"/>
      <c r="AZS1" s="76"/>
      <c r="AZT1" s="75"/>
      <c r="AZU1" s="75"/>
      <c r="AZV1" s="75"/>
      <c r="AZW1" s="74"/>
      <c r="AZX1" s="75"/>
      <c r="AZY1" s="76"/>
      <c r="AZZ1" s="75"/>
      <c r="BAA1" s="75"/>
      <c r="BAB1" s="75"/>
      <c r="BAC1" s="74"/>
      <c r="BAD1" s="75"/>
      <c r="BAE1" s="76"/>
      <c r="BAF1" s="75"/>
      <c r="BAG1" s="75"/>
      <c r="BAH1" s="75"/>
      <c r="BAI1" s="74"/>
      <c r="BAJ1" s="75"/>
      <c r="BAK1" s="76"/>
      <c r="BAL1" s="75"/>
      <c r="BAM1" s="75"/>
      <c r="BAN1" s="75"/>
      <c r="BAO1" s="74"/>
      <c r="BAP1" s="75"/>
      <c r="BAQ1" s="76"/>
      <c r="BAR1" s="75"/>
      <c r="BAS1" s="75"/>
      <c r="BAT1" s="75"/>
      <c r="BAU1" s="74"/>
      <c r="BAV1" s="75"/>
      <c r="BAW1" s="76"/>
      <c r="BAX1" s="75"/>
      <c r="BAY1" s="75"/>
      <c r="BAZ1" s="75"/>
      <c r="BBA1" s="74"/>
      <c r="BBB1" s="75"/>
      <c r="BBC1" s="76"/>
      <c r="BBD1" s="75"/>
      <c r="BBE1" s="75"/>
      <c r="BBF1" s="75"/>
      <c r="BBG1" s="74"/>
      <c r="BBH1" s="75"/>
      <c r="BBI1" s="76"/>
      <c r="BBJ1" s="75"/>
      <c r="BBK1" s="75"/>
      <c r="BBL1" s="75"/>
      <c r="BBM1" s="74"/>
      <c r="BBN1" s="75"/>
      <c r="BBO1" s="76"/>
      <c r="BBP1" s="75"/>
      <c r="BBQ1" s="75"/>
      <c r="BBR1" s="75"/>
      <c r="BBS1" s="74"/>
      <c r="BBT1" s="75"/>
      <c r="BBU1" s="76"/>
      <c r="BBV1" s="75"/>
      <c r="BBW1" s="75"/>
      <c r="BBX1" s="75"/>
      <c r="BBY1" s="74"/>
      <c r="BBZ1" s="75"/>
      <c r="BCA1" s="76"/>
      <c r="BCB1" s="75"/>
      <c r="BCC1" s="75"/>
      <c r="BCD1" s="75"/>
      <c r="BCE1" s="74"/>
      <c r="BCF1" s="75"/>
      <c r="BCG1" s="76"/>
      <c r="BCH1" s="75"/>
      <c r="BCI1" s="75"/>
      <c r="BCJ1" s="75"/>
      <c r="BCK1" s="74"/>
      <c r="BCL1" s="75"/>
      <c r="BCM1" s="76"/>
      <c r="BCN1" s="75"/>
      <c r="BCO1" s="75"/>
      <c r="BCP1" s="75"/>
      <c r="BCQ1" s="74"/>
      <c r="BCR1" s="75"/>
      <c r="BCS1" s="76"/>
      <c r="BCT1" s="75"/>
      <c r="BCU1" s="75"/>
      <c r="BCV1" s="75"/>
      <c r="BCW1" s="74"/>
      <c r="BCX1" s="75"/>
      <c r="BCY1" s="76"/>
      <c r="BCZ1" s="75"/>
      <c r="BDA1" s="75"/>
      <c r="BDB1" s="75"/>
      <c r="BDC1" s="74"/>
      <c r="BDD1" s="75"/>
      <c r="BDE1" s="76"/>
      <c r="BDF1" s="75"/>
      <c r="BDG1" s="75"/>
      <c r="BDH1" s="75"/>
      <c r="BDI1" s="74"/>
      <c r="BDJ1" s="75"/>
      <c r="BDK1" s="76"/>
      <c r="BDL1" s="75"/>
      <c r="BDM1" s="75"/>
      <c r="BDN1" s="75"/>
      <c r="BDO1" s="74"/>
      <c r="BDP1" s="75"/>
      <c r="BDQ1" s="76"/>
      <c r="BDR1" s="75"/>
      <c r="BDS1" s="75"/>
      <c r="BDT1" s="75"/>
      <c r="BDU1" s="74"/>
      <c r="BDV1" s="75"/>
      <c r="BDW1" s="76"/>
      <c r="BDX1" s="75"/>
      <c r="BDY1" s="75"/>
      <c r="BDZ1" s="75"/>
      <c r="BEA1" s="74"/>
      <c r="BEB1" s="75"/>
      <c r="BEC1" s="76"/>
      <c r="BED1" s="75"/>
      <c r="BEE1" s="75"/>
      <c r="BEF1" s="75"/>
      <c r="BEG1" s="74"/>
      <c r="BEH1" s="75"/>
      <c r="BEI1" s="76"/>
      <c r="BEJ1" s="75"/>
      <c r="BEK1" s="75"/>
      <c r="BEL1" s="75"/>
      <c r="BEM1" s="74"/>
      <c r="BEN1" s="75"/>
      <c r="BEO1" s="76"/>
      <c r="BEP1" s="75"/>
      <c r="BEQ1" s="75"/>
      <c r="BER1" s="75"/>
      <c r="BES1" s="74"/>
      <c r="BET1" s="75"/>
      <c r="BEU1" s="76"/>
      <c r="BEV1" s="75"/>
      <c r="BEW1" s="75"/>
      <c r="BEX1" s="75"/>
      <c r="BEY1" s="74"/>
      <c r="BEZ1" s="75"/>
      <c r="BFA1" s="76"/>
      <c r="BFB1" s="75"/>
      <c r="BFC1" s="75"/>
      <c r="BFD1" s="75"/>
      <c r="BFE1" s="74"/>
      <c r="BFF1" s="75"/>
      <c r="BFG1" s="76"/>
      <c r="BFH1" s="75"/>
      <c r="BFI1" s="75"/>
      <c r="BFJ1" s="75"/>
      <c r="BFK1" s="74"/>
      <c r="BFL1" s="75"/>
      <c r="BFM1" s="76"/>
      <c r="BFN1" s="75"/>
      <c r="BFO1" s="75"/>
      <c r="BFP1" s="75"/>
      <c r="BFQ1" s="74"/>
      <c r="BFR1" s="75"/>
      <c r="BFS1" s="76"/>
      <c r="BFT1" s="75"/>
      <c r="BFU1" s="75"/>
      <c r="BFV1" s="75"/>
      <c r="BFW1" s="74"/>
      <c r="BFX1" s="75"/>
      <c r="BFY1" s="76"/>
      <c r="BFZ1" s="75"/>
      <c r="BGA1" s="75"/>
      <c r="BGB1" s="75"/>
      <c r="BGC1" s="74"/>
      <c r="BGD1" s="75"/>
      <c r="BGE1" s="76"/>
      <c r="BGF1" s="75"/>
      <c r="BGG1" s="75"/>
      <c r="BGH1" s="75"/>
      <c r="BGI1" s="74"/>
      <c r="BGJ1" s="75"/>
      <c r="BGK1" s="76"/>
      <c r="BGL1" s="75"/>
      <c r="BGM1" s="75"/>
      <c r="BGN1" s="75"/>
      <c r="BGO1" s="74"/>
      <c r="BGP1" s="75"/>
      <c r="BGQ1" s="76"/>
      <c r="BGR1" s="75"/>
      <c r="BGS1" s="75"/>
      <c r="BGT1" s="75"/>
      <c r="BGU1" s="74"/>
      <c r="BGV1" s="75"/>
      <c r="BGW1" s="76"/>
      <c r="BGX1" s="75"/>
      <c r="BGY1" s="75"/>
      <c r="BGZ1" s="75"/>
      <c r="BHA1" s="74"/>
      <c r="BHB1" s="75"/>
      <c r="BHC1" s="76"/>
      <c r="BHD1" s="75"/>
      <c r="BHE1" s="75"/>
      <c r="BHF1" s="75"/>
      <c r="BHG1" s="74"/>
      <c r="BHH1" s="75"/>
      <c r="BHI1" s="76"/>
      <c r="BHJ1" s="75"/>
      <c r="BHK1" s="75"/>
      <c r="BHL1" s="75"/>
      <c r="BHM1" s="74"/>
      <c r="BHN1" s="75"/>
      <c r="BHO1" s="76"/>
      <c r="BHP1" s="75"/>
      <c r="BHQ1" s="75"/>
      <c r="BHR1" s="75"/>
      <c r="BHS1" s="74"/>
      <c r="BHT1" s="75"/>
      <c r="BHU1" s="76"/>
      <c r="BHV1" s="75"/>
      <c r="BHW1" s="75"/>
      <c r="BHX1" s="75"/>
      <c r="BHY1" s="74"/>
      <c r="BHZ1" s="75"/>
      <c r="BIA1" s="76"/>
      <c r="BIB1" s="75"/>
      <c r="BIC1" s="75"/>
      <c r="BID1" s="75"/>
      <c r="BIE1" s="74"/>
      <c r="BIF1" s="75"/>
      <c r="BIG1" s="76"/>
      <c r="BIH1" s="75"/>
      <c r="BII1" s="75"/>
      <c r="BIJ1" s="75"/>
      <c r="BIK1" s="74"/>
      <c r="BIL1" s="75"/>
      <c r="BIM1" s="76"/>
      <c r="BIN1" s="75"/>
      <c r="BIO1" s="75"/>
      <c r="BIP1" s="75"/>
      <c r="BIQ1" s="74"/>
      <c r="BIR1" s="75"/>
      <c r="BIS1" s="76"/>
      <c r="BIT1" s="75"/>
      <c r="BIU1" s="75"/>
      <c r="BIV1" s="75"/>
      <c r="BIW1" s="74"/>
      <c r="BIX1" s="75"/>
      <c r="BIY1" s="76"/>
      <c r="BIZ1" s="75"/>
      <c r="BJA1" s="75"/>
      <c r="BJB1" s="75"/>
      <c r="BJC1" s="74"/>
      <c r="BJD1" s="75"/>
      <c r="BJE1" s="76"/>
      <c r="BJF1" s="75"/>
      <c r="BJG1" s="75"/>
      <c r="BJH1" s="75"/>
      <c r="BJI1" s="74"/>
      <c r="BJJ1" s="75"/>
      <c r="BJK1" s="76"/>
      <c r="BJL1" s="75"/>
      <c r="BJM1" s="75"/>
      <c r="BJN1" s="75"/>
      <c r="BJO1" s="74"/>
      <c r="BJP1" s="75"/>
      <c r="BJQ1" s="76"/>
      <c r="BJR1" s="75"/>
      <c r="BJS1" s="75"/>
      <c r="BJT1" s="75"/>
      <c r="BJU1" s="74"/>
      <c r="BJV1" s="75"/>
      <c r="BJW1" s="76"/>
      <c r="BJX1" s="75"/>
      <c r="BJY1" s="75"/>
      <c r="BJZ1" s="75"/>
      <c r="BKA1" s="74"/>
      <c r="BKB1" s="75"/>
      <c r="BKC1" s="76"/>
      <c r="BKD1" s="75"/>
      <c r="BKE1" s="75"/>
      <c r="BKF1" s="75"/>
      <c r="BKG1" s="74"/>
      <c r="BKH1" s="75"/>
      <c r="BKI1" s="76"/>
      <c r="BKJ1" s="75"/>
      <c r="BKK1" s="75"/>
      <c r="BKL1" s="75"/>
      <c r="BKM1" s="74"/>
      <c r="BKN1" s="75"/>
      <c r="BKO1" s="76"/>
      <c r="BKP1" s="75"/>
      <c r="BKQ1" s="75"/>
      <c r="BKR1" s="75"/>
      <c r="BKS1" s="74"/>
      <c r="BKT1" s="75"/>
      <c r="BKU1" s="76"/>
      <c r="BKV1" s="75"/>
      <c r="BKW1" s="75"/>
      <c r="BKX1" s="75"/>
      <c r="BKY1" s="74"/>
      <c r="BKZ1" s="75"/>
      <c r="BLA1" s="76"/>
      <c r="BLB1" s="75"/>
      <c r="BLC1" s="75"/>
      <c r="BLD1" s="75"/>
      <c r="BLE1" s="74"/>
      <c r="BLF1" s="75"/>
      <c r="BLG1" s="76"/>
      <c r="BLH1" s="75"/>
      <c r="BLI1" s="75"/>
      <c r="BLJ1" s="75"/>
      <c r="BLK1" s="74"/>
      <c r="BLL1" s="75"/>
      <c r="BLM1" s="76"/>
      <c r="BLN1" s="75"/>
      <c r="BLO1" s="75"/>
      <c r="BLP1" s="75"/>
      <c r="BLQ1" s="74"/>
      <c r="BLR1" s="75"/>
      <c r="BLS1" s="76"/>
      <c r="BLT1" s="75"/>
      <c r="BLU1" s="75"/>
      <c r="BLV1" s="75"/>
      <c r="BLW1" s="74"/>
      <c r="BLX1" s="75"/>
      <c r="BLY1" s="76"/>
      <c r="BLZ1" s="75"/>
      <c r="BMA1" s="75"/>
      <c r="BMB1" s="75"/>
      <c r="BMC1" s="74"/>
      <c r="BMD1" s="75"/>
      <c r="BME1" s="76"/>
      <c r="BMF1" s="75"/>
      <c r="BMG1" s="75"/>
      <c r="BMH1" s="75"/>
      <c r="BMI1" s="74"/>
      <c r="BMJ1" s="75"/>
      <c r="BMK1" s="76"/>
      <c r="BML1" s="75"/>
      <c r="BMM1" s="75"/>
      <c r="BMN1" s="75"/>
      <c r="BMO1" s="74"/>
      <c r="BMP1" s="75"/>
      <c r="BMQ1" s="76"/>
      <c r="BMR1" s="75"/>
      <c r="BMS1" s="75"/>
      <c r="BMT1" s="75"/>
      <c r="BMU1" s="74"/>
      <c r="BMV1" s="75"/>
      <c r="BMW1" s="76"/>
      <c r="BMX1" s="75"/>
      <c r="BMY1" s="75"/>
      <c r="BMZ1" s="75"/>
      <c r="BNA1" s="74"/>
      <c r="BNB1" s="75"/>
      <c r="BNC1" s="76"/>
      <c r="BND1" s="75"/>
      <c r="BNE1" s="75"/>
      <c r="BNF1" s="75"/>
      <c r="BNG1" s="74"/>
      <c r="BNH1" s="75"/>
      <c r="BNI1" s="76"/>
      <c r="BNJ1" s="75"/>
      <c r="BNK1" s="75"/>
      <c r="BNL1" s="75"/>
      <c r="BNM1" s="74"/>
      <c r="BNN1" s="75"/>
      <c r="BNO1" s="76"/>
      <c r="BNP1" s="75"/>
      <c r="BNQ1" s="75"/>
      <c r="BNR1" s="75"/>
      <c r="BNS1" s="74"/>
      <c r="BNT1" s="75"/>
      <c r="BNU1" s="76"/>
      <c r="BNV1" s="75"/>
      <c r="BNW1" s="75"/>
      <c r="BNX1" s="75"/>
      <c r="BNY1" s="74"/>
      <c r="BNZ1" s="75"/>
      <c r="BOA1" s="76"/>
      <c r="BOB1" s="75"/>
      <c r="BOC1" s="75"/>
      <c r="BOD1" s="75"/>
      <c r="BOE1" s="74"/>
      <c r="BOF1" s="75"/>
      <c r="BOG1" s="76"/>
      <c r="BOH1" s="75"/>
      <c r="BOI1" s="75"/>
      <c r="BOJ1" s="75"/>
      <c r="BOK1" s="74"/>
      <c r="BOL1" s="75"/>
      <c r="BOM1" s="76"/>
      <c r="BON1" s="75"/>
      <c r="BOO1" s="75"/>
      <c r="BOP1" s="75"/>
      <c r="BOQ1" s="74"/>
      <c r="BOR1" s="75"/>
      <c r="BOS1" s="76"/>
      <c r="BOT1" s="75"/>
      <c r="BOU1" s="75"/>
      <c r="BOV1" s="75"/>
      <c r="BOW1" s="74"/>
      <c r="BOX1" s="75"/>
      <c r="BOY1" s="76"/>
      <c r="BOZ1" s="75"/>
      <c r="BPA1" s="75"/>
      <c r="BPB1" s="75"/>
      <c r="BPC1" s="74"/>
      <c r="BPD1" s="75"/>
      <c r="BPE1" s="76"/>
      <c r="BPF1" s="75"/>
      <c r="BPG1" s="75"/>
      <c r="BPH1" s="75"/>
      <c r="BPI1" s="74"/>
      <c r="BPJ1" s="75"/>
      <c r="BPK1" s="76"/>
      <c r="BPL1" s="75"/>
      <c r="BPM1" s="75"/>
      <c r="BPN1" s="75"/>
      <c r="BPO1" s="74"/>
      <c r="BPP1" s="75"/>
      <c r="BPQ1" s="76"/>
      <c r="BPR1" s="75"/>
      <c r="BPS1" s="75"/>
      <c r="BPT1" s="75"/>
      <c r="BPU1" s="74"/>
      <c r="BPV1" s="75"/>
      <c r="BPW1" s="76"/>
      <c r="BPX1" s="75"/>
      <c r="BPY1" s="75"/>
      <c r="BPZ1" s="75"/>
      <c r="BQA1" s="74"/>
      <c r="BQB1" s="75"/>
      <c r="BQC1" s="76"/>
      <c r="BQD1" s="75"/>
      <c r="BQE1" s="75"/>
      <c r="BQF1" s="75"/>
      <c r="BQG1" s="74"/>
      <c r="BQH1" s="75"/>
      <c r="BQI1" s="76"/>
      <c r="BQJ1" s="75"/>
      <c r="BQK1" s="75"/>
      <c r="BQL1" s="75"/>
      <c r="BQM1" s="74"/>
      <c r="BQN1" s="75"/>
      <c r="BQO1" s="76"/>
      <c r="BQP1" s="75"/>
      <c r="BQQ1" s="75"/>
      <c r="BQR1" s="75"/>
      <c r="BQS1" s="74"/>
      <c r="BQT1" s="75"/>
      <c r="BQU1" s="76"/>
      <c r="BQV1" s="75"/>
      <c r="BQW1" s="75"/>
      <c r="BQX1" s="75"/>
      <c r="BQY1" s="74"/>
      <c r="BQZ1" s="75"/>
      <c r="BRA1" s="76"/>
      <c r="BRB1" s="75"/>
      <c r="BRC1" s="75"/>
      <c r="BRD1" s="75"/>
      <c r="BRE1" s="74"/>
      <c r="BRF1" s="75"/>
      <c r="BRG1" s="76"/>
      <c r="BRH1" s="75"/>
      <c r="BRI1" s="75"/>
      <c r="BRJ1" s="75"/>
      <c r="BRK1" s="74"/>
      <c r="BRL1" s="75"/>
      <c r="BRM1" s="76"/>
      <c r="BRN1" s="75"/>
      <c r="BRO1" s="75"/>
      <c r="BRP1" s="75"/>
      <c r="BRQ1" s="74"/>
      <c r="BRR1" s="75"/>
      <c r="BRS1" s="76"/>
      <c r="BRT1" s="75"/>
      <c r="BRU1" s="75"/>
      <c r="BRV1" s="75"/>
      <c r="BRW1" s="74"/>
      <c r="BRX1" s="75"/>
      <c r="BRY1" s="76"/>
      <c r="BRZ1" s="75"/>
      <c r="BSA1" s="75"/>
      <c r="BSB1" s="75"/>
      <c r="BSC1" s="74"/>
      <c r="BSD1" s="75"/>
      <c r="BSE1" s="76"/>
      <c r="BSF1" s="75"/>
      <c r="BSG1" s="75"/>
      <c r="BSH1" s="75"/>
      <c r="BSI1" s="74"/>
      <c r="BSJ1" s="75"/>
      <c r="BSK1" s="76"/>
      <c r="BSL1" s="75"/>
      <c r="BSM1" s="75"/>
      <c r="BSN1" s="75"/>
      <c r="BSO1" s="74"/>
      <c r="BSP1" s="75"/>
      <c r="BSQ1" s="76"/>
      <c r="BSR1" s="75"/>
      <c r="BSS1" s="75"/>
      <c r="BST1" s="75"/>
      <c r="BSU1" s="74"/>
      <c r="BSV1" s="75"/>
      <c r="BSW1" s="76"/>
      <c r="BSX1" s="75"/>
      <c r="BSY1" s="75"/>
      <c r="BSZ1" s="75"/>
      <c r="BTA1" s="74"/>
      <c r="BTB1" s="75"/>
      <c r="BTC1" s="76"/>
      <c r="BTD1" s="75"/>
      <c r="BTE1" s="75"/>
      <c r="BTF1" s="75"/>
      <c r="BTG1" s="74"/>
      <c r="BTH1" s="75"/>
      <c r="BTI1" s="76"/>
      <c r="BTJ1" s="75"/>
      <c r="BTK1" s="75"/>
      <c r="BTL1" s="75"/>
      <c r="BTM1" s="74"/>
      <c r="BTN1" s="75"/>
      <c r="BTO1" s="76"/>
      <c r="BTP1" s="75"/>
      <c r="BTQ1" s="75"/>
      <c r="BTR1" s="75"/>
      <c r="BTS1" s="74"/>
      <c r="BTT1" s="75"/>
      <c r="BTU1" s="76"/>
      <c r="BTV1" s="75"/>
      <c r="BTW1" s="75"/>
      <c r="BTX1" s="75"/>
      <c r="BTY1" s="74"/>
      <c r="BTZ1" s="75"/>
      <c r="BUA1" s="76"/>
      <c r="BUB1" s="75"/>
      <c r="BUC1" s="75"/>
      <c r="BUD1" s="75"/>
      <c r="BUE1" s="74"/>
      <c r="BUF1" s="75"/>
      <c r="BUG1" s="76"/>
      <c r="BUH1" s="75"/>
      <c r="BUI1" s="75"/>
      <c r="BUJ1" s="75"/>
      <c r="BUK1" s="74"/>
      <c r="BUL1" s="75"/>
      <c r="BUM1" s="76"/>
      <c r="BUN1" s="75"/>
      <c r="BUO1" s="75"/>
      <c r="BUP1" s="75"/>
      <c r="BUQ1" s="74"/>
      <c r="BUR1" s="75"/>
      <c r="BUS1" s="76"/>
      <c r="BUT1" s="75"/>
      <c r="BUU1" s="75"/>
      <c r="BUV1" s="75"/>
      <c r="BUW1" s="74"/>
      <c r="BUX1" s="75"/>
      <c r="BUY1" s="76"/>
      <c r="BUZ1" s="75"/>
      <c r="BVA1" s="75"/>
      <c r="BVB1" s="75"/>
      <c r="BVC1" s="74"/>
      <c r="BVD1" s="75"/>
      <c r="BVE1" s="76"/>
      <c r="BVF1" s="75"/>
      <c r="BVG1" s="75"/>
      <c r="BVH1" s="75"/>
      <c r="BVI1" s="74"/>
      <c r="BVJ1" s="75"/>
      <c r="BVK1" s="76"/>
      <c r="BVL1" s="75"/>
      <c r="BVM1" s="75"/>
      <c r="BVN1" s="75"/>
      <c r="BVO1" s="74"/>
      <c r="BVP1" s="75"/>
      <c r="BVQ1" s="76"/>
      <c r="BVR1" s="75"/>
      <c r="BVS1" s="75"/>
      <c r="BVT1" s="75"/>
      <c r="BVU1" s="74"/>
      <c r="BVV1" s="75"/>
      <c r="BVW1" s="76"/>
      <c r="BVX1" s="75"/>
      <c r="BVY1" s="75"/>
      <c r="BVZ1" s="75"/>
      <c r="BWA1" s="74"/>
      <c r="BWB1" s="75"/>
      <c r="BWC1" s="76"/>
      <c r="BWD1" s="75"/>
      <c r="BWE1" s="75"/>
      <c r="BWF1" s="75"/>
      <c r="BWG1" s="74"/>
      <c r="BWH1" s="75"/>
      <c r="BWI1" s="76"/>
      <c r="BWJ1" s="75"/>
      <c r="BWK1" s="75"/>
      <c r="BWL1" s="75"/>
      <c r="BWM1" s="74"/>
      <c r="BWN1" s="75"/>
      <c r="BWO1" s="76"/>
      <c r="BWP1" s="75"/>
      <c r="BWQ1" s="75"/>
      <c r="BWR1" s="75"/>
      <c r="BWS1" s="74"/>
      <c r="BWT1" s="75"/>
      <c r="BWU1" s="76"/>
      <c r="BWV1" s="75"/>
      <c r="BWW1" s="75"/>
      <c r="BWX1" s="75"/>
      <c r="BWY1" s="74"/>
      <c r="BWZ1" s="75"/>
      <c r="BXA1" s="76"/>
      <c r="BXB1" s="75"/>
      <c r="BXC1" s="75"/>
      <c r="BXD1" s="75"/>
      <c r="BXE1" s="74"/>
      <c r="BXF1" s="75"/>
      <c r="BXG1" s="76"/>
      <c r="BXH1" s="75"/>
      <c r="BXI1" s="75"/>
      <c r="BXJ1" s="75"/>
      <c r="BXK1" s="74"/>
      <c r="BXL1" s="75"/>
      <c r="BXM1" s="76"/>
      <c r="BXN1" s="75"/>
      <c r="BXO1" s="75"/>
      <c r="BXP1" s="75"/>
      <c r="BXQ1" s="74"/>
      <c r="BXR1" s="75"/>
      <c r="BXS1" s="76"/>
      <c r="BXT1" s="75"/>
      <c r="BXU1" s="75"/>
      <c r="BXV1" s="75"/>
      <c r="BXW1" s="74"/>
      <c r="BXX1" s="75"/>
      <c r="BXY1" s="76"/>
      <c r="BXZ1" s="75"/>
      <c r="BYA1" s="75"/>
      <c r="BYB1" s="75"/>
      <c r="BYC1" s="74"/>
      <c r="BYD1" s="75"/>
      <c r="BYE1" s="76"/>
      <c r="BYF1" s="75"/>
      <c r="BYG1" s="75"/>
      <c r="BYH1" s="75"/>
      <c r="BYI1" s="74"/>
      <c r="BYJ1" s="75"/>
      <c r="BYK1" s="76"/>
      <c r="BYL1" s="75"/>
      <c r="BYM1" s="75"/>
      <c r="BYN1" s="75"/>
      <c r="BYO1" s="74"/>
      <c r="BYP1" s="75"/>
      <c r="BYQ1" s="76"/>
      <c r="BYR1" s="75"/>
      <c r="BYS1" s="75"/>
      <c r="BYT1" s="75"/>
      <c r="BYU1" s="74"/>
      <c r="BYV1" s="75"/>
      <c r="BYW1" s="76"/>
      <c r="BYX1" s="75"/>
      <c r="BYY1" s="75"/>
      <c r="BYZ1" s="75"/>
      <c r="BZA1" s="74"/>
      <c r="BZB1" s="75"/>
      <c r="BZC1" s="76"/>
      <c r="BZD1" s="75"/>
      <c r="BZE1" s="75"/>
      <c r="BZF1" s="75"/>
      <c r="BZG1" s="74"/>
      <c r="BZH1" s="75"/>
      <c r="BZI1" s="76"/>
      <c r="BZJ1" s="75"/>
      <c r="BZK1" s="75"/>
      <c r="BZL1" s="75"/>
      <c r="BZM1" s="74"/>
      <c r="BZN1" s="75"/>
      <c r="BZO1" s="76"/>
      <c r="BZP1" s="75"/>
      <c r="BZQ1" s="75"/>
      <c r="BZR1" s="75"/>
      <c r="BZS1" s="74"/>
      <c r="BZT1" s="75"/>
      <c r="BZU1" s="76"/>
      <c r="BZV1" s="75"/>
      <c r="BZW1" s="75"/>
      <c r="BZX1" s="75"/>
      <c r="BZY1" s="74"/>
      <c r="BZZ1" s="75"/>
      <c r="CAA1" s="76"/>
      <c r="CAB1" s="75"/>
      <c r="CAC1" s="75"/>
      <c r="CAD1" s="75"/>
      <c r="CAE1" s="74"/>
      <c r="CAF1" s="75"/>
      <c r="CAG1" s="76"/>
      <c r="CAH1" s="75"/>
      <c r="CAI1" s="75"/>
      <c r="CAJ1" s="75"/>
      <c r="CAK1" s="74"/>
      <c r="CAL1" s="75"/>
      <c r="CAM1" s="76"/>
      <c r="CAN1" s="75"/>
      <c r="CAO1" s="75"/>
      <c r="CAP1" s="75"/>
      <c r="CAQ1" s="74"/>
      <c r="CAR1" s="75"/>
      <c r="CAS1" s="76"/>
      <c r="CAT1" s="75"/>
      <c r="CAU1" s="75"/>
      <c r="CAV1" s="75"/>
      <c r="CAW1" s="74"/>
      <c r="CAX1" s="75"/>
      <c r="CAY1" s="76"/>
      <c r="CAZ1" s="75"/>
      <c r="CBA1" s="75"/>
      <c r="CBB1" s="75"/>
      <c r="CBC1" s="74"/>
      <c r="CBD1" s="75"/>
      <c r="CBE1" s="76"/>
      <c r="CBF1" s="75"/>
      <c r="CBG1" s="75"/>
      <c r="CBH1" s="75"/>
      <c r="CBI1" s="74"/>
      <c r="CBJ1" s="75"/>
      <c r="CBK1" s="76"/>
      <c r="CBL1" s="75"/>
      <c r="CBM1" s="75"/>
      <c r="CBN1" s="75"/>
      <c r="CBO1" s="74"/>
      <c r="CBP1" s="75"/>
      <c r="CBQ1" s="76"/>
      <c r="CBR1" s="75"/>
      <c r="CBS1" s="75"/>
      <c r="CBT1" s="75"/>
      <c r="CBU1" s="74"/>
      <c r="CBV1" s="75"/>
      <c r="CBW1" s="76"/>
      <c r="CBX1" s="75"/>
      <c r="CBY1" s="75"/>
      <c r="CBZ1" s="75"/>
      <c r="CCA1" s="74"/>
      <c r="CCB1" s="75"/>
      <c r="CCC1" s="76"/>
      <c r="CCD1" s="75"/>
      <c r="CCE1" s="75"/>
      <c r="CCF1" s="75"/>
      <c r="CCG1" s="74"/>
      <c r="CCH1" s="75"/>
      <c r="CCI1" s="76"/>
      <c r="CCJ1" s="75"/>
      <c r="CCK1" s="75"/>
      <c r="CCL1" s="75"/>
      <c r="CCM1" s="74"/>
      <c r="CCN1" s="75"/>
      <c r="CCO1" s="76"/>
      <c r="CCP1" s="75"/>
      <c r="CCQ1" s="75"/>
      <c r="CCR1" s="75"/>
      <c r="CCS1" s="74"/>
      <c r="CCT1" s="75"/>
      <c r="CCU1" s="76"/>
      <c r="CCV1" s="75"/>
      <c r="CCW1" s="75"/>
      <c r="CCX1" s="75"/>
      <c r="CCY1" s="74"/>
      <c r="CCZ1" s="75"/>
      <c r="CDA1" s="76"/>
      <c r="CDB1" s="75"/>
      <c r="CDC1" s="75"/>
      <c r="CDD1" s="75"/>
      <c r="CDE1" s="74"/>
      <c r="CDF1" s="75"/>
      <c r="CDG1" s="76"/>
      <c r="CDH1" s="75"/>
      <c r="CDI1" s="75"/>
      <c r="CDJ1" s="75"/>
      <c r="CDK1" s="74"/>
      <c r="CDL1" s="75"/>
      <c r="CDM1" s="76"/>
      <c r="CDN1" s="75"/>
      <c r="CDO1" s="75"/>
      <c r="CDP1" s="75"/>
      <c r="CDQ1" s="74"/>
      <c r="CDR1" s="75"/>
      <c r="CDS1" s="76"/>
      <c r="CDT1" s="75"/>
      <c r="CDU1" s="75"/>
      <c r="CDV1" s="75"/>
      <c r="CDW1" s="74"/>
      <c r="CDX1" s="75"/>
      <c r="CDY1" s="76"/>
      <c r="CDZ1" s="75"/>
      <c r="CEA1" s="75"/>
      <c r="CEB1" s="75"/>
      <c r="CEC1" s="74"/>
      <c r="CED1" s="75"/>
      <c r="CEE1" s="76"/>
      <c r="CEF1" s="75"/>
      <c r="CEG1" s="75"/>
      <c r="CEH1" s="75"/>
      <c r="CEI1" s="74"/>
      <c r="CEJ1" s="75"/>
      <c r="CEK1" s="76"/>
      <c r="CEL1" s="75"/>
      <c r="CEM1" s="75"/>
      <c r="CEN1" s="75"/>
      <c r="CEO1" s="74"/>
      <c r="CEP1" s="75"/>
      <c r="CEQ1" s="76"/>
      <c r="CER1" s="75"/>
      <c r="CES1" s="75"/>
      <c r="CET1" s="75"/>
      <c r="CEU1" s="74"/>
      <c r="CEV1" s="75"/>
      <c r="CEW1" s="76"/>
      <c r="CEX1" s="75"/>
      <c r="CEY1" s="75"/>
      <c r="CEZ1" s="75"/>
      <c r="CFA1" s="74"/>
      <c r="CFB1" s="75"/>
      <c r="CFC1" s="76"/>
      <c r="CFD1" s="75"/>
      <c r="CFE1" s="75"/>
      <c r="CFF1" s="75"/>
      <c r="CFG1" s="74"/>
      <c r="CFH1" s="75"/>
      <c r="CFI1" s="76"/>
      <c r="CFJ1" s="75"/>
      <c r="CFK1" s="75"/>
      <c r="CFL1" s="75"/>
      <c r="CFM1" s="74"/>
      <c r="CFN1" s="75"/>
      <c r="CFO1" s="76"/>
      <c r="CFP1" s="75"/>
      <c r="CFQ1" s="75"/>
      <c r="CFR1" s="75"/>
      <c r="CFS1" s="74"/>
      <c r="CFT1" s="75"/>
      <c r="CFU1" s="76"/>
      <c r="CFV1" s="75"/>
      <c r="CFW1" s="75"/>
      <c r="CFX1" s="75"/>
      <c r="CFY1" s="74"/>
      <c r="CFZ1" s="75"/>
      <c r="CGA1" s="76"/>
      <c r="CGB1" s="75"/>
      <c r="CGC1" s="75"/>
      <c r="CGD1" s="75"/>
      <c r="CGE1" s="74"/>
      <c r="CGF1" s="75"/>
      <c r="CGG1" s="76"/>
      <c r="CGH1" s="75"/>
      <c r="CGI1" s="75"/>
      <c r="CGJ1" s="75"/>
      <c r="CGK1" s="74"/>
      <c r="CGL1" s="75"/>
      <c r="CGM1" s="76"/>
      <c r="CGN1" s="75"/>
      <c r="CGO1" s="75"/>
      <c r="CGP1" s="75"/>
      <c r="CGQ1" s="74"/>
      <c r="CGR1" s="75"/>
      <c r="CGS1" s="76"/>
      <c r="CGT1" s="75"/>
      <c r="CGU1" s="75"/>
      <c r="CGV1" s="75"/>
      <c r="CGW1" s="74"/>
      <c r="CGX1" s="75"/>
      <c r="CGY1" s="76"/>
      <c r="CGZ1" s="75"/>
      <c r="CHA1" s="75"/>
      <c r="CHB1" s="75"/>
      <c r="CHC1" s="74"/>
      <c r="CHD1" s="75"/>
      <c r="CHE1" s="76"/>
      <c r="CHF1" s="75"/>
      <c r="CHG1" s="75"/>
      <c r="CHH1" s="75"/>
      <c r="CHI1" s="74"/>
      <c r="CHJ1" s="75"/>
      <c r="CHK1" s="76"/>
      <c r="CHL1" s="75"/>
      <c r="CHM1" s="75"/>
      <c r="CHN1" s="75"/>
      <c r="CHO1" s="74"/>
      <c r="CHP1" s="75"/>
      <c r="CHQ1" s="76"/>
      <c r="CHR1" s="75"/>
      <c r="CHS1" s="75"/>
      <c r="CHT1" s="75"/>
      <c r="CHU1" s="74"/>
      <c r="CHV1" s="75"/>
      <c r="CHW1" s="76"/>
      <c r="CHX1" s="75"/>
      <c r="CHY1" s="75"/>
      <c r="CHZ1" s="75"/>
      <c r="CIA1" s="74"/>
      <c r="CIB1" s="75"/>
      <c r="CIC1" s="76"/>
      <c r="CID1" s="75"/>
      <c r="CIE1" s="75"/>
      <c r="CIF1" s="75"/>
      <c r="CIG1" s="74"/>
      <c r="CIH1" s="75"/>
      <c r="CII1" s="76"/>
      <c r="CIJ1" s="75"/>
      <c r="CIK1" s="75"/>
      <c r="CIL1" s="75"/>
      <c r="CIM1" s="74"/>
      <c r="CIN1" s="75"/>
      <c r="CIO1" s="76"/>
      <c r="CIP1" s="75"/>
      <c r="CIQ1" s="75"/>
      <c r="CIR1" s="75"/>
      <c r="CIS1" s="74"/>
      <c r="CIT1" s="75"/>
      <c r="CIU1" s="76"/>
      <c r="CIV1" s="75"/>
      <c r="CIW1" s="75"/>
      <c r="CIX1" s="75"/>
      <c r="CIY1" s="74"/>
      <c r="CIZ1" s="75"/>
      <c r="CJA1" s="76"/>
      <c r="CJB1" s="75"/>
      <c r="CJC1" s="75"/>
      <c r="CJD1" s="75"/>
      <c r="CJE1" s="74"/>
      <c r="CJF1" s="75"/>
      <c r="CJG1" s="76"/>
      <c r="CJH1" s="75"/>
      <c r="CJI1" s="75"/>
      <c r="CJJ1" s="75"/>
      <c r="CJK1" s="74"/>
      <c r="CJL1" s="75"/>
      <c r="CJM1" s="76"/>
      <c r="CJN1" s="75"/>
      <c r="CJO1" s="75"/>
      <c r="CJP1" s="75"/>
      <c r="CJQ1" s="74"/>
      <c r="CJR1" s="75"/>
      <c r="CJS1" s="76"/>
      <c r="CJT1" s="75"/>
      <c r="CJU1" s="75"/>
      <c r="CJV1" s="75"/>
      <c r="CJW1" s="74"/>
      <c r="CJX1" s="75"/>
      <c r="CJY1" s="76"/>
      <c r="CJZ1" s="75"/>
      <c r="CKA1" s="75"/>
      <c r="CKB1" s="75"/>
      <c r="CKC1" s="74"/>
      <c r="CKD1" s="75"/>
      <c r="CKE1" s="76"/>
      <c r="CKF1" s="75"/>
      <c r="CKG1" s="75"/>
      <c r="CKH1" s="75"/>
      <c r="CKI1" s="74"/>
      <c r="CKJ1" s="75"/>
      <c r="CKK1" s="76"/>
      <c r="CKL1" s="75"/>
      <c r="CKM1" s="75"/>
      <c r="CKN1" s="75"/>
      <c r="CKO1" s="74"/>
      <c r="CKP1" s="75"/>
      <c r="CKQ1" s="76"/>
      <c r="CKR1" s="75"/>
      <c r="CKS1" s="75"/>
      <c r="CKT1" s="75"/>
      <c r="CKU1" s="74"/>
      <c r="CKV1" s="75"/>
      <c r="CKW1" s="76"/>
      <c r="CKX1" s="75"/>
      <c r="CKY1" s="75"/>
      <c r="CKZ1" s="75"/>
      <c r="CLA1" s="74"/>
      <c r="CLB1" s="75"/>
      <c r="CLC1" s="76"/>
      <c r="CLD1" s="75"/>
      <c r="CLE1" s="75"/>
      <c r="CLF1" s="75"/>
      <c r="CLG1" s="74"/>
      <c r="CLH1" s="75"/>
      <c r="CLI1" s="76"/>
      <c r="CLJ1" s="75"/>
      <c r="CLK1" s="75"/>
      <c r="CLL1" s="75"/>
      <c r="CLM1" s="74"/>
      <c r="CLN1" s="75"/>
      <c r="CLO1" s="76"/>
      <c r="CLP1" s="75"/>
      <c r="CLQ1" s="75"/>
      <c r="CLR1" s="75"/>
      <c r="CLS1" s="74"/>
      <c r="CLT1" s="75"/>
      <c r="CLU1" s="76"/>
      <c r="CLV1" s="75"/>
      <c r="CLW1" s="75"/>
      <c r="CLX1" s="75"/>
      <c r="CLY1" s="74"/>
      <c r="CLZ1" s="75"/>
      <c r="CMA1" s="76"/>
      <c r="CMB1" s="75"/>
      <c r="CMC1" s="75"/>
      <c r="CMD1" s="75"/>
      <c r="CME1" s="74"/>
      <c r="CMF1" s="75"/>
      <c r="CMG1" s="76"/>
      <c r="CMH1" s="75"/>
      <c r="CMI1" s="75"/>
      <c r="CMJ1" s="75"/>
      <c r="CMK1" s="74"/>
      <c r="CML1" s="75"/>
      <c r="CMM1" s="76"/>
      <c r="CMN1" s="75"/>
      <c r="CMO1" s="75"/>
      <c r="CMP1" s="75"/>
      <c r="CMQ1" s="74"/>
      <c r="CMR1" s="75"/>
      <c r="CMS1" s="76"/>
      <c r="CMT1" s="75"/>
      <c r="CMU1" s="75"/>
      <c r="CMV1" s="75"/>
      <c r="CMW1" s="74"/>
      <c r="CMX1" s="75"/>
      <c r="CMY1" s="76"/>
      <c r="CMZ1" s="75"/>
      <c r="CNA1" s="75"/>
      <c r="CNB1" s="75"/>
      <c r="CNC1" s="74"/>
      <c r="CND1" s="75"/>
      <c r="CNE1" s="76"/>
      <c r="CNF1" s="75"/>
      <c r="CNG1" s="75"/>
      <c r="CNH1" s="75"/>
      <c r="CNI1" s="74"/>
      <c r="CNJ1" s="75"/>
      <c r="CNK1" s="76"/>
      <c r="CNL1" s="75"/>
      <c r="CNM1" s="75"/>
      <c r="CNN1" s="75"/>
      <c r="CNO1" s="74"/>
      <c r="CNP1" s="75"/>
      <c r="CNQ1" s="76"/>
      <c r="CNR1" s="75"/>
      <c r="CNS1" s="75"/>
      <c r="CNT1" s="75"/>
      <c r="CNU1" s="74"/>
      <c r="CNV1" s="75"/>
      <c r="CNW1" s="76"/>
      <c r="CNX1" s="75"/>
      <c r="CNY1" s="75"/>
      <c r="CNZ1" s="75"/>
      <c r="COA1" s="74"/>
      <c r="COB1" s="75"/>
      <c r="COC1" s="76"/>
      <c r="COD1" s="75"/>
      <c r="COE1" s="75"/>
      <c r="COF1" s="75"/>
      <c r="COG1" s="74"/>
      <c r="COH1" s="75"/>
      <c r="COI1" s="76"/>
      <c r="COJ1" s="75"/>
      <c r="COK1" s="75"/>
      <c r="COL1" s="75"/>
      <c r="COM1" s="74"/>
      <c r="CON1" s="75"/>
      <c r="COO1" s="76"/>
      <c r="COP1" s="75"/>
      <c r="COQ1" s="75"/>
      <c r="COR1" s="75"/>
      <c r="COS1" s="74"/>
      <c r="COT1" s="75"/>
      <c r="COU1" s="76"/>
      <c r="COV1" s="75"/>
      <c r="COW1" s="75"/>
      <c r="COX1" s="75"/>
      <c r="COY1" s="74"/>
      <c r="COZ1" s="75"/>
      <c r="CPA1" s="76"/>
      <c r="CPB1" s="75"/>
      <c r="CPC1" s="75"/>
      <c r="CPD1" s="75"/>
      <c r="CPE1" s="74"/>
      <c r="CPF1" s="75"/>
      <c r="CPG1" s="76"/>
      <c r="CPH1" s="75"/>
      <c r="CPI1" s="75"/>
      <c r="CPJ1" s="75"/>
      <c r="CPK1" s="74"/>
      <c r="CPL1" s="75"/>
      <c r="CPM1" s="76"/>
      <c r="CPN1" s="75"/>
      <c r="CPO1" s="75"/>
      <c r="CPP1" s="75"/>
      <c r="CPQ1" s="74"/>
      <c r="CPR1" s="75"/>
      <c r="CPS1" s="76"/>
      <c r="CPT1" s="75"/>
      <c r="CPU1" s="75"/>
      <c r="CPV1" s="75"/>
      <c r="CPW1" s="74"/>
      <c r="CPX1" s="75"/>
      <c r="CPY1" s="76"/>
      <c r="CPZ1" s="75"/>
      <c r="CQA1" s="75"/>
      <c r="CQB1" s="75"/>
      <c r="CQC1" s="74"/>
      <c r="CQD1" s="75"/>
      <c r="CQE1" s="76"/>
      <c r="CQF1" s="75"/>
      <c r="CQG1" s="75"/>
      <c r="CQH1" s="75"/>
      <c r="CQI1" s="74"/>
      <c r="CQJ1" s="75"/>
      <c r="CQK1" s="76"/>
      <c r="CQL1" s="75"/>
      <c r="CQM1" s="75"/>
      <c r="CQN1" s="75"/>
      <c r="CQO1" s="74"/>
      <c r="CQP1" s="75"/>
      <c r="CQQ1" s="76"/>
      <c r="CQR1" s="75"/>
      <c r="CQS1" s="75"/>
      <c r="CQT1" s="75"/>
      <c r="CQU1" s="74"/>
      <c r="CQV1" s="75"/>
      <c r="CQW1" s="76"/>
      <c r="CQX1" s="75"/>
      <c r="CQY1" s="75"/>
      <c r="CQZ1" s="75"/>
      <c r="CRA1" s="74"/>
      <c r="CRB1" s="75"/>
      <c r="CRC1" s="76"/>
      <c r="CRD1" s="75"/>
      <c r="CRE1" s="75"/>
      <c r="CRF1" s="75"/>
      <c r="CRG1" s="74"/>
      <c r="CRH1" s="75"/>
      <c r="CRI1" s="76"/>
      <c r="CRJ1" s="75"/>
      <c r="CRK1" s="75"/>
      <c r="CRL1" s="75"/>
      <c r="CRM1" s="74"/>
      <c r="CRN1" s="75"/>
      <c r="CRO1" s="76"/>
      <c r="CRP1" s="75"/>
      <c r="CRQ1" s="75"/>
      <c r="CRR1" s="75"/>
      <c r="CRS1" s="74"/>
      <c r="CRT1" s="75"/>
      <c r="CRU1" s="76"/>
      <c r="CRV1" s="75"/>
      <c r="CRW1" s="75"/>
      <c r="CRX1" s="75"/>
      <c r="CRY1" s="74"/>
      <c r="CRZ1" s="75"/>
      <c r="CSA1" s="76"/>
      <c r="CSB1" s="75"/>
      <c r="CSC1" s="75"/>
      <c r="CSD1" s="75"/>
      <c r="CSE1" s="74"/>
      <c r="CSF1" s="75"/>
      <c r="CSG1" s="76"/>
      <c r="CSH1" s="75"/>
      <c r="CSI1" s="75"/>
      <c r="CSJ1" s="75"/>
      <c r="CSK1" s="74"/>
      <c r="CSL1" s="75"/>
      <c r="CSM1" s="76"/>
      <c r="CSN1" s="75"/>
      <c r="CSO1" s="75"/>
      <c r="CSP1" s="75"/>
      <c r="CSQ1" s="74"/>
      <c r="CSR1" s="75"/>
      <c r="CSS1" s="76"/>
      <c r="CST1" s="75"/>
      <c r="CSU1" s="75"/>
      <c r="CSV1" s="75"/>
      <c r="CSW1" s="74"/>
      <c r="CSX1" s="75"/>
      <c r="CSY1" s="76"/>
      <c r="CSZ1" s="75"/>
      <c r="CTA1" s="75"/>
      <c r="CTB1" s="75"/>
      <c r="CTC1" s="74"/>
      <c r="CTD1" s="75"/>
      <c r="CTE1" s="76"/>
      <c r="CTF1" s="75"/>
      <c r="CTG1" s="75"/>
      <c r="CTH1" s="75"/>
      <c r="CTI1" s="74"/>
      <c r="CTJ1" s="75"/>
      <c r="CTK1" s="76"/>
      <c r="CTL1" s="75"/>
      <c r="CTM1" s="75"/>
      <c r="CTN1" s="75"/>
      <c r="CTO1" s="74"/>
      <c r="CTP1" s="75"/>
      <c r="CTQ1" s="76"/>
      <c r="CTR1" s="75"/>
      <c r="CTS1" s="75"/>
      <c r="CTT1" s="75"/>
      <c r="CTU1" s="74"/>
      <c r="CTV1" s="75"/>
      <c r="CTW1" s="76"/>
      <c r="CTX1" s="75"/>
      <c r="CTY1" s="75"/>
      <c r="CTZ1" s="75"/>
      <c r="CUA1" s="74"/>
      <c r="CUB1" s="75"/>
      <c r="CUC1" s="76"/>
      <c r="CUD1" s="75"/>
      <c r="CUE1" s="75"/>
      <c r="CUF1" s="75"/>
      <c r="CUG1" s="74"/>
      <c r="CUH1" s="75"/>
      <c r="CUI1" s="76"/>
      <c r="CUJ1" s="75"/>
      <c r="CUK1" s="75"/>
      <c r="CUL1" s="75"/>
      <c r="CUM1" s="74"/>
      <c r="CUN1" s="75"/>
      <c r="CUO1" s="76"/>
      <c r="CUP1" s="75"/>
      <c r="CUQ1" s="75"/>
      <c r="CUR1" s="75"/>
      <c r="CUS1" s="74"/>
      <c r="CUT1" s="75"/>
      <c r="CUU1" s="76"/>
      <c r="CUV1" s="75"/>
      <c r="CUW1" s="75"/>
      <c r="CUX1" s="75"/>
      <c r="CUY1" s="74"/>
      <c r="CUZ1" s="75"/>
      <c r="CVA1" s="76"/>
      <c r="CVB1" s="75"/>
      <c r="CVC1" s="75"/>
      <c r="CVD1" s="75"/>
      <c r="CVE1" s="74"/>
      <c r="CVF1" s="75"/>
      <c r="CVG1" s="76"/>
      <c r="CVH1" s="75"/>
      <c r="CVI1" s="75"/>
      <c r="CVJ1" s="75"/>
      <c r="CVK1" s="74"/>
      <c r="CVL1" s="75"/>
      <c r="CVM1" s="76"/>
      <c r="CVN1" s="75"/>
      <c r="CVO1" s="75"/>
      <c r="CVP1" s="75"/>
      <c r="CVQ1" s="74"/>
      <c r="CVR1" s="75"/>
      <c r="CVS1" s="76"/>
      <c r="CVT1" s="75"/>
      <c r="CVU1" s="75"/>
      <c r="CVV1" s="75"/>
      <c r="CVW1" s="74"/>
      <c r="CVX1" s="75"/>
      <c r="CVY1" s="76"/>
      <c r="CVZ1" s="75"/>
      <c r="CWA1" s="75"/>
      <c r="CWB1" s="75"/>
      <c r="CWC1" s="74"/>
      <c r="CWD1" s="75"/>
      <c r="CWE1" s="76"/>
      <c r="CWF1" s="75"/>
      <c r="CWG1" s="75"/>
      <c r="CWH1" s="75"/>
      <c r="CWI1" s="74"/>
      <c r="CWJ1" s="75"/>
      <c r="CWK1" s="76"/>
      <c r="CWL1" s="75"/>
      <c r="CWM1" s="75"/>
      <c r="CWN1" s="75"/>
      <c r="CWO1" s="74"/>
      <c r="CWP1" s="75"/>
      <c r="CWQ1" s="76"/>
      <c r="CWR1" s="75"/>
      <c r="CWS1" s="75"/>
      <c r="CWT1" s="75"/>
      <c r="CWU1" s="74"/>
      <c r="CWV1" s="75"/>
      <c r="CWW1" s="76"/>
      <c r="CWX1" s="75"/>
      <c r="CWY1" s="75"/>
      <c r="CWZ1" s="75"/>
      <c r="CXA1" s="74"/>
      <c r="CXB1" s="75"/>
      <c r="CXC1" s="76"/>
      <c r="CXD1" s="75"/>
      <c r="CXE1" s="75"/>
      <c r="CXF1" s="75"/>
      <c r="CXG1" s="74"/>
      <c r="CXH1" s="75"/>
      <c r="CXI1" s="76"/>
      <c r="CXJ1" s="75"/>
      <c r="CXK1" s="75"/>
      <c r="CXL1" s="75"/>
      <c r="CXM1" s="74"/>
      <c r="CXN1" s="75"/>
      <c r="CXO1" s="76"/>
      <c r="CXP1" s="75"/>
      <c r="CXQ1" s="75"/>
      <c r="CXR1" s="75"/>
      <c r="CXS1" s="74"/>
      <c r="CXT1" s="75"/>
      <c r="CXU1" s="76"/>
      <c r="CXV1" s="75"/>
      <c r="CXW1" s="75"/>
      <c r="CXX1" s="75"/>
      <c r="CXY1" s="74"/>
      <c r="CXZ1" s="75"/>
      <c r="CYA1" s="76"/>
      <c r="CYB1" s="75"/>
      <c r="CYC1" s="75"/>
      <c r="CYD1" s="75"/>
      <c r="CYE1" s="74"/>
      <c r="CYF1" s="75"/>
      <c r="CYG1" s="76"/>
      <c r="CYH1" s="75"/>
      <c r="CYI1" s="75"/>
      <c r="CYJ1" s="75"/>
      <c r="CYK1" s="74"/>
      <c r="CYL1" s="75"/>
      <c r="CYM1" s="76"/>
      <c r="CYN1" s="75"/>
      <c r="CYO1" s="75"/>
      <c r="CYP1" s="75"/>
      <c r="CYQ1" s="74"/>
      <c r="CYR1" s="75"/>
      <c r="CYS1" s="76"/>
      <c r="CYT1" s="75"/>
      <c r="CYU1" s="75"/>
      <c r="CYV1" s="75"/>
      <c r="CYW1" s="74"/>
      <c r="CYX1" s="75"/>
      <c r="CYY1" s="76"/>
      <c r="CYZ1" s="75"/>
      <c r="CZA1" s="75"/>
      <c r="CZB1" s="75"/>
      <c r="CZC1" s="74"/>
      <c r="CZD1" s="75"/>
      <c r="CZE1" s="76"/>
      <c r="CZF1" s="75"/>
      <c r="CZG1" s="75"/>
      <c r="CZH1" s="75"/>
      <c r="CZI1" s="74"/>
      <c r="CZJ1" s="75"/>
      <c r="CZK1" s="76"/>
      <c r="CZL1" s="75"/>
      <c r="CZM1" s="75"/>
      <c r="CZN1" s="75"/>
      <c r="CZO1" s="74"/>
      <c r="CZP1" s="75"/>
      <c r="CZQ1" s="76"/>
      <c r="CZR1" s="75"/>
      <c r="CZS1" s="75"/>
      <c r="CZT1" s="75"/>
      <c r="CZU1" s="74"/>
      <c r="CZV1" s="75"/>
      <c r="CZW1" s="76"/>
      <c r="CZX1" s="75"/>
      <c r="CZY1" s="75"/>
      <c r="CZZ1" s="75"/>
      <c r="DAA1" s="74"/>
      <c r="DAB1" s="75"/>
      <c r="DAC1" s="76"/>
      <c r="DAD1" s="75"/>
      <c r="DAE1" s="75"/>
      <c r="DAF1" s="75"/>
      <c r="DAG1" s="74"/>
      <c r="DAH1" s="75"/>
      <c r="DAI1" s="76"/>
      <c r="DAJ1" s="75"/>
      <c r="DAK1" s="75"/>
      <c r="DAL1" s="75"/>
      <c r="DAM1" s="74"/>
      <c r="DAN1" s="75"/>
      <c r="DAO1" s="76"/>
      <c r="DAP1" s="75"/>
      <c r="DAQ1" s="75"/>
      <c r="DAR1" s="75"/>
      <c r="DAS1" s="74"/>
      <c r="DAT1" s="75"/>
      <c r="DAU1" s="76"/>
      <c r="DAV1" s="75"/>
      <c r="DAW1" s="75"/>
      <c r="DAX1" s="75"/>
      <c r="DAY1" s="74"/>
      <c r="DAZ1" s="75"/>
      <c r="DBA1" s="76"/>
      <c r="DBB1" s="75"/>
      <c r="DBC1" s="75"/>
      <c r="DBD1" s="75"/>
      <c r="DBE1" s="74"/>
      <c r="DBF1" s="75"/>
      <c r="DBG1" s="76"/>
      <c r="DBH1" s="75"/>
      <c r="DBI1" s="75"/>
      <c r="DBJ1" s="75"/>
      <c r="DBK1" s="74"/>
      <c r="DBL1" s="75"/>
      <c r="DBM1" s="76"/>
      <c r="DBN1" s="75"/>
      <c r="DBO1" s="75"/>
      <c r="DBP1" s="75"/>
      <c r="DBQ1" s="74"/>
      <c r="DBR1" s="75"/>
      <c r="DBS1" s="76"/>
      <c r="DBT1" s="75"/>
      <c r="DBU1" s="75"/>
      <c r="DBV1" s="75"/>
      <c r="DBW1" s="74"/>
      <c r="DBX1" s="75"/>
      <c r="DBY1" s="76"/>
      <c r="DBZ1" s="75"/>
      <c r="DCA1" s="75"/>
      <c r="DCB1" s="75"/>
      <c r="DCC1" s="74"/>
      <c r="DCD1" s="75"/>
      <c r="DCE1" s="76"/>
      <c r="DCF1" s="75"/>
      <c r="DCG1" s="75"/>
      <c r="DCH1" s="75"/>
      <c r="DCI1" s="74"/>
      <c r="DCJ1" s="75"/>
      <c r="DCK1" s="76"/>
      <c r="DCL1" s="75"/>
      <c r="DCM1" s="75"/>
      <c r="DCN1" s="75"/>
      <c r="DCO1" s="74"/>
      <c r="DCP1" s="75"/>
      <c r="DCQ1" s="76"/>
      <c r="DCR1" s="75"/>
      <c r="DCS1" s="75"/>
      <c r="DCT1" s="75"/>
      <c r="DCU1" s="74"/>
      <c r="DCV1" s="75"/>
      <c r="DCW1" s="76"/>
      <c r="DCX1" s="75"/>
      <c r="DCY1" s="75"/>
      <c r="DCZ1" s="75"/>
      <c r="DDA1" s="74"/>
      <c r="DDB1" s="75"/>
      <c r="DDC1" s="76"/>
      <c r="DDD1" s="75"/>
      <c r="DDE1" s="75"/>
      <c r="DDF1" s="75"/>
      <c r="DDG1" s="74"/>
      <c r="DDH1" s="75"/>
      <c r="DDI1" s="76"/>
      <c r="DDJ1" s="75"/>
      <c r="DDK1" s="75"/>
      <c r="DDL1" s="75"/>
      <c r="DDM1" s="74"/>
      <c r="DDN1" s="75"/>
      <c r="DDO1" s="76"/>
      <c r="DDP1" s="75"/>
      <c r="DDQ1" s="75"/>
      <c r="DDR1" s="75"/>
      <c r="DDS1" s="74"/>
      <c r="DDT1" s="75"/>
      <c r="DDU1" s="76"/>
      <c r="DDV1" s="75"/>
      <c r="DDW1" s="75"/>
      <c r="DDX1" s="75"/>
      <c r="DDY1" s="74"/>
      <c r="DDZ1" s="75"/>
      <c r="DEA1" s="76"/>
      <c r="DEB1" s="75"/>
      <c r="DEC1" s="75"/>
      <c r="DED1" s="75"/>
      <c r="DEE1" s="74"/>
      <c r="DEF1" s="75"/>
      <c r="DEG1" s="76"/>
      <c r="DEH1" s="75"/>
      <c r="DEI1" s="75"/>
      <c r="DEJ1" s="75"/>
      <c r="DEK1" s="74"/>
      <c r="DEL1" s="75"/>
      <c r="DEM1" s="76"/>
      <c r="DEN1" s="75"/>
      <c r="DEO1" s="75"/>
      <c r="DEP1" s="75"/>
      <c r="DEQ1" s="74"/>
      <c r="DER1" s="75"/>
      <c r="DES1" s="76"/>
      <c r="DET1" s="75"/>
      <c r="DEU1" s="75"/>
      <c r="DEV1" s="75"/>
      <c r="DEW1" s="74"/>
      <c r="DEX1" s="75"/>
      <c r="DEY1" s="76"/>
      <c r="DEZ1" s="75"/>
      <c r="DFA1" s="75"/>
      <c r="DFB1" s="75"/>
      <c r="DFC1" s="74"/>
      <c r="DFD1" s="75"/>
      <c r="DFE1" s="76"/>
      <c r="DFF1" s="75"/>
      <c r="DFG1" s="75"/>
      <c r="DFH1" s="75"/>
      <c r="DFI1" s="74"/>
      <c r="DFJ1" s="75"/>
      <c r="DFK1" s="76"/>
      <c r="DFL1" s="75"/>
      <c r="DFM1" s="75"/>
      <c r="DFN1" s="75"/>
      <c r="DFO1" s="74"/>
      <c r="DFP1" s="75"/>
      <c r="DFQ1" s="76"/>
      <c r="DFR1" s="75"/>
      <c r="DFS1" s="75"/>
      <c r="DFT1" s="75"/>
      <c r="DFU1" s="74"/>
      <c r="DFV1" s="75"/>
      <c r="DFW1" s="76"/>
      <c r="DFX1" s="75"/>
      <c r="DFY1" s="75"/>
      <c r="DFZ1" s="75"/>
      <c r="DGA1" s="74"/>
      <c r="DGB1" s="75"/>
      <c r="DGC1" s="76"/>
      <c r="DGD1" s="75"/>
      <c r="DGE1" s="75"/>
      <c r="DGF1" s="75"/>
      <c r="DGG1" s="74"/>
      <c r="DGH1" s="75"/>
      <c r="DGI1" s="76"/>
      <c r="DGJ1" s="75"/>
      <c r="DGK1" s="75"/>
      <c r="DGL1" s="75"/>
      <c r="DGM1" s="74"/>
      <c r="DGN1" s="75"/>
      <c r="DGO1" s="76"/>
      <c r="DGP1" s="75"/>
      <c r="DGQ1" s="75"/>
      <c r="DGR1" s="75"/>
      <c r="DGS1" s="74"/>
      <c r="DGT1" s="75"/>
      <c r="DGU1" s="76"/>
      <c r="DGV1" s="75"/>
      <c r="DGW1" s="75"/>
      <c r="DGX1" s="75"/>
      <c r="DGY1" s="74"/>
      <c r="DGZ1" s="75"/>
      <c r="DHA1" s="76"/>
      <c r="DHB1" s="75"/>
      <c r="DHC1" s="75"/>
      <c r="DHD1" s="75"/>
      <c r="DHE1" s="74"/>
      <c r="DHF1" s="75"/>
      <c r="DHG1" s="76"/>
      <c r="DHH1" s="75"/>
      <c r="DHI1" s="75"/>
      <c r="DHJ1" s="75"/>
      <c r="DHK1" s="74"/>
      <c r="DHL1" s="75"/>
      <c r="DHM1" s="76"/>
      <c r="DHN1" s="75"/>
      <c r="DHO1" s="75"/>
      <c r="DHP1" s="75"/>
      <c r="DHQ1" s="74"/>
      <c r="DHR1" s="75"/>
      <c r="DHS1" s="76"/>
      <c r="DHT1" s="75"/>
      <c r="DHU1" s="75"/>
      <c r="DHV1" s="75"/>
      <c r="DHW1" s="74"/>
      <c r="DHX1" s="75"/>
      <c r="DHY1" s="76"/>
      <c r="DHZ1" s="75"/>
      <c r="DIA1" s="75"/>
      <c r="DIB1" s="75"/>
      <c r="DIC1" s="74"/>
      <c r="DID1" s="75"/>
      <c r="DIE1" s="76"/>
      <c r="DIF1" s="75"/>
      <c r="DIG1" s="75"/>
      <c r="DIH1" s="75"/>
      <c r="DII1" s="74"/>
      <c r="DIJ1" s="75"/>
      <c r="DIK1" s="76"/>
      <c r="DIL1" s="75"/>
      <c r="DIM1" s="75"/>
      <c r="DIN1" s="75"/>
      <c r="DIO1" s="74"/>
      <c r="DIP1" s="75"/>
      <c r="DIQ1" s="76"/>
      <c r="DIR1" s="75"/>
      <c r="DIS1" s="75"/>
      <c r="DIT1" s="75"/>
      <c r="DIU1" s="74"/>
      <c r="DIV1" s="75"/>
      <c r="DIW1" s="76"/>
      <c r="DIX1" s="75"/>
      <c r="DIY1" s="75"/>
      <c r="DIZ1" s="75"/>
      <c r="DJA1" s="74"/>
      <c r="DJB1" s="75"/>
      <c r="DJC1" s="76"/>
      <c r="DJD1" s="75"/>
      <c r="DJE1" s="75"/>
      <c r="DJF1" s="75"/>
      <c r="DJG1" s="74"/>
      <c r="DJH1" s="75"/>
      <c r="DJI1" s="76"/>
      <c r="DJJ1" s="75"/>
      <c r="DJK1" s="75"/>
      <c r="DJL1" s="75"/>
      <c r="DJM1" s="74"/>
      <c r="DJN1" s="75"/>
      <c r="DJO1" s="76"/>
      <c r="DJP1" s="75"/>
      <c r="DJQ1" s="75"/>
      <c r="DJR1" s="75"/>
      <c r="DJS1" s="74"/>
      <c r="DJT1" s="75"/>
      <c r="DJU1" s="76"/>
      <c r="DJV1" s="75"/>
      <c r="DJW1" s="75"/>
      <c r="DJX1" s="75"/>
      <c r="DJY1" s="74"/>
      <c r="DJZ1" s="75"/>
      <c r="DKA1" s="76"/>
      <c r="DKB1" s="75"/>
      <c r="DKC1" s="75"/>
      <c r="DKD1" s="75"/>
      <c r="DKE1" s="74"/>
      <c r="DKF1" s="75"/>
      <c r="DKG1" s="76"/>
      <c r="DKH1" s="75"/>
      <c r="DKI1" s="75"/>
      <c r="DKJ1" s="75"/>
      <c r="DKK1" s="74"/>
      <c r="DKL1" s="75"/>
      <c r="DKM1" s="76"/>
      <c r="DKN1" s="75"/>
      <c r="DKO1" s="75"/>
      <c r="DKP1" s="75"/>
      <c r="DKQ1" s="74"/>
      <c r="DKR1" s="75"/>
      <c r="DKS1" s="76"/>
      <c r="DKT1" s="75"/>
      <c r="DKU1" s="75"/>
      <c r="DKV1" s="75"/>
      <c r="DKW1" s="74"/>
      <c r="DKX1" s="75"/>
      <c r="DKY1" s="76"/>
      <c r="DKZ1" s="75"/>
      <c r="DLA1" s="75"/>
      <c r="DLB1" s="75"/>
      <c r="DLC1" s="74"/>
      <c r="DLD1" s="75"/>
      <c r="DLE1" s="76"/>
      <c r="DLF1" s="75"/>
      <c r="DLG1" s="75"/>
      <c r="DLH1" s="75"/>
      <c r="DLI1" s="74"/>
      <c r="DLJ1" s="75"/>
      <c r="DLK1" s="76"/>
      <c r="DLL1" s="75"/>
      <c r="DLM1" s="75"/>
      <c r="DLN1" s="75"/>
      <c r="DLO1" s="74"/>
      <c r="DLP1" s="75"/>
      <c r="DLQ1" s="76"/>
      <c r="DLR1" s="75"/>
      <c r="DLS1" s="75"/>
      <c r="DLT1" s="75"/>
      <c r="DLU1" s="74"/>
      <c r="DLV1" s="75"/>
      <c r="DLW1" s="76"/>
      <c r="DLX1" s="75"/>
      <c r="DLY1" s="75"/>
      <c r="DLZ1" s="75"/>
      <c r="DMA1" s="74"/>
      <c r="DMB1" s="75"/>
      <c r="DMC1" s="76"/>
      <c r="DMD1" s="75"/>
      <c r="DME1" s="75"/>
      <c r="DMF1" s="75"/>
      <c r="DMG1" s="74"/>
      <c r="DMH1" s="75"/>
      <c r="DMI1" s="76"/>
      <c r="DMJ1" s="75"/>
      <c r="DMK1" s="75"/>
      <c r="DML1" s="75"/>
      <c r="DMM1" s="74"/>
      <c r="DMN1" s="75"/>
      <c r="DMO1" s="76"/>
      <c r="DMP1" s="75"/>
      <c r="DMQ1" s="75"/>
      <c r="DMR1" s="75"/>
      <c r="DMS1" s="74"/>
      <c r="DMT1" s="75"/>
      <c r="DMU1" s="76"/>
      <c r="DMV1" s="75"/>
      <c r="DMW1" s="75"/>
      <c r="DMX1" s="75"/>
      <c r="DMY1" s="74"/>
      <c r="DMZ1" s="75"/>
      <c r="DNA1" s="76"/>
      <c r="DNB1" s="75"/>
      <c r="DNC1" s="75"/>
      <c r="DND1" s="75"/>
      <c r="DNE1" s="74"/>
      <c r="DNF1" s="75"/>
      <c r="DNG1" s="76"/>
      <c r="DNH1" s="75"/>
      <c r="DNI1" s="75"/>
      <c r="DNJ1" s="75"/>
      <c r="DNK1" s="74"/>
      <c r="DNL1" s="75"/>
      <c r="DNM1" s="76"/>
      <c r="DNN1" s="75"/>
      <c r="DNO1" s="75"/>
      <c r="DNP1" s="75"/>
      <c r="DNQ1" s="74"/>
      <c r="DNR1" s="75"/>
      <c r="DNS1" s="76"/>
      <c r="DNT1" s="75"/>
      <c r="DNU1" s="75"/>
      <c r="DNV1" s="75"/>
      <c r="DNW1" s="74"/>
      <c r="DNX1" s="75"/>
      <c r="DNY1" s="76"/>
      <c r="DNZ1" s="75"/>
      <c r="DOA1" s="75"/>
      <c r="DOB1" s="75"/>
      <c r="DOC1" s="74"/>
      <c r="DOD1" s="75"/>
      <c r="DOE1" s="76"/>
      <c r="DOF1" s="75"/>
      <c r="DOG1" s="75"/>
      <c r="DOH1" s="75"/>
      <c r="DOI1" s="74"/>
      <c r="DOJ1" s="75"/>
      <c r="DOK1" s="76"/>
      <c r="DOL1" s="75"/>
      <c r="DOM1" s="75"/>
      <c r="DON1" s="75"/>
      <c r="DOO1" s="74"/>
      <c r="DOP1" s="75"/>
      <c r="DOQ1" s="76"/>
      <c r="DOR1" s="75"/>
      <c r="DOS1" s="75"/>
      <c r="DOT1" s="75"/>
      <c r="DOU1" s="74"/>
      <c r="DOV1" s="75"/>
      <c r="DOW1" s="76"/>
      <c r="DOX1" s="75"/>
      <c r="DOY1" s="75"/>
      <c r="DOZ1" s="75"/>
      <c r="DPA1" s="74"/>
      <c r="DPB1" s="75"/>
      <c r="DPC1" s="76"/>
      <c r="DPD1" s="75"/>
      <c r="DPE1" s="75"/>
      <c r="DPF1" s="75"/>
      <c r="DPG1" s="74"/>
      <c r="DPH1" s="75"/>
      <c r="DPI1" s="76"/>
      <c r="DPJ1" s="75"/>
      <c r="DPK1" s="75"/>
      <c r="DPL1" s="75"/>
      <c r="DPM1" s="74"/>
      <c r="DPN1" s="75"/>
      <c r="DPO1" s="76"/>
      <c r="DPP1" s="75"/>
      <c r="DPQ1" s="75"/>
      <c r="DPR1" s="75"/>
      <c r="DPS1" s="74"/>
      <c r="DPT1" s="75"/>
      <c r="DPU1" s="76"/>
      <c r="DPV1" s="75"/>
      <c r="DPW1" s="75"/>
      <c r="DPX1" s="75"/>
      <c r="DPY1" s="74"/>
      <c r="DPZ1" s="75"/>
      <c r="DQA1" s="76"/>
      <c r="DQB1" s="75"/>
      <c r="DQC1" s="75"/>
      <c r="DQD1" s="75"/>
      <c r="DQE1" s="74"/>
      <c r="DQF1" s="75"/>
      <c r="DQG1" s="76"/>
      <c r="DQH1" s="75"/>
      <c r="DQI1" s="75"/>
      <c r="DQJ1" s="75"/>
      <c r="DQK1" s="74"/>
      <c r="DQL1" s="75"/>
      <c r="DQM1" s="76"/>
      <c r="DQN1" s="75"/>
      <c r="DQO1" s="75"/>
      <c r="DQP1" s="75"/>
      <c r="DQQ1" s="74"/>
      <c r="DQR1" s="75"/>
      <c r="DQS1" s="76"/>
      <c r="DQT1" s="75"/>
      <c r="DQU1" s="75"/>
      <c r="DQV1" s="75"/>
      <c r="DQW1" s="74"/>
      <c r="DQX1" s="75"/>
      <c r="DQY1" s="76"/>
      <c r="DQZ1" s="75"/>
      <c r="DRA1" s="75"/>
      <c r="DRB1" s="75"/>
      <c r="DRC1" s="74"/>
      <c r="DRD1" s="75"/>
      <c r="DRE1" s="76"/>
      <c r="DRF1" s="75"/>
      <c r="DRG1" s="75"/>
      <c r="DRH1" s="75"/>
      <c r="DRI1" s="74"/>
      <c r="DRJ1" s="75"/>
      <c r="DRK1" s="76"/>
      <c r="DRL1" s="75"/>
      <c r="DRM1" s="75"/>
      <c r="DRN1" s="75"/>
      <c r="DRO1" s="74"/>
      <c r="DRP1" s="75"/>
      <c r="DRQ1" s="76"/>
      <c r="DRR1" s="75"/>
      <c r="DRS1" s="75"/>
      <c r="DRT1" s="75"/>
      <c r="DRU1" s="74"/>
      <c r="DRV1" s="75"/>
      <c r="DRW1" s="76"/>
      <c r="DRX1" s="75"/>
      <c r="DRY1" s="75"/>
      <c r="DRZ1" s="75"/>
      <c r="DSA1" s="74"/>
      <c r="DSB1" s="75"/>
      <c r="DSC1" s="76"/>
      <c r="DSD1" s="75"/>
      <c r="DSE1" s="75"/>
      <c r="DSF1" s="75"/>
      <c r="DSG1" s="74"/>
      <c r="DSH1" s="75"/>
      <c r="DSI1" s="76"/>
      <c r="DSJ1" s="75"/>
      <c r="DSK1" s="75"/>
      <c r="DSL1" s="75"/>
      <c r="DSM1" s="74"/>
      <c r="DSN1" s="75"/>
      <c r="DSO1" s="76"/>
      <c r="DSP1" s="75"/>
      <c r="DSQ1" s="75"/>
      <c r="DSR1" s="75"/>
      <c r="DSS1" s="74"/>
      <c r="DST1" s="75"/>
      <c r="DSU1" s="76"/>
      <c r="DSV1" s="75"/>
      <c r="DSW1" s="75"/>
      <c r="DSX1" s="75"/>
      <c r="DSY1" s="74"/>
      <c r="DSZ1" s="75"/>
      <c r="DTA1" s="76"/>
      <c r="DTB1" s="75"/>
      <c r="DTC1" s="75"/>
      <c r="DTD1" s="75"/>
      <c r="DTE1" s="74"/>
      <c r="DTF1" s="75"/>
      <c r="DTG1" s="76"/>
      <c r="DTH1" s="75"/>
      <c r="DTI1" s="75"/>
      <c r="DTJ1" s="75"/>
      <c r="DTK1" s="74"/>
      <c r="DTL1" s="75"/>
      <c r="DTM1" s="76"/>
      <c r="DTN1" s="75"/>
      <c r="DTO1" s="75"/>
      <c r="DTP1" s="75"/>
      <c r="DTQ1" s="74"/>
      <c r="DTR1" s="75"/>
      <c r="DTS1" s="76"/>
      <c r="DTT1" s="75"/>
      <c r="DTU1" s="75"/>
      <c r="DTV1" s="75"/>
      <c r="DTW1" s="74"/>
      <c r="DTX1" s="75"/>
      <c r="DTY1" s="76"/>
      <c r="DTZ1" s="75"/>
      <c r="DUA1" s="75"/>
      <c r="DUB1" s="75"/>
      <c r="DUC1" s="74"/>
      <c r="DUD1" s="75"/>
      <c r="DUE1" s="76"/>
      <c r="DUF1" s="75"/>
      <c r="DUG1" s="75"/>
      <c r="DUH1" s="75"/>
      <c r="DUI1" s="74"/>
      <c r="DUJ1" s="75"/>
      <c r="DUK1" s="76"/>
      <c r="DUL1" s="75"/>
      <c r="DUM1" s="75"/>
      <c r="DUN1" s="75"/>
      <c r="DUO1" s="74"/>
      <c r="DUP1" s="75"/>
      <c r="DUQ1" s="76"/>
      <c r="DUR1" s="75"/>
      <c r="DUS1" s="75"/>
      <c r="DUT1" s="75"/>
      <c r="DUU1" s="74"/>
      <c r="DUV1" s="75"/>
      <c r="DUW1" s="76"/>
      <c r="DUX1" s="75"/>
      <c r="DUY1" s="75"/>
      <c r="DUZ1" s="75"/>
      <c r="DVA1" s="74"/>
      <c r="DVB1" s="75"/>
      <c r="DVC1" s="76"/>
      <c r="DVD1" s="75"/>
      <c r="DVE1" s="75"/>
      <c r="DVF1" s="75"/>
      <c r="DVG1" s="74"/>
      <c r="DVH1" s="75"/>
      <c r="DVI1" s="76"/>
      <c r="DVJ1" s="75"/>
      <c r="DVK1" s="75"/>
      <c r="DVL1" s="75"/>
      <c r="DVM1" s="74"/>
      <c r="DVN1" s="75"/>
      <c r="DVO1" s="76"/>
      <c r="DVP1" s="75"/>
      <c r="DVQ1" s="75"/>
      <c r="DVR1" s="75"/>
      <c r="DVS1" s="74"/>
      <c r="DVT1" s="75"/>
      <c r="DVU1" s="76"/>
      <c r="DVV1" s="75"/>
      <c r="DVW1" s="75"/>
      <c r="DVX1" s="75"/>
      <c r="DVY1" s="74"/>
      <c r="DVZ1" s="75"/>
      <c r="DWA1" s="76"/>
      <c r="DWB1" s="75"/>
      <c r="DWC1" s="75"/>
      <c r="DWD1" s="75"/>
      <c r="DWE1" s="74"/>
      <c r="DWF1" s="75"/>
      <c r="DWG1" s="76"/>
      <c r="DWH1" s="75"/>
      <c r="DWI1" s="75"/>
      <c r="DWJ1" s="75"/>
      <c r="DWK1" s="74"/>
      <c r="DWL1" s="75"/>
      <c r="DWM1" s="76"/>
      <c r="DWN1" s="75"/>
      <c r="DWO1" s="75"/>
      <c r="DWP1" s="75"/>
      <c r="DWQ1" s="74"/>
      <c r="DWR1" s="75"/>
      <c r="DWS1" s="76"/>
      <c r="DWT1" s="75"/>
      <c r="DWU1" s="75"/>
      <c r="DWV1" s="75"/>
      <c r="DWW1" s="74"/>
      <c r="DWX1" s="75"/>
      <c r="DWY1" s="76"/>
      <c r="DWZ1" s="75"/>
      <c r="DXA1" s="75"/>
      <c r="DXB1" s="75"/>
      <c r="DXC1" s="74"/>
      <c r="DXD1" s="75"/>
      <c r="DXE1" s="76"/>
      <c r="DXF1" s="75"/>
      <c r="DXG1" s="75"/>
      <c r="DXH1" s="75"/>
      <c r="DXI1" s="74"/>
      <c r="DXJ1" s="75"/>
      <c r="DXK1" s="76"/>
      <c r="DXL1" s="75"/>
      <c r="DXM1" s="75"/>
      <c r="DXN1" s="75"/>
      <c r="DXO1" s="74"/>
      <c r="DXP1" s="75"/>
      <c r="DXQ1" s="76"/>
      <c r="DXR1" s="75"/>
      <c r="DXS1" s="75"/>
      <c r="DXT1" s="75"/>
      <c r="DXU1" s="74"/>
      <c r="DXV1" s="75"/>
      <c r="DXW1" s="76"/>
      <c r="DXX1" s="75"/>
      <c r="DXY1" s="75"/>
      <c r="DXZ1" s="75"/>
      <c r="DYA1" s="74"/>
      <c r="DYB1" s="75"/>
      <c r="DYC1" s="76"/>
      <c r="DYD1" s="75"/>
      <c r="DYE1" s="75"/>
      <c r="DYF1" s="75"/>
      <c r="DYG1" s="74"/>
      <c r="DYH1" s="75"/>
      <c r="DYI1" s="76"/>
      <c r="DYJ1" s="75"/>
      <c r="DYK1" s="75"/>
      <c r="DYL1" s="75"/>
      <c r="DYM1" s="74"/>
      <c r="DYN1" s="75"/>
      <c r="DYO1" s="76"/>
      <c r="DYP1" s="75"/>
      <c r="DYQ1" s="75"/>
      <c r="DYR1" s="75"/>
      <c r="DYS1" s="74"/>
      <c r="DYT1" s="75"/>
      <c r="DYU1" s="76"/>
      <c r="DYV1" s="75"/>
      <c r="DYW1" s="75"/>
      <c r="DYX1" s="75"/>
      <c r="DYY1" s="74"/>
      <c r="DYZ1" s="75"/>
      <c r="DZA1" s="76"/>
      <c r="DZB1" s="75"/>
      <c r="DZC1" s="75"/>
      <c r="DZD1" s="75"/>
      <c r="DZE1" s="74"/>
      <c r="DZF1" s="75"/>
      <c r="DZG1" s="76"/>
      <c r="DZH1" s="75"/>
      <c r="DZI1" s="75"/>
      <c r="DZJ1" s="75"/>
      <c r="DZK1" s="74"/>
      <c r="DZL1" s="75"/>
      <c r="DZM1" s="76"/>
      <c r="DZN1" s="75"/>
      <c r="DZO1" s="75"/>
      <c r="DZP1" s="75"/>
      <c r="DZQ1" s="74"/>
      <c r="DZR1" s="75"/>
      <c r="DZS1" s="76"/>
      <c r="DZT1" s="75"/>
      <c r="DZU1" s="75"/>
      <c r="DZV1" s="75"/>
      <c r="DZW1" s="74"/>
      <c r="DZX1" s="75"/>
      <c r="DZY1" s="76"/>
      <c r="DZZ1" s="75"/>
      <c r="EAA1" s="75"/>
      <c r="EAB1" s="75"/>
      <c r="EAC1" s="74"/>
      <c r="EAD1" s="75"/>
      <c r="EAE1" s="76"/>
      <c r="EAF1" s="75"/>
      <c r="EAG1" s="75"/>
      <c r="EAH1" s="75"/>
      <c r="EAI1" s="74"/>
      <c r="EAJ1" s="75"/>
      <c r="EAK1" s="76"/>
      <c r="EAL1" s="75"/>
      <c r="EAM1" s="75"/>
      <c r="EAN1" s="75"/>
      <c r="EAO1" s="74"/>
      <c r="EAP1" s="75"/>
      <c r="EAQ1" s="76"/>
      <c r="EAR1" s="75"/>
      <c r="EAS1" s="75"/>
      <c r="EAT1" s="75"/>
      <c r="EAU1" s="74"/>
      <c r="EAV1" s="75"/>
      <c r="EAW1" s="76"/>
      <c r="EAX1" s="75"/>
      <c r="EAY1" s="75"/>
      <c r="EAZ1" s="75"/>
      <c r="EBA1" s="74"/>
      <c r="EBB1" s="75"/>
      <c r="EBC1" s="76"/>
      <c r="EBD1" s="75"/>
      <c r="EBE1" s="75"/>
      <c r="EBF1" s="75"/>
      <c r="EBG1" s="74"/>
      <c r="EBH1" s="75"/>
      <c r="EBI1" s="76"/>
      <c r="EBJ1" s="75"/>
      <c r="EBK1" s="75"/>
      <c r="EBL1" s="75"/>
      <c r="EBM1" s="74"/>
      <c r="EBN1" s="75"/>
      <c r="EBO1" s="76"/>
      <c r="EBP1" s="75"/>
      <c r="EBQ1" s="75"/>
      <c r="EBR1" s="75"/>
      <c r="EBS1" s="74"/>
      <c r="EBT1" s="75"/>
      <c r="EBU1" s="76"/>
      <c r="EBV1" s="75"/>
      <c r="EBW1" s="75"/>
      <c r="EBX1" s="75"/>
      <c r="EBY1" s="74"/>
      <c r="EBZ1" s="75"/>
      <c r="ECA1" s="76"/>
      <c r="ECB1" s="75"/>
      <c r="ECC1" s="75"/>
      <c r="ECD1" s="75"/>
      <c r="ECE1" s="74"/>
      <c r="ECF1" s="75"/>
      <c r="ECG1" s="76"/>
      <c r="ECH1" s="75"/>
      <c r="ECI1" s="75"/>
      <c r="ECJ1" s="75"/>
      <c r="ECK1" s="74"/>
      <c r="ECL1" s="75"/>
      <c r="ECM1" s="76"/>
      <c r="ECN1" s="75"/>
      <c r="ECO1" s="75"/>
      <c r="ECP1" s="75"/>
      <c r="ECQ1" s="74"/>
      <c r="ECR1" s="75"/>
      <c r="ECS1" s="76"/>
      <c r="ECT1" s="75"/>
      <c r="ECU1" s="75"/>
      <c r="ECV1" s="75"/>
      <c r="ECW1" s="74"/>
      <c r="ECX1" s="75"/>
      <c r="ECY1" s="76"/>
      <c r="ECZ1" s="75"/>
      <c r="EDA1" s="75"/>
      <c r="EDB1" s="75"/>
      <c r="EDC1" s="74"/>
      <c r="EDD1" s="75"/>
      <c r="EDE1" s="76"/>
      <c r="EDF1" s="75"/>
      <c r="EDG1" s="75"/>
      <c r="EDH1" s="75"/>
      <c r="EDI1" s="74"/>
      <c r="EDJ1" s="75"/>
      <c r="EDK1" s="76"/>
      <c r="EDL1" s="75"/>
      <c r="EDM1" s="75"/>
      <c r="EDN1" s="75"/>
      <c r="EDO1" s="74"/>
      <c r="EDP1" s="75"/>
      <c r="EDQ1" s="76"/>
      <c r="EDR1" s="75"/>
      <c r="EDS1" s="75"/>
      <c r="EDT1" s="75"/>
      <c r="EDU1" s="74"/>
      <c r="EDV1" s="75"/>
      <c r="EDW1" s="76"/>
      <c r="EDX1" s="75"/>
      <c r="EDY1" s="75"/>
      <c r="EDZ1" s="75"/>
      <c r="EEA1" s="74"/>
      <c r="EEB1" s="75"/>
      <c r="EEC1" s="76"/>
      <c r="EED1" s="75"/>
      <c r="EEE1" s="75"/>
      <c r="EEF1" s="75"/>
      <c r="EEG1" s="74"/>
      <c r="EEH1" s="75"/>
      <c r="EEI1" s="76"/>
      <c r="EEJ1" s="75"/>
      <c r="EEK1" s="75"/>
      <c r="EEL1" s="75"/>
      <c r="EEM1" s="74"/>
      <c r="EEN1" s="75"/>
      <c r="EEO1" s="76"/>
      <c r="EEP1" s="75"/>
      <c r="EEQ1" s="75"/>
      <c r="EER1" s="75"/>
      <c r="EES1" s="74"/>
      <c r="EET1" s="75"/>
      <c r="EEU1" s="76"/>
      <c r="EEV1" s="75"/>
      <c r="EEW1" s="75"/>
      <c r="EEX1" s="75"/>
      <c r="EEY1" s="74"/>
      <c r="EEZ1" s="75"/>
      <c r="EFA1" s="76"/>
      <c r="EFB1" s="75"/>
      <c r="EFC1" s="75"/>
      <c r="EFD1" s="75"/>
      <c r="EFE1" s="74"/>
      <c r="EFF1" s="75"/>
      <c r="EFG1" s="76"/>
      <c r="EFH1" s="75"/>
      <c r="EFI1" s="75"/>
      <c r="EFJ1" s="75"/>
      <c r="EFK1" s="74"/>
      <c r="EFL1" s="75"/>
      <c r="EFM1" s="76"/>
      <c r="EFN1" s="75"/>
      <c r="EFO1" s="75"/>
      <c r="EFP1" s="75"/>
      <c r="EFQ1" s="74"/>
      <c r="EFR1" s="75"/>
      <c r="EFS1" s="76"/>
      <c r="EFT1" s="75"/>
      <c r="EFU1" s="75"/>
      <c r="EFV1" s="75"/>
      <c r="EFW1" s="74"/>
      <c r="EFX1" s="75"/>
      <c r="EFY1" s="76"/>
      <c r="EFZ1" s="75"/>
      <c r="EGA1" s="75"/>
      <c r="EGB1" s="75"/>
      <c r="EGC1" s="74"/>
      <c r="EGD1" s="75"/>
      <c r="EGE1" s="76"/>
      <c r="EGF1" s="75"/>
      <c r="EGG1" s="75"/>
      <c r="EGH1" s="75"/>
      <c r="EGI1" s="74"/>
      <c r="EGJ1" s="75"/>
      <c r="EGK1" s="76"/>
      <c r="EGL1" s="75"/>
      <c r="EGM1" s="75"/>
      <c r="EGN1" s="75"/>
      <c r="EGO1" s="74"/>
      <c r="EGP1" s="75"/>
      <c r="EGQ1" s="76"/>
      <c r="EGR1" s="75"/>
      <c r="EGS1" s="75"/>
      <c r="EGT1" s="75"/>
      <c r="EGU1" s="74"/>
      <c r="EGV1" s="75"/>
      <c r="EGW1" s="76"/>
      <c r="EGX1" s="75"/>
      <c r="EGY1" s="75"/>
      <c r="EGZ1" s="75"/>
      <c r="EHA1" s="74"/>
      <c r="EHB1" s="75"/>
      <c r="EHC1" s="76"/>
      <c r="EHD1" s="75"/>
      <c r="EHE1" s="75"/>
      <c r="EHF1" s="75"/>
      <c r="EHG1" s="74"/>
      <c r="EHH1" s="75"/>
      <c r="EHI1" s="76"/>
      <c r="EHJ1" s="75"/>
      <c r="EHK1" s="75"/>
      <c r="EHL1" s="75"/>
      <c r="EHM1" s="74"/>
      <c r="EHN1" s="75"/>
      <c r="EHO1" s="76"/>
      <c r="EHP1" s="75"/>
      <c r="EHQ1" s="75"/>
      <c r="EHR1" s="75"/>
      <c r="EHS1" s="74"/>
      <c r="EHT1" s="75"/>
      <c r="EHU1" s="76"/>
      <c r="EHV1" s="75"/>
      <c r="EHW1" s="75"/>
      <c r="EHX1" s="75"/>
      <c r="EHY1" s="74"/>
      <c r="EHZ1" s="75"/>
      <c r="EIA1" s="76"/>
      <c r="EIB1" s="75"/>
      <c r="EIC1" s="75"/>
      <c r="EID1" s="75"/>
      <c r="EIE1" s="74"/>
      <c r="EIF1" s="75"/>
      <c r="EIG1" s="76"/>
      <c r="EIH1" s="75"/>
      <c r="EII1" s="75"/>
      <c r="EIJ1" s="75"/>
      <c r="EIK1" s="74"/>
      <c r="EIL1" s="75"/>
      <c r="EIM1" s="76"/>
      <c r="EIN1" s="75"/>
      <c r="EIO1" s="75"/>
      <c r="EIP1" s="75"/>
      <c r="EIQ1" s="74"/>
      <c r="EIR1" s="75"/>
      <c r="EIS1" s="76"/>
      <c r="EIT1" s="75"/>
      <c r="EIU1" s="75"/>
      <c r="EIV1" s="75"/>
      <c r="EIW1" s="74"/>
      <c r="EIX1" s="75"/>
      <c r="EIY1" s="76"/>
      <c r="EIZ1" s="75"/>
      <c r="EJA1" s="75"/>
      <c r="EJB1" s="75"/>
      <c r="EJC1" s="74"/>
      <c r="EJD1" s="75"/>
      <c r="EJE1" s="76"/>
      <c r="EJF1" s="75"/>
      <c r="EJG1" s="75"/>
      <c r="EJH1" s="75"/>
      <c r="EJI1" s="74"/>
      <c r="EJJ1" s="75"/>
      <c r="EJK1" s="76"/>
      <c r="EJL1" s="75"/>
      <c r="EJM1" s="75"/>
      <c r="EJN1" s="75"/>
      <c r="EJO1" s="74"/>
      <c r="EJP1" s="75"/>
      <c r="EJQ1" s="76"/>
      <c r="EJR1" s="75"/>
      <c r="EJS1" s="75"/>
      <c r="EJT1" s="75"/>
      <c r="EJU1" s="74"/>
      <c r="EJV1" s="75"/>
      <c r="EJW1" s="76"/>
      <c r="EJX1" s="75"/>
      <c r="EJY1" s="75"/>
      <c r="EJZ1" s="75"/>
      <c r="EKA1" s="74"/>
      <c r="EKB1" s="75"/>
      <c r="EKC1" s="76"/>
      <c r="EKD1" s="75"/>
      <c r="EKE1" s="75"/>
      <c r="EKF1" s="75"/>
      <c r="EKG1" s="74"/>
      <c r="EKH1" s="75"/>
      <c r="EKI1" s="76"/>
      <c r="EKJ1" s="75"/>
      <c r="EKK1" s="75"/>
      <c r="EKL1" s="75"/>
      <c r="EKM1" s="74"/>
      <c r="EKN1" s="75"/>
      <c r="EKO1" s="76"/>
      <c r="EKP1" s="75"/>
      <c r="EKQ1" s="75"/>
      <c r="EKR1" s="75"/>
      <c r="EKS1" s="74"/>
      <c r="EKT1" s="75"/>
      <c r="EKU1" s="76"/>
      <c r="EKV1" s="75"/>
      <c r="EKW1" s="75"/>
      <c r="EKX1" s="75"/>
      <c r="EKY1" s="74"/>
      <c r="EKZ1" s="75"/>
      <c r="ELA1" s="76"/>
      <c r="ELB1" s="75"/>
      <c r="ELC1" s="75"/>
      <c r="ELD1" s="75"/>
      <c r="ELE1" s="74"/>
      <c r="ELF1" s="75"/>
      <c r="ELG1" s="76"/>
      <c r="ELH1" s="75"/>
      <c r="ELI1" s="75"/>
      <c r="ELJ1" s="75"/>
      <c r="ELK1" s="74"/>
      <c r="ELL1" s="75"/>
      <c r="ELM1" s="76"/>
      <c r="ELN1" s="75"/>
      <c r="ELO1" s="75"/>
      <c r="ELP1" s="75"/>
      <c r="ELQ1" s="74"/>
      <c r="ELR1" s="75"/>
      <c r="ELS1" s="76"/>
      <c r="ELT1" s="75"/>
      <c r="ELU1" s="75"/>
      <c r="ELV1" s="75"/>
      <c r="ELW1" s="74"/>
      <c r="ELX1" s="75"/>
      <c r="ELY1" s="76"/>
      <c r="ELZ1" s="75"/>
      <c r="EMA1" s="75"/>
      <c r="EMB1" s="75"/>
      <c r="EMC1" s="74"/>
      <c r="EMD1" s="75"/>
      <c r="EME1" s="76"/>
      <c r="EMF1" s="75"/>
      <c r="EMG1" s="75"/>
      <c r="EMH1" s="75"/>
      <c r="EMI1" s="74"/>
      <c r="EMJ1" s="75"/>
      <c r="EMK1" s="76"/>
      <c r="EML1" s="75"/>
      <c r="EMM1" s="75"/>
      <c r="EMN1" s="75"/>
      <c r="EMO1" s="74"/>
      <c r="EMP1" s="75"/>
      <c r="EMQ1" s="76"/>
      <c r="EMR1" s="75"/>
      <c r="EMS1" s="75"/>
      <c r="EMT1" s="75"/>
      <c r="EMU1" s="74"/>
      <c r="EMV1" s="75"/>
      <c r="EMW1" s="76"/>
      <c r="EMX1" s="75"/>
      <c r="EMY1" s="75"/>
      <c r="EMZ1" s="75"/>
      <c r="ENA1" s="74"/>
      <c r="ENB1" s="75"/>
      <c r="ENC1" s="76"/>
      <c r="END1" s="75"/>
      <c r="ENE1" s="75"/>
      <c r="ENF1" s="75"/>
      <c r="ENG1" s="74"/>
      <c r="ENH1" s="75"/>
      <c r="ENI1" s="76"/>
      <c r="ENJ1" s="75"/>
      <c r="ENK1" s="75"/>
      <c r="ENL1" s="75"/>
      <c r="ENM1" s="74"/>
      <c r="ENN1" s="75"/>
      <c r="ENO1" s="76"/>
      <c r="ENP1" s="75"/>
      <c r="ENQ1" s="75"/>
      <c r="ENR1" s="75"/>
      <c r="ENS1" s="74"/>
      <c r="ENT1" s="75"/>
      <c r="ENU1" s="76"/>
      <c r="ENV1" s="75"/>
      <c r="ENW1" s="75"/>
      <c r="ENX1" s="75"/>
      <c r="ENY1" s="74"/>
      <c r="ENZ1" s="75"/>
      <c r="EOA1" s="76"/>
      <c r="EOB1" s="75"/>
      <c r="EOC1" s="75"/>
      <c r="EOD1" s="75"/>
      <c r="EOE1" s="74"/>
      <c r="EOF1" s="75"/>
      <c r="EOG1" s="76"/>
      <c r="EOH1" s="75"/>
      <c r="EOI1" s="75"/>
      <c r="EOJ1" s="75"/>
      <c r="EOK1" s="74"/>
      <c r="EOL1" s="75"/>
      <c r="EOM1" s="76"/>
      <c r="EON1" s="75"/>
      <c r="EOO1" s="75"/>
      <c r="EOP1" s="75"/>
      <c r="EOQ1" s="74"/>
      <c r="EOR1" s="75"/>
      <c r="EOS1" s="76"/>
      <c r="EOT1" s="75"/>
      <c r="EOU1" s="75"/>
      <c r="EOV1" s="75"/>
      <c r="EOW1" s="74"/>
      <c r="EOX1" s="75"/>
      <c r="EOY1" s="76"/>
      <c r="EOZ1" s="75"/>
      <c r="EPA1" s="75"/>
      <c r="EPB1" s="75"/>
      <c r="EPC1" s="74"/>
      <c r="EPD1" s="75"/>
      <c r="EPE1" s="76"/>
      <c r="EPF1" s="75"/>
      <c r="EPG1" s="75"/>
      <c r="EPH1" s="75"/>
      <c r="EPI1" s="74"/>
      <c r="EPJ1" s="75"/>
      <c r="EPK1" s="76"/>
      <c r="EPL1" s="75"/>
      <c r="EPM1" s="75"/>
      <c r="EPN1" s="75"/>
      <c r="EPO1" s="74"/>
      <c r="EPP1" s="75"/>
      <c r="EPQ1" s="76"/>
      <c r="EPR1" s="75"/>
      <c r="EPS1" s="75"/>
      <c r="EPT1" s="75"/>
      <c r="EPU1" s="74"/>
      <c r="EPV1" s="75"/>
      <c r="EPW1" s="76"/>
      <c r="EPX1" s="75"/>
      <c r="EPY1" s="75"/>
      <c r="EPZ1" s="75"/>
      <c r="EQA1" s="74"/>
      <c r="EQB1" s="75"/>
      <c r="EQC1" s="76"/>
      <c r="EQD1" s="75"/>
      <c r="EQE1" s="75"/>
      <c r="EQF1" s="75"/>
      <c r="EQG1" s="74"/>
      <c r="EQH1" s="75"/>
      <c r="EQI1" s="76"/>
      <c r="EQJ1" s="75"/>
      <c r="EQK1" s="75"/>
      <c r="EQL1" s="75"/>
      <c r="EQM1" s="74"/>
      <c r="EQN1" s="75"/>
      <c r="EQO1" s="76"/>
      <c r="EQP1" s="75"/>
      <c r="EQQ1" s="75"/>
      <c r="EQR1" s="75"/>
      <c r="EQS1" s="74"/>
      <c r="EQT1" s="75"/>
      <c r="EQU1" s="76"/>
      <c r="EQV1" s="75"/>
      <c r="EQW1" s="75"/>
      <c r="EQX1" s="75"/>
      <c r="EQY1" s="74"/>
      <c r="EQZ1" s="75"/>
      <c r="ERA1" s="76"/>
      <c r="ERB1" s="75"/>
      <c r="ERC1" s="75"/>
      <c r="ERD1" s="75"/>
      <c r="ERE1" s="74"/>
      <c r="ERF1" s="75"/>
      <c r="ERG1" s="76"/>
      <c r="ERH1" s="75"/>
      <c r="ERI1" s="75"/>
      <c r="ERJ1" s="75"/>
      <c r="ERK1" s="74"/>
      <c r="ERL1" s="75"/>
      <c r="ERM1" s="76"/>
      <c r="ERN1" s="75"/>
      <c r="ERO1" s="75"/>
      <c r="ERP1" s="75"/>
      <c r="ERQ1" s="74"/>
      <c r="ERR1" s="75"/>
      <c r="ERS1" s="76"/>
      <c r="ERT1" s="75"/>
      <c r="ERU1" s="75"/>
      <c r="ERV1" s="75"/>
      <c r="ERW1" s="74"/>
      <c r="ERX1" s="75"/>
      <c r="ERY1" s="76"/>
      <c r="ERZ1" s="75"/>
      <c r="ESA1" s="75"/>
      <c r="ESB1" s="75"/>
      <c r="ESC1" s="74"/>
      <c r="ESD1" s="75"/>
      <c r="ESE1" s="76"/>
      <c r="ESF1" s="75"/>
      <c r="ESG1" s="75"/>
      <c r="ESH1" s="75"/>
      <c r="ESI1" s="74"/>
      <c r="ESJ1" s="75"/>
      <c r="ESK1" s="76"/>
      <c r="ESL1" s="75"/>
      <c r="ESM1" s="75"/>
      <c r="ESN1" s="75"/>
      <c r="ESO1" s="74"/>
      <c r="ESP1" s="75"/>
      <c r="ESQ1" s="76"/>
      <c r="ESR1" s="75"/>
      <c r="ESS1" s="75"/>
      <c r="EST1" s="75"/>
      <c r="ESU1" s="74"/>
      <c r="ESV1" s="75"/>
      <c r="ESW1" s="76"/>
      <c r="ESX1" s="75"/>
      <c r="ESY1" s="75"/>
      <c r="ESZ1" s="75"/>
      <c r="ETA1" s="74"/>
      <c r="ETB1" s="75"/>
      <c r="ETC1" s="76"/>
      <c r="ETD1" s="75"/>
      <c r="ETE1" s="75"/>
      <c r="ETF1" s="75"/>
      <c r="ETG1" s="74"/>
      <c r="ETH1" s="75"/>
      <c r="ETI1" s="76"/>
      <c r="ETJ1" s="75"/>
      <c r="ETK1" s="75"/>
      <c r="ETL1" s="75"/>
      <c r="ETM1" s="74"/>
      <c r="ETN1" s="75"/>
      <c r="ETO1" s="76"/>
      <c r="ETP1" s="75"/>
      <c r="ETQ1" s="75"/>
      <c r="ETR1" s="75"/>
      <c r="ETS1" s="74"/>
      <c r="ETT1" s="75"/>
      <c r="ETU1" s="76"/>
      <c r="ETV1" s="75"/>
      <c r="ETW1" s="75"/>
      <c r="ETX1" s="75"/>
      <c r="ETY1" s="74"/>
      <c r="ETZ1" s="75"/>
      <c r="EUA1" s="76"/>
      <c r="EUB1" s="75"/>
      <c r="EUC1" s="75"/>
      <c r="EUD1" s="75"/>
      <c r="EUE1" s="74"/>
      <c r="EUF1" s="75"/>
      <c r="EUG1" s="76"/>
      <c r="EUH1" s="75"/>
      <c r="EUI1" s="75"/>
      <c r="EUJ1" s="75"/>
      <c r="EUK1" s="74"/>
      <c r="EUL1" s="75"/>
      <c r="EUM1" s="76"/>
      <c r="EUN1" s="75"/>
      <c r="EUO1" s="75"/>
      <c r="EUP1" s="75"/>
      <c r="EUQ1" s="74"/>
      <c r="EUR1" s="75"/>
      <c r="EUS1" s="76"/>
      <c r="EUT1" s="75"/>
      <c r="EUU1" s="75"/>
      <c r="EUV1" s="75"/>
      <c r="EUW1" s="74"/>
      <c r="EUX1" s="75"/>
      <c r="EUY1" s="76"/>
      <c r="EUZ1" s="75"/>
      <c r="EVA1" s="75"/>
      <c r="EVB1" s="75"/>
      <c r="EVC1" s="74"/>
      <c r="EVD1" s="75"/>
      <c r="EVE1" s="76"/>
      <c r="EVF1" s="75"/>
      <c r="EVG1" s="75"/>
      <c r="EVH1" s="75"/>
      <c r="EVI1" s="74"/>
      <c r="EVJ1" s="75"/>
      <c r="EVK1" s="76"/>
      <c r="EVL1" s="75"/>
      <c r="EVM1" s="75"/>
      <c r="EVN1" s="75"/>
      <c r="EVO1" s="74"/>
      <c r="EVP1" s="75"/>
      <c r="EVQ1" s="76"/>
      <c r="EVR1" s="75"/>
      <c r="EVS1" s="75"/>
      <c r="EVT1" s="75"/>
      <c r="EVU1" s="74"/>
      <c r="EVV1" s="75"/>
      <c r="EVW1" s="76"/>
      <c r="EVX1" s="75"/>
      <c r="EVY1" s="75"/>
      <c r="EVZ1" s="75"/>
      <c r="EWA1" s="74"/>
      <c r="EWB1" s="75"/>
      <c r="EWC1" s="76"/>
      <c r="EWD1" s="75"/>
      <c r="EWE1" s="75"/>
      <c r="EWF1" s="75"/>
      <c r="EWG1" s="74"/>
      <c r="EWH1" s="75"/>
      <c r="EWI1" s="76"/>
      <c r="EWJ1" s="75"/>
      <c r="EWK1" s="75"/>
      <c r="EWL1" s="75"/>
      <c r="EWM1" s="74"/>
      <c r="EWN1" s="75"/>
      <c r="EWO1" s="76"/>
      <c r="EWP1" s="75"/>
      <c r="EWQ1" s="75"/>
      <c r="EWR1" s="75"/>
      <c r="EWS1" s="74"/>
      <c r="EWT1" s="75"/>
      <c r="EWU1" s="76"/>
      <c r="EWV1" s="75"/>
      <c r="EWW1" s="75"/>
      <c r="EWX1" s="75"/>
      <c r="EWY1" s="74"/>
      <c r="EWZ1" s="75"/>
      <c r="EXA1" s="76"/>
      <c r="EXB1" s="75"/>
      <c r="EXC1" s="75"/>
      <c r="EXD1" s="75"/>
      <c r="EXE1" s="74"/>
      <c r="EXF1" s="75"/>
      <c r="EXG1" s="76"/>
      <c r="EXH1" s="75"/>
      <c r="EXI1" s="75"/>
      <c r="EXJ1" s="75"/>
      <c r="EXK1" s="74"/>
      <c r="EXL1" s="75"/>
      <c r="EXM1" s="76"/>
      <c r="EXN1" s="75"/>
      <c r="EXO1" s="75"/>
      <c r="EXP1" s="75"/>
      <c r="EXQ1" s="74"/>
      <c r="EXR1" s="75"/>
      <c r="EXS1" s="76"/>
      <c r="EXT1" s="75"/>
      <c r="EXU1" s="75"/>
      <c r="EXV1" s="75"/>
      <c r="EXW1" s="74"/>
      <c r="EXX1" s="75"/>
      <c r="EXY1" s="76"/>
      <c r="EXZ1" s="75"/>
      <c r="EYA1" s="75"/>
      <c r="EYB1" s="75"/>
      <c r="EYC1" s="74"/>
      <c r="EYD1" s="75"/>
      <c r="EYE1" s="76"/>
      <c r="EYF1" s="75"/>
      <c r="EYG1" s="75"/>
      <c r="EYH1" s="75"/>
      <c r="EYI1" s="74"/>
      <c r="EYJ1" s="75"/>
      <c r="EYK1" s="76"/>
      <c r="EYL1" s="75"/>
      <c r="EYM1" s="75"/>
      <c r="EYN1" s="75"/>
      <c r="EYO1" s="74"/>
      <c r="EYP1" s="75"/>
      <c r="EYQ1" s="76"/>
      <c r="EYR1" s="75"/>
      <c r="EYS1" s="75"/>
      <c r="EYT1" s="75"/>
      <c r="EYU1" s="74"/>
      <c r="EYV1" s="75"/>
      <c r="EYW1" s="76"/>
      <c r="EYX1" s="75"/>
      <c r="EYY1" s="75"/>
      <c r="EYZ1" s="75"/>
      <c r="EZA1" s="74"/>
      <c r="EZB1" s="75"/>
      <c r="EZC1" s="76"/>
      <c r="EZD1" s="75"/>
      <c r="EZE1" s="75"/>
      <c r="EZF1" s="75"/>
      <c r="EZG1" s="74"/>
      <c r="EZH1" s="75"/>
      <c r="EZI1" s="76"/>
      <c r="EZJ1" s="75"/>
      <c r="EZK1" s="75"/>
      <c r="EZL1" s="75"/>
      <c r="EZM1" s="74"/>
      <c r="EZN1" s="75"/>
      <c r="EZO1" s="76"/>
      <c r="EZP1" s="75"/>
      <c r="EZQ1" s="75"/>
      <c r="EZR1" s="75"/>
      <c r="EZS1" s="74"/>
      <c r="EZT1" s="75"/>
      <c r="EZU1" s="76"/>
      <c r="EZV1" s="75"/>
      <c r="EZW1" s="75"/>
      <c r="EZX1" s="75"/>
      <c r="EZY1" s="74"/>
      <c r="EZZ1" s="75"/>
      <c r="FAA1" s="76"/>
      <c r="FAB1" s="75"/>
      <c r="FAC1" s="75"/>
      <c r="FAD1" s="75"/>
      <c r="FAE1" s="74"/>
      <c r="FAF1" s="75"/>
      <c r="FAG1" s="76"/>
      <c r="FAH1" s="75"/>
      <c r="FAI1" s="75"/>
      <c r="FAJ1" s="75"/>
      <c r="FAK1" s="74"/>
      <c r="FAL1" s="75"/>
      <c r="FAM1" s="76"/>
      <c r="FAN1" s="75"/>
      <c r="FAO1" s="75"/>
      <c r="FAP1" s="75"/>
      <c r="FAQ1" s="74"/>
      <c r="FAR1" s="75"/>
      <c r="FAS1" s="76"/>
      <c r="FAT1" s="75"/>
      <c r="FAU1" s="75"/>
      <c r="FAV1" s="75"/>
      <c r="FAW1" s="74"/>
      <c r="FAX1" s="75"/>
      <c r="FAY1" s="76"/>
      <c r="FAZ1" s="75"/>
      <c r="FBA1" s="75"/>
      <c r="FBB1" s="75"/>
      <c r="FBC1" s="74"/>
      <c r="FBD1" s="75"/>
      <c r="FBE1" s="76"/>
      <c r="FBF1" s="75"/>
      <c r="FBG1" s="75"/>
      <c r="FBH1" s="75"/>
      <c r="FBI1" s="74"/>
      <c r="FBJ1" s="75"/>
      <c r="FBK1" s="76"/>
      <c r="FBL1" s="75"/>
      <c r="FBM1" s="75"/>
      <c r="FBN1" s="75"/>
      <c r="FBO1" s="74"/>
      <c r="FBP1" s="75"/>
      <c r="FBQ1" s="76"/>
      <c r="FBR1" s="75"/>
      <c r="FBS1" s="75"/>
      <c r="FBT1" s="75"/>
      <c r="FBU1" s="74"/>
      <c r="FBV1" s="75"/>
      <c r="FBW1" s="76"/>
      <c r="FBX1" s="75"/>
      <c r="FBY1" s="75"/>
      <c r="FBZ1" s="75"/>
      <c r="FCA1" s="74"/>
      <c r="FCB1" s="75"/>
      <c r="FCC1" s="76"/>
      <c r="FCD1" s="75"/>
      <c r="FCE1" s="75"/>
      <c r="FCF1" s="75"/>
      <c r="FCG1" s="74"/>
      <c r="FCH1" s="75"/>
      <c r="FCI1" s="76"/>
      <c r="FCJ1" s="75"/>
      <c r="FCK1" s="75"/>
      <c r="FCL1" s="75"/>
      <c r="FCM1" s="74"/>
      <c r="FCN1" s="75"/>
      <c r="FCO1" s="76"/>
      <c r="FCP1" s="75"/>
      <c r="FCQ1" s="75"/>
      <c r="FCR1" s="75"/>
      <c r="FCS1" s="74"/>
      <c r="FCT1" s="75"/>
      <c r="FCU1" s="76"/>
      <c r="FCV1" s="75"/>
      <c r="FCW1" s="75"/>
      <c r="FCX1" s="75"/>
      <c r="FCY1" s="74"/>
      <c r="FCZ1" s="75"/>
      <c r="FDA1" s="76"/>
      <c r="FDB1" s="75"/>
      <c r="FDC1" s="75"/>
      <c r="FDD1" s="75"/>
      <c r="FDE1" s="74"/>
      <c r="FDF1" s="75"/>
      <c r="FDG1" s="76"/>
      <c r="FDH1" s="75"/>
      <c r="FDI1" s="75"/>
      <c r="FDJ1" s="75"/>
      <c r="FDK1" s="74"/>
      <c r="FDL1" s="75"/>
      <c r="FDM1" s="76"/>
      <c r="FDN1" s="75"/>
      <c r="FDO1" s="75"/>
      <c r="FDP1" s="75"/>
      <c r="FDQ1" s="74"/>
      <c r="FDR1" s="75"/>
      <c r="FDS1" s="76"/>
      <c r="FDT1" s="75"/>
      <c r="FDU1" s="75"/>
      <c r="FDV1" s="75"/>
      <c r="FDW1" s="74"/>
      <c r="FDX1" s="75"/>
      <c r="FDY1" s="76"/>
      <c r="FDZ1" s="75"/>
      <c r="FEA1" s="75"/>
      <c r="FEB1" s="75"/>
      <c r="FEC1" s="74"/>
      <c r="FED1" s="75"/>
      <c r="FEE1" s="76"/>
      <c r="FEF1" s="75"/>
      <c r="FEG1" s="75"/>
      <c r="FEH1" s="75"/>
      <c r="FEI1" s="74"/>
      <c r="FEJ1" s="75"/>
      <c r="FEK1" s="76"/>
      <c r="FEL1" s="75"/>
      <c r="FEM1" s="75"/>
      <c r="FEN1" s="75"/>
      <c r="FEO1" s="74"/>
      <c r="FEP1" s="75"/>
      <c r="FEQ1" s="76"/>
      <c r="FER1" s="75"/>
      <c r="FES1" s="75"/>
      <c r="FET1" s="75"/>
      <c r="FEU1" s="74"/>
      <c r="FEV1" s="75"/>
      <c r="FEW1" s="76"/>
      <c r="FEX1" s="75"/>
      <c r="FEY1" s="75"/>
      <c r="FEZ1" s="75"/>
      <c r="FFA1" s="74"/>
      <c r="FFB1" s="75"/>
      <c r="FFC1" s="76"/>
      <c r="FFD1" s="75"/>
      <c r="FFE1" s="75"/>
      <c r="FFF1" s="75"/>
      <c r="FFG1" s="74"/>
      <c r="FFH1" s="75"/>
      <c r="FFI1" s="76"/>
      <c r="FFJ1" s="75"/>
      <c r="FFK1" s="75"/>
      <c r="FFL1" s="75"/>
      <c r="FFM1" s="74"/>
      <c r="FFN1" s="75"/>
      <c r="FFO1" s="76"/>
      <c r="FFP1" s="75"/>
      <c r="FFQ1" s="75"/>
      <c r="FFR1" s="75"/>
      <c r="FFS1" s="74"/>
      <c r="FFT1" s="75"/>
      <c r="FFU1" s="76"/>
      <c r="FFV1" s="75"/>
      <c r="FFW1" s="75"/>
      <c r="FFX1" s="75"/>
      <c r="FFY1" s="74"/>
      <c r="FFZ1" s="75"/>
      <c r="FGA1" s="76"/>
      <c r="FGB1" s="75"/>
      <c r="FGC1" s="75"/>
      <c r="FGD1" s="75"/>
      <c r="FGE1" s="74"/>
      <c r="FGF1" s="75"/>
      <c r="FGG1" s="76"/>
      <c r="FGH1" s="75"/>
      <c r="FGI1" s="75"/>
      <c r="FGJ1" s="75"/>
      <c r="FGK1" s="74"/>
      <c r="FGL1" s="75"/>
      <c r="FGM1" s="76"/>
      <c r="FGN1" s="75"/>
      <c r="FGO1" s="75"/>
      <c r="FGP1" s="75"/>
      <c r="FGQ1" s="74"/>
      <c r="FGR1" s="75"/>
      <c r="FGS1" s="76"/>
      <c r="FGT1" s="75"/>
      <c r="FGU1" s="75"/>
      <c r="FGV1" s="75"/>
      <c r="FGW1" s="74"/>
      <c r="FGX1" s="75"/>
      <c r="FGY1" s="76"/>
      <c r="FGZ1" s="75"/>
      <c r="FHA1" s="75"/>
      <c r="FHB1" s="75"/>
      <c r="FHC1" s="74"/>
      <c r="FHD1" s="75"/>
      <c r="FHE1" s="76"/>
      <c r="FHF1" s="75"/>
      <c r="FHG1" s="75"/>
      <c r="FHH1" s="75"/>
      <c r="FHI1" s="74"/>
      <c r="FHJ1" s="75"/>
      <c r="FHK1" s="76"/>
      <c r="FHL1" s="75"/>
      <c r="FHM1" s="75"/>
      <c r="FHN1" s="75"/>
      <c r="FHO1" s="74"/>
      <c r="FHP1" s="75"/>
      <c r="FHQ1" s="76"/>
      <c r="FHR1" s="75"/>
      <c r="FHS1" s="75"/>
      <c r="FHT1" s="75"/>
      <c r="FHU1" s="74"/>
      <c r="FHV1" s="75"/>
      <c r="FHW1" s="76"/>
      <c r="FHX1" s="75"/>
      <c r="FHY1" s="75"/>
      <c r="FHZ1" s="75"/>
      <c r="FIA1" s="74"/>
      <c r="FIB1" s="75"/>
      <c r="FIC1" s="76"/>
      <c r="FID1" s="75"/>
      <c r="FIE1" s="75"/>
      <c r="FIF1" s="75"/>
      <c r="FIG1" s="74"/>
      <c r="FIH1" s="75"/>
      <c r="FII1" s="76"/>
      <c r="FIJ1" s="75"/>
      <c r="FIK1" s="75"/>
      <c r="FIL1" s="75"/>
      <c r="FIM1" s="74"/>
      <c r="FIN1" s="75"/>
      <c r="FIO1" s="76"/>
      <c r="FIP1" s="75"/>
      <c r="FIQ1" s="75"/>
      <c r="FIR1" s="75"/>
      <c r="FIS1" s="74"/>
      <c r="FIT1" s="75"/>
      <c r="FIU1" s="76"/>
      <c r="FIV1" s="75"/>
      <c r="FIW1" s="75"/>
      <c r="FIX1" s="75"/>
      <c r="FIY1" s="74"/>
      <c r="FIZ1" s="75"/>
      <c r="FJA1" s="76"/>
      <c r="FJB1" s="75"/>
      <c r="FJC1" s="75"/>
      <c r="FJD1" s="75"/>
      <c r="FJE1" s="74"/>
      <c r="FJF1" s="75"/>
      <c r="FJG1" s="76"/>
      <c r="FJH1" s="75"/>
      <c r="FJI1" s="75"/>
      <c r="FJJ1" s="75"/>
      <c r="FJK1" s="74"/>
      <c r="FJL1" s="75"/>
      <c r="FJM1" s="76"/>
      <c r="FJN1" s="75"/>
      <c r="FJO1" s="75"/>
      <c r="FJP1" s="75"/>
      <c r="FJQ1" s="74"/>
      <c r="FJR1" s="75"/>
      <c r="FJS1" s="76"/>
      <c r="FJT1" s="75"/>
      <c r="FJU1" s="75"/>
      <c r="FJV1" s="75"/>
      <c r="FJW1" s="74"/>
      <c r="FJX1" s="75"/>
      <c r="FJY1" s="76"/>
      <c r="FJZ1" s="75"/>
      <c r="FKA1" s="75"/>
      <c r="FKB1" s="75"/>
      <c r="FKC1" s="74"/>
      <c r="FKD1" s="75"/>
      <c r="FKE1" s="76"/>
      <c r="FKF1" s="75"/>
      <c r="FKG1" s="75"/>
      <c r="FKH1" s="75"/>
      <c r="FKI1" s="74"/>
      <c r="FKJ1" s="75"/>
      <c r="FKK1" s="76"/>
      <c r="FKL1" s="75"/>
      <c r="FKM1" s="75"/>
      <c r="FKN1" s="75"/>
      <c r="FKO1" s="74"/>
      <c r="FKP1" s="75"/>
      <c r="FKQ1" s="76"/>
      <c r="FKR1" s="75"/>
      <c r="FKS1" s="75"/>
      <c r="FKT1" s="75"/>
      <c r="FKU1" s="74"/>
      <c r="FKV1" s="75"/>
      <c r="FKW1" s="76"/>
      <c r="FKX1" s="75"/>
      <c r="FKY1" s="75"/>
      <c r="FKZ1" s="75"/>
      <c r="FLA1" s="74"/>
      <c r="FLB1" s="75"/>
      <c r="FLC1" s="76"/>
      <c r="FLD1" s="75"/>
      <c r="FLE1" s="75"/>
      <c r="FLF1" s="75"/>
      <c r="FLG1" s="74"/>
      <c r="FLH1" s="75"/>
      <c r="FLI1" s="76"/>
      <c r="FLJ1" s="75"/>
      <c r="FLK1" s="75"/>
      <c r="FLL1" s="75"/>
      <c r="FLM1" s="74"/>
      <c r="FLN1" s="75"/>
      <c r="FLO1" s="76"/>
      <c r="FLP1" s="75"/>
      <c r="FLQ1" s="75"/>
      <c r="FLR1" s="75"/>
      <c r="FLS1" s="74"/>
      <c r="FLT1" s="75"/>
      <c r="FLU1" s="76"/>
      <c r="FLV1" s="75"/>
      <c r="FLW1" s="75"/>
      <c r="FLX1" s="75"/>
      <c r="FLY1" s="74"/>
      <c r="FLZ1" s="75"/>
      <c r="FMA1" s="76"/>
      <c r="FMB1" s="75"/>
      <c r="FMC1" s="75"/>
      <c r="FMD1" s="75"/>
      <c r="FME1" s="74"/>
      <c r="FMF1" s="75"/>
      <c r="FMG1" s="76"/>
      <c r="FMH1" s="75"/>
      <c r="FMI1" s="75"/>
      <c r="FMJ1" s="75"/>
      <c r="FMK1" s="74"/>
      <c r="FML1" s="75"/>
      <c r="FMM1" s="76"/>
      <c r="FMN1" s="75"/>
      <c r="FMO1" s="75"/>
      <c r="FMP1" s="75"/>
      <c r="FMQ1" s="74"/>
      <c r="FMR1" s="75"/>
      <c r="FMS1" s="76"/>
      <c r="FMT1" s="75"/>
      <c r="FMU1" s="75"/>
      <c r="FMV1" s="75"/>
      <c r="FMW1" s="74"/>
      <c r="FMX1" s="75"/>
      <c r="FMY1" s="76"/>
      <c r="FMZ1" s="75"/>
      <c r="FNA1" s="75"/>
      <c r="FNB1" s="75"/>
      <c r="FNC1" s="74"/>
      <c r="FND1" s="75"/>
      <c r="FNE1" s="76"/>
      <c r="FNF1" s="75"/>
      <c r="FNG1" s="75"/>
      <c r="FNH1" s="75"/>
      <c r="FNI1" s="74"/>
      <c r="FNJ1" s="75"/>
      <c r="FNK1" s="76"/>
      <c r="FNL1" s="75"/>
      <c r="FNM1" s="75"/>
      <c r="FNN1" s="75"/>
      <c r="FNO1" s="74"/>
      <c r="FNP1" s="75"/>
      <c r="FNQ1" s="76"/>
      <c r="FNR1" s="75"/>
      <c r="FNS1" s="75"/>
      <c r="FNT1" s="75"/>
      <c r="FNU1" s="74"/>
      <c r="FNV1" s="75"/>
      <c r="FNW1" s="76"/>
      <c r="FNX1" s="75"/>
      <c r="FNY1" s="75"/>
      <c r="FNZ1" s="75"/>
      <c r="FOA1" s="74"/>
      <c r="FOB1" s="75"/>
      <c r="FOC1" s="76"/>
      <c r="FOD1" s="75"/>
      <c r="FOE1" s="75"/>
      <c r="FOF1" s="75"/>
      <c r="FOG1" s="74"/>
      <c r="FOH1" s="75"/>
      <c r="FOI1" s="76"/>
      <c r="FOJ1" s="75"/>
      <c r="FOK1" s="75"/>
      <c r="FOL1" s="75"/>
      <c r="FOM1" s="74"/>
      <c r="FON1" s="75"/>
      <c r="FOO1" s="76"/>
      <c r="FOP1" s="75"/>
      <c r="FOQ1" s="75"/>
      <c r="FOR1" s="75"/>
      <c r="FOS1" s="74"/>
      <c r="FOT1" s="75"/>
      <c r="FOU1" s="76"/>
      <c r="FOV1" s="75"/>
      <c r="FOW1" s="75"/>
      <c r="FOX1" s="75"/>
      <c r="FOY1" s="74"/>
      <c r="FOZ1" s="75"/>
      <c r="FPA1" s="76"/>
      <c r="FPB1" s="75"/>
      <c r="FPC1" s="75"/>
      <c r="FPD1" s="75"/>
      <c r="FPE1" s="74"/>
      <c r="FPF1" s="75"/>
      <c r="FPG1" s="76"/>
      <c r="FPH1" s="75"/>
      <c r="FPI1" s="75"/>
      <c r="FPJ1" s="75"/>
      <c r="FPK1" s="74"/>
      <c r="FPL1" s="75"/>
      <c r="FPM1" s="76"/>
      <c r="FPN1" s="75"/>
      <c r="FPO1" s="75"/>
      <c r="FPP1" s="75"/>
      <c r="FPQ1" s="74"/>
      <c r="FPR1" s="75"/>
      <c r="FPS1" s="76"/>
      <c r="FPT1" s="75"/>
      <c r="FPU1" s="75"/>
      <c r="FPV1" s="75"/>
      <c r="FPW1" s="74"/>
      <c r="FPX1" s="75"/>
      <c r="FPY1" s="76"/>
      <c r="FPZ1" s="75"/>
      <c r="FQA1" s="75"/>
      <c r="FQB1" s="75"/>
      <c r="FQC1" s="74"/>
      <c r="FQD1" s="75"/>
      <c r="FQE1" s="76"/>
      <c r="FQF1" s="75"/>
      <c r="FQG1" s="75"/>
      <c r="FQH1" s="75"/>
      <c r="FQI1" s="74"/>
      <c r="FQJ1" s="75"/>
      <c r="FQK1" s="76"/>
      <c r="FQL1" s="75"/>
      <c r="FQM1" s="75"/>
      <c r="FQN1" s="75"/>
      <c r="FQO1" s="74"/>
      <c r="FQP1" s="75"/>
      <c r="FQQ1" s="76"/>
      <c r="FQR1" s="75"/>
      <c r="FQS1" s="75"/>
      <c r="FQT1" s="75"/>
      <c r="FQU1" s="74"/>
      <c r="FQV1" s="75"/>
      <c r="FQW1" s="76"/>
      <c r="FQX1" s="75"/>
      <c r="FQY1" s="75"/>
      <c r="FQZ1" s="75"/>
      <c r="FRA1" s="74"/>
      <c r="FRB1" s="75"/>
      <c r="FRC1" s="76"/>
      <c r="FRD1" s="75"/>
      <c r="FRE1" s="75"/>
      <c r="FRF1" s="75"/>
      <c r="FRG1" s="74"/>
      <c r="FRH1" s="75"/>
      <c r="FRI1" s="76"/>
      <c r="FRJ1" s="75"/>
      <c r="FRK1" s="75"/>
      <c r="FRL1" s="75"/>
      <c r="FRM1" s="74"/>
      <c r="FRN1" s="75"/>
      <c r="FRO1" s="76"/>
      <c r="FRP1" s="75"/>
      <c r="FRQ1" s="75"/>
      <c r="FRR1" s="75"/>
      <c r="FRS1" s="74"/>
      <c r="FRT1" s="75"/>
      <c r="FRU1" s="76"/>
      <c r="FRV1" s="75"/>
      <c r="FRW1" s="75"/>
      <c r="FRX1" s="75"/>
      <c r="FRY1" s="74"/>
      <c r="FRZ1" s="75"/>
      <c r="FSA1" s="76"/>
      <c r="FSB1" s="75"/>
      <c r="FSC1" s="75"/>
      <c r="FSD1" s="75"/>
      <c r="FSE1" s="74"/>
      <c r="FSF1" s="75"/>
      <c r="FSG1" s="76"/>
      <c r="FSH1" s="75"/>
      <c r="FSI1" s="75"/>
      <c r="FSJ1" s="75"/>
      <c r="FSK1" s="74"/>
      <c r="FSL1" s="75"/>
      <c r="FSM1" s="76"/>
      <c r="FSN1" s="75"/>
      <c r="FSO1" s="75"/>
      <c r="FSP1" s="75"/>
      <c r="FSQ1" s="74"/>
      <c r="FSR1" s="75"/>
      <c r="FSS1" s="76"/>
      <c r="FST1" s="75"/>
      <c r="FSU1" s="75"/>
      <c r="FSV1" s="75"/>
      <c r="FSW1" s="74"/>
      <c r="FSX1" s="75"/>
      <c r="FSY1" s="76"/>
      <c r="FSZ1" s="75"/>
      <c r="FTA1" s="75"/>
      <c r="FTB1" s="75"/>
      <c r="FTC1" s="74"/>
      <c r="FTD1" s="75"/>
      <c r="FTE1" s="76"/>
      <c r="FTF1" s="75"/>
      <c r="FTG1" s="75"/>
      <c r="FTH1" s="75"/>
      <c r="FTI1" s="74"/>
      <c r="FTJ1" s="75"/>
      <c r="FTK1" s="76"/>
      <c r="FTL1" s="75"/>
      <c r="FTM1" s="75"/>
      <c r="FTN1" s="75"/>
      <c r="FTO1" s="74"/>
      <c r="FTP1" s="75"/>
      <c r="FTQ1" s="76"/>
      <c r="FTR1" s="75"/>
      <c r="FTS1" s="75"/>
      <c r="FTT1" s="75"/>
      <c r="FTU1" s="74"/>
      <c r="FTV1" s="75"/>
      <c r="FTW1" s="76"/>
      <c r="FTX1" s="75"/>
      <c r="FTY1" s="75"/>
      <c r="FTZ1" s="75"/>
      <c r="FUA1" s="74"/>
      <c r="FUB1" s="75"/>
      <c r="FUC1" s="76"/>
      <c r="FUD1" s="75"/>
      <c r="FUE1" s="75"/>
      <c r="FUF1" s="75"/>
      <c r="FUG1" s="74"/>
      <c r="FUH1" s="75"/>
      <c r="FUI1" s="76"/>
      <c r="FUJ1" s="75"/>
      <c r="FUK1" s="75"/>
      <c r="FUL1" s="75"/>
      <c r="FUM1" s="74"/>
      <c r="FUN1" s="75"/>
      <c r="FUO1" s="76"/>
      <c r="FUP1" s="75"/>
      <c r="FUQ1" s="75"/>
      <c r="FUR1" s="75"/>
      <c r="FUS1" s="74"/>
      <c r="FUT1" s="75"/>
      <c r="FUU1" s="76"/>
      <c r="FUV1" s="75"/>
      <c r="FUW1" s="75"/>
      <c r="FUX1" s="75"/>
      <c r="FUY1" s="74"/>
      <c r="FUZ1" s="75"/>
      <c r="FVA1" s="76"/>
      <c r="FVB1" s="75"/>
      <c r="FVC1" s="75"/>
      <c r="FVD1" s="75"/>
      <c r="FVE1" s="74"/>
      <c r="FVF1" s="75"/>
      <c r="FVG1" s="76"/>
      <c r="FVH1" s="75"/>
      <c r="FVI1" s="75"/>
      <c r="FVJ1" s="75"/>
      <c r="FVK1" s="74"/>
      <c r="FVL1" s="75"/>
      <c r="FVM1" s="76"/>
      <c r="FVN1" s="75"/>
      <c r="FVO1" s="75"/>
      <c r="FVP1" s="75"/>
      <c r="FVQ1" s="74"/>
      <c r="FVR1" s="75"/>
      <c r="FVS1" s="76"/>
      <c r="FVT1" s="75"/>
      <c r="FVU1" s="75"/>
      <c r="FVV1" s="75"/>
      <c r="FVW1" s="74"/>
      <c r="FVX1" s="75"/>
      <c r="FVY1" s="76"/>
      <c r="FVZ1" s="75"/>
      <c r="FWA1" s="75"/>
      <c r="FWB1" s="75"/>
      <c r="FWC1" s="74"/>
      <c r="FWD1" s="75"/>
      <c r="FWE1" s="76"/>
      <c r="FWF1" s="75"/>
      <c r="FWG1" s="75"/>
      <c r="FWH1" s="75"/>
      <c r="FWI1" s="74"/>
      <c r="FWJ1" s="75"/>
      <c r="FWK1" s="76"/>
      <c r="FWL1" s="75"/>
      <c r="FWM1" s="75"/>
      <c r="FWN1" s="75"/>
      <c r="FWO1" s="74"/>
      <c r="FWP1" s="75"/>
      <c r="FWQ1" s="76"/>
      <c r="FWR1" s="75"/>
      <c r="FWS1" s="75"/>
      <c r="FWT1" s="75"/>
      <c r="FWU1" s="74"/>
      <c r="FWV1" s="75"/>
      <c r="FWW1" s="76"/>
      <c r="FWX1" s="75"/>
      <c r="FWY1" s="75"/>
      <c r="FWZ1" s="75"/>
      <c r="FXA1" s="74"/>
      <c r="FXB1" s="75"/>
      <c r="FXC1" s="76"/>
      <c r="FXD1" s="75"/>
      <c r="FXE1" s="75"/>
      <c r="FXF1" s="75"/>
      <c r="FXG1" s="74"/>
      <c r="FXH1" s="75"/>
      <c r="FXI1" s="76"/>
      <c r="FXJ1" s="75"/>
      <c r="FXK1" s="75"/>
      <c r="FXL1" s="75"/>
      <c r="FXM1" s="74"/>
      <c r="FXN1" s="75"/>
      <c r="FXO1" s="76"/>
      <c r="FXP1" s="75"/>
      <c r="FXQ1" s="75"/>
      <c r="FXR1" s="75"/>
      <c r="FXS1" s="74"/>
      <c r="FXT1" s="75"/>
      <c r="FXU1" s="76"/>
      <c r="FXV1" s="75"/>
      <c r="FXW1" s="75"/>
      <c r="FXX1" s="75"/>
      <c r="FXY1" s="74"/>
      <c r="FXZ1" s="75"/>
      <c r="FYA1" s="76"/>
      <c r="FYB1" s="75"/>
      <c r="FYC1" s="75"/>
      <c r="FYD1" s="75"/>
      <c r="FYE1" s="74"/>
      <c r="FYF1" s="75"/>
      <c r="FYG1" s="76"/>
      <c r="FYH1" s="75"/>
      <c r="FYI1" s="75"/>
      <c r="FYJ1" s="75"/>
      <c r="FYK1" s="74"/>
      <c r="FYL1" s="75"/>
      <c r="FYM1" s="76"/>
      <c r="FYN1" s="75"/>
      <c r="FYO1" s="75"/>
      <c r="FYP1" s="75"/>
      <c r="FYQ1" s="74"/>
      <c r="FYR1" s="75"/>
      <c r="FYS1" s="76"/>
      <c r="FYT1" s="75"/>
      <c r="FYU1" s="75"/>
      <c r="FYV1" s="75"/>
      <c r="FYW1" s="74"/>
      <c r="FYX1" s="75"/>
      <c r="FYY1" s="76"/>
      <c r="FYZ1" s="75"/>
      <c r="FZA1" s="75"/>
      <c r="FZB1" s="75"/>
      <c r="FZC1" s="74"/>
      <c r="FZD1" s="75"/>
      <c r="FZE1" s="76"/>
      <c r="FZF1" s="75"/>
      <c r="FZG1" s="75"/>
      <c r="FZH1" s="75"/>
      <c r="FZI1" s="74"/>
      <c r="FZJ1" s="75"/>
      <c r="FZK1" s="76"/>
      <c r="FZL1" s="75"/>
      <c r="FZM1" s="75"/>
      <c r="FZN1" s="75"/>
      <c r="FZO1" s="74"/>
      <c r="FZP1" s="75"/>
      <c r="FZQ1" s="76"/>
      <c r="FZR1" s="75"/>
      <c r="FZS1" s="75"/>
      <c r="FZT1" s="75"/>
      <c r="FZU1" s="74"/>
      <c r="FZV1" s="75"/>
      <c r="FZW1" s="76"/>
      <c r="FZX1" s="75"/>
      <c r="FZY1" s="75"/>
      <c r="FZZ1" s="75"/>
      <c r="GAA1" s="74"/>
      <c r="GAB1" s="75"/>
      <c r="GAC1" s="76"/>
      <c r="GAD1" s="75"/>
      <c r="GAE1" s="75"/>
      <c r="GAF1" s="75"/>
      <c r="GAG1" s="74"/>
      <c r="GAH1" s="75"/>
      <c r="GAI1" s="76"/>
      <c r="GAJ1" s="75"/>
      <c r="GAK1" s="75"/>
      <c r="GAL1" s="75"/>
      <c r="GAM1" s="74"/>
      <c r="GAN1" s="75"/>
      <c r="GAO1" s="76"/>
      <c r="GAP1" s="75"/>
      <c r="GAQ1" s="75"/>
      <c r="GAR1" s="75"/>
      <c r="GAS1" s="74"/>
      <c r="GAT1" s="75"/>
      <c r="GAU1" s="76"/>
      <c r="GAV1" s="75"/>
      <c r="GAW1" s="75"/>
      <c r="GAX1" s="75"/>
      <c r="GAY1" s="74"/>
      <c r="GAZ1" s="75"/>
      <c r="GBA1" s="76"/>
      <c r="GBB1" s="75"/>
      <c r="GBC1" s="75"/>
      <c r="GBD1" s="75"/>
      <c r="GBE1" s="74"/>
      <c r="GBF1" s="75"/>
      <c r="GBG1" s="76"/>
      <c r="GBH1" s="75"/>
      <c r="GBI1" s="75"/>
      <c r="GBJ1" s="75"/>
      <c r="GBK1" s="74"/>
      <c r="GBL1" s="75"/>
      <c r="GBM1" s="76"/>
      <c r="GBN1" s="75"/>
      <c r="GBO1" s="75"/>
      <c r="GBP1" s="75"/>
      <c r="GBQ1" s="74"/>
      <c r="GBR1" s="75"/>
      <c r="GBS1" s="76"/>
      <c r="GBT1" s="75"/>
      <c r="GBU1" s="75"/>
      <c r="GBV1" s="75"/>
      <c r="GBW1" s="74"/>
      <c r="GBX1" s="75"/>
      <c r="GBY1" s="76"/>
      <c r="GBZ1" s="75"/>
      <c r="GCA1" s="75"/>
      <c r="GCB1" s="75"/>
      <c r="GCC1" s="74"/>
      <c r="GCD1" s="75"/>
      <c r="GCE1" s="76"/>
      <c r="GCF1" s="75"/>
      <c r="GCG1" s="75"/>
      <c r="GCH1" s="75"/>
      <c r="GCI1" s="74"/>
      <c r="GCJ1" s="75"/>
      <c r="GCK1" s="76"/>
      <c r="GCL1" s="75"/>
      <c r="GCM1" s="75"/>
      <c r="GCN1" s="75"/>
      <c r="GCO1" s="74"/>
      <c r="GCP1" s="75"/>
      <c r="GCQ1" s="76"/>
      <c r="GCR1" s="75"/>
      <c r="GCS1" s="75"/>
      <c r="GCT1" s="75"/>
      <c r="GCU1" s="74"/>
      <c r="GCV1" s="75"/>
      <c r="GCW1" s="76"/>
      <c r="GCX1" s="75"/>
      <c r="GCY1" s="75"/>
      <c r="GCZ1" s="75"/>
      <c r="GDA1" s="74"/>
      <c r="GDB1" s="75"/>
      <c r="GDC1" s="76"/>
      <c r="GDD1" s="75"/>
      <c r="GDE1" s="75"/>
      <c r="GDF1" s="75"/>
      <c r="GDG1" s="74"/>
      <c r="GDH1" s="75"/>
      <c r="GDI1" s="76"/>
      <c r="GDJ1" s="75"/>
      <c r="GDK1" s="75"/>
      <c r="GDL1" s="75"/>
      <c r="GDM1" s="74"/>
      <c r="GDN1" s="75"/>
      <c r="GDO1" s="76"/>
      <c r="GDP1" s="75"/>
      <c r="GDQ1" s="75"/>
      <c r="GDR1" s="75"/>
      <c r="GDS1" s="74"/>
      <c r="GDT1" s="75"/>
      <c r="GDU1" s="76"/>
      <c r="GDV1" s="75"/>
      <c r="GDW1" s="75"/>
      <c r="GDX1" s="75"/>
      <c r="GDY1" s="74"/>
      <c r="GDZ1" s="75"/>
      <c r="GEA1" s="76"/>
      <c r="GEB1" s="75"/>
      <c r="GEC1" s="75"/>
      <c r="GED1" s="75"/>
      <c r="GEE1" s="74"/>
      <c r="GEF1" s="75"/>
      <c r="GEG1" s="76"/>
      <c r="GEH1" s="75"/>
      <c r="GEI1" s="75"/>
      <c r="GEJ1" s="75"/>
      <c r="GEK1" s="74"/>
      <c r="GEL1" s="75"/>
      <c r="GEM1" s="76"/>
      <c r="GEN1" s="75"/>
      <c r="GEO1" s="75"/>
      <c r="GEP1" s="75"/>
      <c r="GEQ1" s="74"/>
      <c r="GER1" s="75"/>
      <c r="GES1" s="76"/>
      <c r="GET1" s="75"/>
      <c r="GEU1" s="75"/>
      <c r="GEV1" s="75"/>
      <c r="GEW1" s="74"/>
      <c r="GEX1" s="75"/>
      <c r="GEY1" s="76"/>
      <c r="GEZ1" s="75"/>
      <c r="GFA1" s="75"/>
      <c r="GFB1" s="75"/>
      <c r="GFC1" s="74"/>
      <c r="GFD1" s="75"/>
      <c r="GFE1" s="76"/>
      <c r="GFF1" s="75"/>
      <c r="GFG1" s="75"/>
      <c r="GFH1" s="75"/>
      <c r="GFI1" s="74"/>
      <c r="GFJ1" s="75"/>
      <c r="GFK1" s="76"/>
      <c r="GFL1" s="75"/>
      <c r="GFM1" s="75"/>
      <c r="GFN1" s="75"/>
      <c r="GFO1" s="74"/>
      <c r="GFP1" s="75"/>
      <c r="GFQ1" s="76"/>
      <c r="GFR1" s="75"/>
      <c r="GFS1" s="75"/>
      <c r="GFT1" s="75"/>
      <c r="GFU1" s="74"/>
      <c r="GFV1" s="75"/>
      <c r="GFW1" s="76"/>
      <c r="GFX1" s="75"/>
      <c r="GFY1" s="75"/>
      <c r="GFZ1" s="75"/>
      <c r="GGA1" s="74"/>
      <c r="GGB1" s="75"/>
      <c r="GGC1" s="76"/>
      <c r="GGD1" s="75"/>
      <c r="GGE1" s="75"/>
      <c r="GGF1" s="75"/>
      <c r="GGG1" s="74"/>
      <c r="GGH1" s="75"/>
      <c r="GGI1" s="76"/>
      <c r="GGJ1" s="75"/>
      <c r="GGK1" s="75"/>
      <c r="GGL1" s="75"/>
      <c r="GGM1" s="74"/>
      <c r="GGN1" s="75"/>
      <c r="GGO1" s="76"/>
      <c r="GGP1" s="75"/>
      <c r="GGQ1" s="75"/>
      <c r="GGR1" s="75"/>
      <c r="GGS1" s="74"/>
      <c r="GGT1" s="75"/>
      <c r="GGU1" s="76"/>
      <c r="GGV1" s="75"/>
      <c r="GGW1" s="75"/>
      <c r="GGX1" s="75"/>
      <c r="GGY1" s="74"/>
      <c r="GGZ1" s="75"/>
      <c r="GHA1" s="76"/>
      <c r="GHB1" s="75"/>
      <c r="GHC1" s="75"/>
      <c r="GHD1" s="75"/>
      <c r="GHE1" s="74"/>
      <c r="GHF1" s="75"/>
      <c r="GHG1" s="76"/>
      <c r="GHH1" s="75"/>
      <c r="GHI1" s="75"/>
      <c r="GHJ1" s="75"/>
      <c r="GHK1" s="74"/>
      <c r="GHL1" s="75"/>
      <c r="GHM1" s="76"/>
      <c r="GHN1" s="75"/>
      <c r="GHO1" s="75"/>
      <c r="GHP1" s="75"/>
      <c r="GHQ1" s="74"/>
      <c r="GHR1" s="75"/>
      <c r="GHS1" s="76"/>
      <c r="GHT1" s="75"/>
      <c r="GHU1" s="75"/>
      <c r="GHV1" s="75"/>
      <c r="GHW1" s="74"/>
      <c r="GHX1" s="75"/>
      <c r="GHY1" s="76"/>
      <c r="GHZ1" s="75"/>
      <c r="GIA1" s="75"/>
      <c r="GIB1" s="75"/>
      <c r="GIC1" s="74"/>
      <c r="GID1" s="75"/>
      <c r="GIE1" s="76"/>
      <c r="GIF1" s="75"/>
      <c r="GIG1" s="75"/>
      <c r="GIH1" s="75"/>
      <c r="GII1" s="74"/>
      <c r="GIJ1" s="75"/>
      <c r="GIK1" s="76"/>
      <c r="GIL1" s="75"/>
      <c r="GIM1" s="75"/>
      <c r="GIN1" s="75"/>
      <c r="GIO1" s="74"/>
      <c r="GIP1" s="75"/>
      <c r="GIQ1" s="76"/>
      <c r="GIR1" s="75"/>
      <c r="GIS1" s="75"/>
      <c r="GIT1" s="75"/>
      <c r="GIU1" s="74"/>
      <c r="GIV1" s="75"/>
      <c r="GIW1" s="76"/>
      <c r="GIX1" s="75"/>
      <c r="GIY1" s="75"/>
      <c r="GIZ1" s="75"/>
      <c r="GJA1" s="74"/>
      <c r="GJB1" s="75"/>
      <c r="GJC1" s="76"/>
      <c r="GJD1" s="75"/>
      <c r="GJE1" s="75"/>
      <c r="GJF1" s="75"/>
      <c r="GJG1" s="74"/>
      <c r="GJH1" s="75"/>
      <c r="GJI1" s="76"/>
      <c r="GJJ1" s="75"/>
      <c r="GJK1" s="75"/>
      <c r="GJL1" s="75"/>
      <c r="GJM1" s="74"/>
      <c r="GJN1" s="75"/>
      <c r="GJO1" s="76"/>
      <c r="GJP1" s="75"/>
      <c r="GJQ1" s="75"/>
      <c r="GJR1" s="75"/>
      <c r="GJS1" s="74"/>
      <c r="GJT1" s="75"/>
      <c r="GJU1" s="76"/>
      <c r="GJV1" s="75"/>
      <c r="GJW1" s="75"/>
      <c r="GJX1" s="75"/>
      <c r="GJY1" s="74"/>
      <c r="GJZ1" s="75"/>
      <c r="GKA1" s="76"/>
      <c r="GKB1" s="75"/>
      <c r="GKC1" s="75"/>
      <c r="GKD1" s="75"/>
      <c r="GKE1" s="74"/>
      <c r="GKF1" s="75"/>
      <c r="GKG1" s="76"/>
      <c r="GKH1" s="75"/>
      <c r="GKI1" s="75"/>
      <c r="GKJ1" s="75"/>
      <c r="GKK1" s="74"/>
      <c r="GKL1" s="75"/>
      <c r="GKM1" s="76"/>
      <c r="GKN1" s="75"/>
      <c r="GKO1" s="75"/>
      <c r="GKP1" s="75"/>
      <c r="GKQ1" s="74"/>
      <c r="GKR1" s="75"/>
      <c r="GKS1" s="76"/>
      <c r="GKT1" s="75"/>
      <c r="GKU1" s="75"/>
      <c r="GKV1" s="75"/>
      <c r="GKW1" s="74"/>
      <c r="GKX1" s="75"/>
      <c r="GKY1" s="76"/>
      <c r="GKZ1" s="75"/>
      <c r="GLA1" s="75"/>
      <c r="GLB1" s="75"/>
      <c r="GLC1" s="74"/>
      <c r="GLD1" s="75"/>
      <c r="GLE1" s="76"/>
      <c r="GLF1" s="75"/>
      <c r="GLG1" s="75"/>
      <c r="GLH1" s="75"/>
      <c r="GLI1" s="74"/>
      <c r="GLJ1" s="75"/>
      <c r="GLK1" s="76"/>
      <c r="GLL1" s="75"/>
      <c r="GLM1" s="75"/>
      <c r="GLN1" s="75"/>
      <c r="GLO1" s="74"/>
      <c r="GLP1" s="75"/>
      <c r="GLQ1" s="76"/>
      <c r="GLR1" s="75"/>
      <c r="GLS1" s="75"/>
      <c r="GLT1" s="75"/>
      <c r="GLU1" s="74"/>
      <c r="GLV1" s="75"/>
      <c r="GLW1" s="76"/>
      <c r="GLX1" s="75"/>
      <c r="GLY1" s="75"/>
      <c r="GLZ1" s="75"/>
      <c r="GMA1" s="74"/>
      <c r="GMB1" s="75"/>
      <c r="GMC1" s="76"/>
      <c r="GMD1" s="75"/>
      <c r="GME1" s="75"/>
      <c r="GMF1" s="75"/>
      <c r="GMG1" s="74"/>
      <c r="GMH1" s="75"/>
      <c r="GMI1" s="76"/>
      <c r="GMJ1" s="75"/>
      <c r="GMK1" s="75"/>
      <c r="GML1" s="75"/>
      <c r="GMM1" s="74"/>
      <c r="GMN1" s="75"/>
      <c r="GMO1" s="76"/>
      <c r="GMP1" s="75"/>
      <c r="GMQ1" s="75"/>
      <c r="GMR1" s="75"/>
      <c r="GMS1" s="74"/>
      <c r="GMT1" s="75"/>
      <c r="GMU1" s="76"/>
      <c r="GMV1" s="75"/>
      <c r="GMW1" s="75"/>
      <c r="GMX1" s="75"/>
      <c r="GMY1" s="74"/>
      <c r="GMZ1" s="75"/>
      <c r="GNA1" s="76"/>
      <c r="GNB1" s="75"/>
      <c r="GNC1" s="75"/>
      <c r="GND1" s="75"/>
      <c r="GNE1" s="74"/>
      <c r="GNF1" s="75"/>
      <c r="GNG1" s="76"/>
      <c r="GNH1" s="75"/>
      <c r="GNI1" s="75"/>
      <c r="GNJ1" s="75"/>
      <c r="GNK1" s="74"/>
      <c r="GNL1" s="75"/>
      <c r="GNM1" s="76"/>
      <c r="GNN1" s="75"/>
      <c r="GNO1" s="75"/>
      <c r="GNP1" s="75"/>
      <c r="GNQ1" s="74"/>
      <c r="GNR1" s="75"/>
      <c r="GNS1" s="76"/>
      <c r="GNT1" s="75"/>
      <c r="GNU1" s="75"/>
      <c r="GNV1" s="75"/>
      <c r="GNW1" s="74"/>
      <c r="GNX1" s="75"/>
      <c r="GNY1" s="76"/>
      <c r="GNZ1" s="75"/>
      <c r="GOA1" s="75"/>
      <c r="GOB1" s="75"/>
      <c r="GOC1" s="74"/>
      <c r="GOD1" s="75"/>
      <c r="GOE1" s="76"/>
      <c r="GOF1" s="75"/>
      <c r="GOG1" s="75"/>
      <c r="GOH1" s="75"/>
      <c r="GOI1" s="74"/>
      <c r="GOJ1" s="75"/>
      <c r="GOK1" s="76"/>
      <c r="GOL1" s="75"/>
      <c r="GOM1" s="75"/>
      <c r="GON1" s="75"/>
      <c r="GOO1" s="74"/>
      <c r="GOP1" s="75"/>
      <c r="GOQ1" s="76"/>
      <c r="GOR1" s="75"/>
      <c r="GOS1" s="75"/>
      <c r="GOT1" s="75"/>
      <c r="GOU1" s="74"/>
      <c r="GOV1" s="75"/>
      <c r="GOW1" s="76"/>
      <c r="GOX1" s="75"/>
      <c r="GOY1" s="75"/>
      <c r="GOZ1" s="75"/>
      <c r="GPA1" s="74"/>
      <c r="GPB1" s="75"/>
      <c r="GPC1" s="76"/>
      <c r="GPD1" s="75"/>
      <c r="GPE1" s="75"/>
      <c r="GPF1" s="75"/>
      <c r="GPG1" s="74"/>
      <c r="GPH1" s="75"/>
      <c r="GPI1" s="76"/>
      <c r="GPJ1" s="75"/>
      <c r="GPK1" s="75"/>
      <c r="GPL1" s="75"/>
      <c r="GPM1" s="74"/>
      <c r="GPN1" s="75"/>
      <c r="GPO1" s="76"/>
      <c r="GPP1" s="75"/>
      <c r="GPQ1" s="75"/>
      <c r="GPR1" s="75"/>
      <c r="GPS1" s="74"/>
      <c r="GPT1" s="75"/>
      <c r="GPU1" s="76"/>
      <c r="GPV1" s="75"/>
      <c r="GPW1" s="75"/>
      <c r="GPX1" s="75"/>
      <c r="GPY1" s="74"/>
      <c r="GPZ1" s="75"/>
      <c r="GQA1" s="76"/>
      <c r="GQB1" s="75"/>
      <c r="GQC1" s="75"/>
      <c r="GQD1" s="75"/>
      <c r="GQE1" s="74"/>
      <c r="GQF1" s="75"/>
      <c r="GQG1" s="76"/>
      <c r="GQH1" s="75"/>
      <c r="GQI1" s="75"/>
      <c r="GQJ1" s="75"/>
      <c r="GQK1" s="74"/>
      <c r="GQL1" s="75"/>
      <c r="GQM1" s="76"/>
      <c r="GQN1" s="75"/>
      <c r="GQO1" s="75"/>
      <c r="GQP1" s="75"/>
      <c r="GQQ1" s="74"/>
      <c r="GQR1" s="75"/>
      <c r="GQS1" s="76"/>
      <c r="GQT1" s="75"/>
      <c r="GQU1" s="75"/>
      <c r="GQV1" s="75"/>
      <c r="GQW1" s="74"/>
      <c r="GQX1" s="75"/>
      <c r="GQY1" s="76"/>
      <c r="GQZ1" s="75"/>
      <c r="GRA1" s="75"/>
      <c r="GRB1" s="75"/>
      <c r="GRC1" s="74"/>
      <c r="GRD1" s="75"/>
      <c r="GRE1" s="76"/>
      <c r="GRF1" s="75"/>
      <c r="GRG1" s="75"/>
      <c r="GRH1" s="75"/>
      <c r="GRI1" s="74"/>
      <c r="GRJ1" s="75"/>
      <c r="GRK1" s="76"/>
      <c r="GRL1" s="75"/>
      <c r="GRM1" s="75"/>
      <c r="GRN1" s="75"/>
      <c r="GRO1" s="74"/>
      <c r="GRP1" s="75"/>
      <c r="GRQ1" s="76"/>
      <c r="GRR1" s="75"/>
      <c r="GRS1" s="75"/>
      <c r="GRT1" s="75"/>
      <c r="GRU1" s="74"/>
      <c r="GRV1" s="75"/>
      <c r="GRW1" s="76"/>
      <c r="GRX1" s="75"/>
      <c r="GRY1" s="75"/>
      <c r="GRZ1" s="75"/>
      <c r="GSA1" s="74"/>
      <c r="GSB1" s="75"/>
      <c r="GSC1" s="76"/>
      <c r="GSD1" s="75"/>
      <c r="GSE1" s="75"/>
      <c r="GSF1" s="75"/>
      <c r="GSG1" s="74"/>
      <c r="GSH1" s="75"/>
      <c r="GSI1" s="76"/>
      <c r="GSJ1" s="75"/>
      <c r="GSK1" s="75"/>
      <c r="GSL1" s="75"/>
      <c r="GSM1" s="74"/>
      <c r="GSN1" s="75"/>
      <c r="GSO1" s="76"/>
      <c r="GSP1" s="75"/>
      <c r="GSQ1" s="75"/>
      <c r="GSR1" s="75"/>
      <c r="GSS1" s="74"/>
      <c r="GST1" s="75"/>
      <c r="GSU1" s="76"/>
      <c r="GSV1" s="75"/>
      <c r="GSW1" s="75"/>
      <c r="GSX1" s="75"/>
      <c r="GSY1" s="74"/>
      <c r="GSZ1" s="75"/>
      <c r="GTA1" s="76"/>
      <c r="GTB1" s="75"/>
      <c r="GTC1" s="75"/>
      <c r="GTD1" s="75"/>
      <c r="GTE1" s="74"/>
      <c r="GTF1" s="75"/>
      <c r="GTG1" s="76"/>
      <c r="GTH1" s="75"/>
      <c r="GTI1" s="75"/>
      <c r="GTJ1" s="75"/>
      <c r="GTK1" s="74"/>
      <c r="GTL1" s="75"/>
      <c r="GTM1" s="76"/>
      <c r="GTN1" s="75"/>
      <c r="GTO1" s="75"/>
      <c r="GTP1" s="75"/>
      <c r="GTQ1" s="74"/>
      <c r="GTR1" s="75"/>
      <c r="GTS1" s="76"/>
      <c r="GTT1" s="75"/>
      <c r="GTU1" s="75"/>
      <c r="GTV1" s="75"/>
      <c r="GTW1" s="74"/>
      <c r="GTX1" s="75"/>
      <c r="GTY1" s="76"/>
      <c r="GTZ1" s="75"/>
      <c r="GUA1" s="75"/>
      <c r="GUB1" s="75"/>
      <c r="GUC1" s="74"/>
      <c r="GUD1" s="75"/>
      <c r="GUE1" s="76"/>
      <c r="GUF1" s="75"/>
      <c r="GUG1" s="75"/>
      <c r="GUH1" s="75"/>
      <c r="GUI1" s="74"/>
      <c r="GUJ1" s="75"/>
      <c r="GUK1" s="76"/>
      <c r="GUL1" s="75"/>
      <c r="GUM1" s="75"/>
      <c r="GUN1" s="75"/>
      <c r="GUO1" s="74"/>
      <c r="GUP1" s="75"/>
      <c r="GUQ1" s="76"/>
      <c r="GUR1" s="75"/>
      <c r="GUS1" s="75"/>
      <c r="GUT1" s="75"/>
      <c r="GUU1" s="74"/>
      <c r="GUV1" s="75"/>
      <c r="GUW1" s="76"/>
      <c r="GUX1" s="75"/>
      <c r="GUY1" s="75"/>
      <c r="GUZ1" s="75"/>
      <c r="GVA1" s="74"/>
      <c r="GVB1" s="75"/>
      <c r="GVC1" s="76"/>
      <c r="GVD1" s="75"/>
      <c r="GVE1" s="75"/>
      <c r="GVF1" s="75"/>
      <c r="GVG1" s="74"/>
      <c r="GVH1" s="75"/>
      <c r="GVI1" s="76"/>
      <c r="GVJ1" s="75"/>
      <c r="GVK1" s="75"/>
      <c r="GVL1" s="75"/>
      <c r="GVM1" s="74"/>
      <c r="GVN1" s="75"/>
      <c r="GVO1" s="76"/>
      <c r="GVP1" s="75"/>
      <c r="GVQ1" s="75"/>
      <c r="GVR1" s="75"/>
      <c r="GVS1" s="74"/>
      <c r="GVT1" s="75"/>
      <c r="GVU1" s="76"/>
      <c r="GVV1" s="75"/>
      <c r="GVW1" s="75"/>
      <c r="GVX1" s="75"/>
      <c r="GVY1" s="74"/>
      <c r="GVZ1" s="75"/>
      <c r="GWA1" s="76"/>
      <c r="GWB1" s="75"/>
      <c r="GWC1" s="75"/>
      <c r="GWD1" s="75"/>
      <c r="GWE1" s="74"/>
      <c r="GWF1" s="75"/>
      <c r="GWG1" s="76"/>
      <c r="GWH1" s="75"/>
      <c r="GWI1" s="75"/>
      <c r="GWJ1" s="75"/>
      <c r="GWK1" s="74"/>
      <c r="GWL1" s="75"/>
      <c r="GWM1" s="76"/>
      <c r="GWN1" s="75"/>
      <c r="GWO1" s="75"/>
      <c r="GWP1" s="75"/>
      <c r="GWQ1" s="74"/>
      <c r="GWR1" s="75"/>
      <c r="GWS1" s="76"/>
      <c r="GWT1" s="75"/>
      <c r="GWU1" s="75"/>
      <c r="GWV1" s="75"/>
      <c r="GWW1" s="74"/>
      <c r="GWX1" s="75"/>
      <c r="GWY1" s="76"/>
      <c r="GWZ1" s="75"/>
      <c r="GXA1" s="75"/>
      <c r="GXB1" s="75"/>
      <c r="GXC1" s="74"/>
      <c r="GXD1" s="75"/>
      <c r="GXE1" s="76"/>
      <c r="GXF1" s="75"/>
      <c r="GXG1" s="75"/>
      <c r="GXH1" s="75"/>
      <c r="GXI1" s="74"/>
      <c r="GXJ1" s="75"/>
      <c r="GXK1" s="76"/>
      <c r="GXL1" s="75"/>
      <c r="GXM1" s="75"/>
      <c r="GXN1" s="75"/>
      <c r="GXO1" s="74"/>
      <c r="GXP1" s="75"/>
      <c r="GXQ1" s="76"/>
      <c r="GXR1" s="75"/>
      <c r="GXS1" s="75"/>
      <c r="GXT1" s="75"/>
      <c r="GXU1" s="74"/>
      <c r="GXV1" s="75"/>
      <c r="GXW1" s="76"/>
      <c r="GXX1" s="75"/>
      <c r="GXY1" s="75"/>
      <c r="GXZ1" s="75"/>
      <c r="GYA1" s="74"/>
      <c r="GYB1" s="75"/>
      <c r="GYC1" s="76"/>
      <c r="GYD1" s="75"/>
      <c r="GYE1" s="75"/>
      <c r="GYF1" s="75"/>
      <c r="GYG1" s="74"/>
      <c r="GYH1" s="75"/>
      <c r="GYI1" s="76"/>
      <c r="GYJ1" s="75"/>
      <c r="GYK1" s="75"/>
      <c r="GYL1" s="75"/>
      <c r="GYM1" s="74"/>
      <c r="GYN1" s="75"/>
      <c r="GYO1" s="76"/>
      <c r="GYP1" s="75"/>
      <c r="GYQ1" s="75"/>
      <c r="GYR1" s="75"/>
      <c r="GYS1" s="74"/>
      <c r="GYT1" s="75"/>
      <c r="GYU1" s="76"/>
      <c r="GYV1" s="75"/>
      <c r="GYW1" s="75"/>
      <c r="GYX1" s="75"/>
      <c r="GYY1" s="74"/>
      <c r="GYZ1" s="75"/>
      <c r="GZA1" s="76"/>
      <c r="GZB1" s="75"/>
      <c r="GZC1" s="75"/>
      <c r="GZD1" s="75"/>
      <c r="GZE1" s="74"/>
      <c r="GZF1" s="75"/>
      <c r="GZG1" s="76"/>
      <c r="GZH1" s="75"/>
      <c r="GZI1" s="75"/>
      <c r="GZJ1" s="75"/>
      <c r="GZK1" s="74"/>
      <c r="GZL1" s="75"/>
      <c r="GZM1" s="76"/>
      <c r="GZN1" s="75"/>
      <c r="GZO1" s="75"/>
      <c r="GZP1" s="75"/>
      <c r="GZQ1" s="74"/>
      <c r="GZR1" s="75"/>
      <c r="GZS1" s="76"/>
      <c r="GZT1" s="75"/>
      <c r="GZU1" s="75"/>
      <c r="GZV1" s="75"/>
      <c r="GZW1" s="74"/>
      <c r="GZX1" s="75"/>
      <c r="GZY1" s="76"/>
      <c r="GZZ1" s="75"/>
      <c r="HAA1" s="75"/>
      <c r="HAB1" s="75"/>
      <c r="HAC1" s="74"/>
      <c r="HAD1" s="75"/>
      <c r="HAE1" s="76"/>
      <c r="HAF1" s="75"/>
      <c r="HAG1" s="75"/>
      <c r="HAH1" s="75"/>
      <c r="HAI1" s="74"/>
      <c r="HAJ1" s="75"/>
      <c r="HAK1" s="76"/>
      <c r="HAL1" s="75"/>
      <c r="HAM1" s="75"/>
      <c r="HAN1" s="75"/>
      <c r="HAO1" s="74"/>
      <c r="HAP1" s="75"/>
      <c r="HAQ1" s="76"/>
      <c r="HAR1" s="75"/>
      <c r="HAS1" s="75"/>
      <c r="HAT1" s="75"/>
      <c r="HAU1" s="74"/>
      <c r="HAV1" s="75"/>
      <c r="HAW1" s="76"/>
      <c r="HAX1" s="75"/>
      <c r="HAY1" s="75"/>
      <c r="HAZ1" s="75"/>
      <c r="HBA1" s="74"/>
      <c r="HBB1" s="75"/>
      <c r="HBC1" s="76"/>
      <c r="HBD1" s="75"/>
      <c r="HBE1" s="75"/>
      <c r="HBF1" s="75"/>
      <c r="HBG1" s="74"/>
      <c r="HBH1" s="75"/>
      <c r="HBI1" s="76"/>
      <c r="HBJ1" s="75"/>
      <c r="HBK1" s="75"/>
      <c r="HBL1" s="75"/>
      <c r="HBM1" s="74"/>
      <c r="HBN1" s="75"/>
      <c r="HBO1" s="76"/>
      <c r="HBP1" s="75"/>
      <c r="HBQ1" s="75"/>
      <c r="HBR1" s="75"/>
      <c r="HBS1" s="74"/>
      <c r="HBT1" s="75"/>
      <c r="HBU1" s="76"/>
      <c r="HBV1" s="75"/>
      <c r="HBW1" s="75"/>
      <c r="HBX1" s="75"/>
      <c r="HBY1" s="74"/>
      <c r="HBZ1" s="75"/>
      <c r="HCA1" s="76"/>
      <c r="HCB1" s="75"/>
      <c r="HCC1" s="75"/>
      <c r="HCD1" s="75"/>
      <c r="HCE1" s="74"/>
      <c r="HCF1" s="75"/>
      <c r="HCG1" s="76"/>
      <c r="HCH1" s="75"/>
      <c r="HCI1" s="75"/>
      <c r="HCJ1" s="75"/>
      <c r="HCK1" s="74"/>
      <c r="HCL1" s="75"/>
      <c r="HCM1" s="76"/>
      <c r="HCN1" s="75"/>
      <c r="HCO1" s="75"/>
      <c r="HCP1" s="75"/>
      <c r="HCQ1" s="74"/>
      <c r="HCR1" s="75"/>
      <c r="HCS1" s="76"/>
      <c r="HCT1" s="75"/>
      <c r="HCU1" s="75"/>
      <c r="HCV1" s="75"/>
      <c r="HCW1" s="74"/>
      <c r="HCX1" s="75"/>
      <c r="HCY1" s="76"/>
      <c r="HCZ1" s="75"/>
      <c r="HDA1" s="75"/>
      <c r="HDB1" s="75"/>
      <c r="HDC1" s="74"/>
      <c r="HDD1" s="75"/>
      <c r="HDE1" s="76"/>
      <c r="HDF1" s="75"/>
      <c r="HDG1" s="75"/>
      <c r="HDH1" s="75"/>
      <c r="HDI1" s="74"/>
      <c r="HDJ1" s="75"/>
      <c r="HDK1" s="76"/>
      <c r="HDL1" s="75"/>
      <c r="HDM1" s="75"/>
      <c r="HDN1" s="75"/>
      <c r="HDO1" s="74"/>
      <c r="HDP1" s="75"/>
      <c r="HDQ1" s="76"/>
      <c r="HDR1" s="75"/>
      <c r="HDS1" s="75"/>
      <c r="HDT1" s="75"/>
      <c r="HDU1" s="74"/>
      <c r="HDV1" s="75"/>
      <c r="HDW1" s="76"/>
      <c r="HDX1" s="75"/>
      <c r="HDY1" s="75"/>
      <c r="HDZ1" s="75"/>
      <c r="HEA1" s="74"/>
      <c r="HEB1" s="75"/>
      <c r="HEC1" s="76"/>
      <c r="HED1" s="75"/>
      <c r="HEE1" s="75"/>
      <c r="HEF1" s="75"/>
      <c r="HEG1" s="74"/>
      <c r="HEH1" s="75"/>
      <c r="HEI1" s="76"/>
      <c r="HEJ1" s="75"/>
      <c r="HEK1" s="75"/>
      <c r="HEL1" s="75"/>
      <c r="HEM1" s="74"/>
      <c r="HEN1" s="75"/>
      <c r="HEO1" s="76"/>
      <c r="HEP1" s="75"/>
      <c r="HEQ1" s="75"/>
      <c r="HER1" s="75"/>
      <c r="HES1" s="74"/>
      <c r="HET1" s="75"/>
      <c r="HEU1" s="76"/>
      <c r="HEV1" s="75"/>
      <c r="HEW1" s="75"/>
      <c r="HEX1" s="75"/>
      <c r="HEY1" s="74"/>
      <c r="HEZ1" s="75"/>
      <c r="HFA1" s="76"/>
      <c r="HFB1" s="75"/>
      <c r="HFC1" s="75"/>
      <c r="HFD1" s="75"/>
      <c r="HFE1" s="74"/>
      <c r="HFF1" s="75"/>
      <c r="HFG1" s="76"/>
      <c r="HFH1" s="75"/>
      <c r="HFI1" s="75"/>
      <c r="HFJ1" s="75"/>
      <c r="HFK1" s="74"/>
      <c r="HFL1" s="75"/>
      <c r="HFM1" s="76"/>
      <c r="HFN1" s="75"/>
      <c r="HFO1" s="75"/>
      <c r="HFP1" s="75"/>
      <c r="HFQ1" s="74"/>
      <c r="HFR1" s="75"/>
      <c r="HFS1" s="76"/>
      <c r="HFT1" s="75"/>
      <c r="HFU1" s="75"/>
      <c r="HFV1" s="75"/>
      <c r="HFW1" s="74"/>
      <c r="HFX1" s="75"/>
      <c r="HFY1" s="76"/>
      <c r="HFZ1" s="75"/>
      <c r="HGA1" s="75"/>
      <c r="HGB1" s="75"/>
      <c r="HGC1" s="74"/>
      <c r="HGD1" s="75"/>
      <c r="HGE1" s="76"/>
      <c r="HGF1" s="75"/>
      <c r="HGG1" s="75"/>
      <c r="HGH1" s="75"/>
      <c r="HGI1" s="74"/>
      <c r="HGJ1" s="75"/>
      <c r="HGK1" s="76"/>
      <c r="HGL1" s="75"/>
      <c r="HGM1" s="75"/>
      <c r="HGN1" s="75"/>
      <c r="HGO1" s="74"/>
      <c r="HGP1" s="75"/>
      <c r="HGQ1" s="76"/>
      <c r="HGR1" s="75"/>
      <c r="HGS1" s="75"/>
      <c r="HGT1" s="75"/>
      <c r="HGU1" s="74"/>
      <c r="HGV1" s="75"/>
      <c r="HGW1" s="76"/>
      <c r="HGX1" s="75"/>
      <c r="HGY1" s="75"/>
      <c r="HGZ1" s="75"/>
      <c r="HHA1" s="74"/>
      <c r="HHB1" s="75"/>
      <c r="HHC1" s="76"/>
      <c r="HHD1" s="75"/>
      <c r="HHE1" s="75"/>
      <c r="HHF1" s="75"/>
      <c r="HHG1" s="74"/>
      <c r="HHH1" s="75"/>
      <c r="HHI1" s="76"/>
      <c r="HHJ1" s="75"/>
      <c r="HHK1" s="75"/>
      <c r="HHL1" s="75"/>
      <c r="HHM1" s="74"/>
      <c r="HHN1" s="75"/>
      <c r="HHO1" s="76"/>
      <c r="HHP1" s="75"/>
      <c r="HHQ1" s="75"/>
      <c r="HHR1" s="75"/>
      <c r="HHS1" s="74"/>
      <c r="HHT1" s="75"/>
      <c r="HHU1" s="76"/>
      <c r="HHV1" s="75"/>
      <c r="HHW1" s="75"/>
      <c r="HHX1" s="75"/>
      <c r="HHY1" s="74"/>
      <c r="HHZ1" s="75"/>
      <c r="HIA1" s="76"/>
      <c r="HIB1" s="75"/>
      <c r="HIC1" s="75"/>
      <c r="HID1" s="75"/>
      <c r="HIE1" s="74"/>
      <c r="HIF1" s="75"/>
      <c r="HIG1" s="76"/>
      <c r="HIH1" s="75"/>
      <c r="HII1" s="75"/>
      <c r="HIJ1" s="75"/>
      <c r="HIK1" s="74"/>
      <c r="HIL1" s="75"/>
      <c r="HIM1" s="76"/>
      <c r="HIN1" s="75"/>
      <c r="HIO1" s="75"/>
      <c r="HIP1" s="75"/>
      <c r="HIQ1" s="74"/>
      <c r="HIR1" s="75"/>
      <c r="HIS1" s="76"/>
      <c r="HIT1" s="75"/>
      <c r="HIU1" s="75"/>
      <c r="HIV1" s="75"/>
      <c r="HIW1" s="74"/>
      <c r="HIX1" s="75"/>
      <c r="HIY1" s="76"/>
      <c r="HIZ1" s="75"/>
      <c r="HJA1" s="75"/>
      <c r="HJB1" s="75"/>
      <c r="HJC1" s="74"/>
      <c r="HJD1" s="75"/>
      <c r="HJE1" s="76"/>
      <c r="HJF1" s="75"/>
      <c r="HJG1" s="75"/>
      <c r="HJH1" s="75"/>
      <c r="HJI1" s="74"/>
      <c r="HJJ1" s="75"/>
      <c r="HJK1" s="76"/>
      <c r="HJL1" s="75"/>
      <c r="HJM1" s="75"/>
      <c r="HJN1" s="75"/>
      <c r="HJO1" s="74"/>
      <c r="HJP1" s="75"/>
      <c r="HJQ1" s="76"/>
      <c r="HJR1" s="75"/>
      <c r="HJS1" s="75"/>
      <c r="HJT1" s="75"/>
      <c r="HJU1" s="74"/>
      <c r="HJV1" s="75"/>
      <c r="HJW1" s="76"/>
      <c r="HJX1" s="75"/>
      <c r="HJY1" s="75"/>
      <c r="HJZ1" s="75"/>
      <c r="HKA1" s="74"/>
      <c r="HKB1" s="75"/>
      <c r="HKC1" s="76"/>
      <c r="HKD1" s="75"/>
      <c r="HKE1" s="75"/>
      <c r="HKF1" s="75"/>
      <c r="HKG1" s="74"/>
      <c r="HKH1" s="75"/>
      <c r="HKI1" s="76"/>
      <c r="HKJ1" s="75"/>
      <c r="HKK1" s="75"/>
      <c r="HKL1" s="75"/>
      <c r="HKM1" s="74"/>
      <c r="HKN1" s="75"/>
      <c r="HKO1" s="76"/>
      <c r="HKP1" s="75"/>
      <c r="HKQ1" s="75"/>
      <c r="HKR1" s="75"/>
      <c r="HKS1" s="74"/>
      <c r="HKT1" s="75"/>
      <c r="HKU1" s="76"/>
      <c r="HKV1" s="75"/>
      <c r="HKW1" s="75"/>
      <c r="HKX1" s="75"/>
      <c r="HKY1" s="74"/>
      <c r="HKZ1" s="75"/>
      <c r="HLA1" s="76"/>
      <c r="HLB1" s="75"/>
      <c r="HLC1" s="75"/>
      <c r="HLD1" s="75"/>
      <c r="HLE1" s="74"/>
      <c r="HLF1" s="75"/>
      <c r="HLG1" s="76"/>
      <c r="HLH1" s="75"/>
      <c r="HLI1" s="75"/>
      <c r="HLJ1" s="75"/>
      <c r="HLK1" s="74"/>
      <c r="HLL1" s="75"/>
      <c r="HLM1" s="76"/>
      <c r="HLN1" s="75"/>
      <c r="HLO1" s="75"/>
      <c r="HLP1" s="75"/>
      <c r="HLQ1" s="74"/>
      <c r="HLR1" s="75"/>
      <c r="HLS1" s="76"/>
      <c r="HLT1" s="75"/>
      <c r="HLU1" s="75"/>
      <c r="HLV1" s="75"/>
      <c r="HLW1" s="74"/>
      <c r="HLX1" s="75"/>
      <c r="HLY1" s="76"/>
      <c r="HLZ1" s="75"/>
      <c r="HMA1" s="75"/>
      <c r="HMB1" s="75"/>
      <c r="HMC1" s="74"/>
      <c r="HMD1" s="75"/>
      <c r="HME1" s="76"/>
      <c r="HMF1" s="75"/>
      <c r="HMG1" s="75"/>
      <c r="HMH1" s="75"/>
      <c r="HMI1" s="74"/>
      <c r="HMJ1" s="75"/>
      <c r="HMK1" s="76"/>
      <c r="HML1" s="75"/>
      <c r="HMM1" s="75"/>
      <c r="HMN1" s="75"/>
      <c r="HMO1" s="74"/>
      <c r="HMP1" s="75"/>
      <c r="HMQ1" s="76"/>
      <c r="HMR1" s="75"/>
      <c r="HMS1" s="75"/>
      <c r="HMT1" s="75"/>
      <c r="HMU1" s="74"/>
      <c r="HMV1" s="75"/>
      <c r="HMW1" s="76"/>
      <c r="HMX1" s="75"/>
      <c r="HMY1" s="75"/>
      <c r="HMZ1" s="75"/>
      <c r="HNA1" s="74"/>
      <c r="HNB1" s="75"/>
      <c r="HNC1" s="76"/>
      <c r="HND1" s="75"/>
      <c r="HNE1" s="75"/>
      <c r="HNF1" s="75"/>
      <c r="HNG1" s="74"/>
      <c r="HNH1" s="75"/>
      <c r="HNI1" s="76"/>
      <c r="HNJ1" s="75"/>
      <c r="HNK1" s="75"/>
      <c r="HNL1" s="75"/>
      <c r="HNM1" s="74"/>
      <c r="HNN1" s="75"/>
      <c r="HNO1" s="76"/>
      <c r="HNP1" s="75"/>
      <c r="HNQ1" s="75"/>
      <c r="HNR1" s="75"/>
      <c r="HNS1" s="74"/>
      <c r="HNT1" s="75"/>
      <c r="HNU1" s="76"/>
      <c r="HNV1" s="75"/>
      <c r="HNW1" s="75"/>
      <c r="HNX1" s="75"/>
      <c r="HNY1" s="74"/>
      <c r="HNZ1" s="75"/>
      <c r="HOA1" s="76"/>
      <c r="HOB1" s="75"/>
      <c r="HOC1" s="75"/>
      <c r="HOD1" s="75"/>
      <c r="HOE1" s="74"/>
      <c r="HOF1" s="75"/>
      <c r="HOG1" s="76"/>
      <c r="HOH1" s="75"/>
      <c r="HOI1" s="75"/>
      <c r="HOJ1" s="75"/>
      <c r="HOK1" s="74"/>
      <c r="HOL1" s="75"/>
      <c r="HOM1" s="76"/>
      <c r="HON1" s="75"/>
      <c r="HOO1" s="75"/>
      <c r="HOP1" s="75"/>
      <c r="HOQ1" s="74"/>
      <c r="HOR1" s="75"/>
      <c r="HOS1" s="76"/>
      <c r="HOT1" s="75"/>
      <c r="HOU1" s="75"/>
      <c r="HOV1" s="75"/>
      <c r="HOW1" s="74"/>
      <c r="HOX1" s="75"/>
      <c r="HOY1" s="76"/>
      <c r="HOZ1" s="75"/>
      <c r="HPA1" s="75"/>
      <c r="HPB1" s="75"/>
      <c r="HPC1" s="74"/>
      <c r="HPD1" s="75"/>
      <c r="HPE1" s="76"/>
      <c r="HPF1" s="75"/>
      <c r="HPG1" s="75"/>
      <c r="HPH1" s="75"/>
      <c r="HPI1" s="74"/>
      <c r="HPJ1" s="75"/>
      <c r="HPK1" s="76"/>
      <c r="HPL1" s="75"/>
      <c r="HPM1" s="75"/>
      <c r="HPN1" s="75"/>
      <c r="HPO1" s="74"/>
      <c r="HPP1" s="75"/>
      <c r="HPQ1" s="76"/>
      <c r="HPR1" s="75"/>
      <c r="HPS1" s="75"/>
      <c r="HPT1" s="75"/>
      <c r="HPU1" s="74"/>
      <c r="HPV1" s="75"/>
      <c r="HPW1" s="76"/>
      <c r="HPX1" s="75"/>
      <c r="HPY1" s="75"/>
      <c r="HPZ1" s="75"/>
      <c r="HQA1" s="74"/>
      <c r="HQB1" s="75"/>
      <c r="HQC1" s="76"/>
      <c r="HQD1" s="75"/>
      <c r="HQE1" s="75"/>
      <c r="HQF1" s="75"/>
      <c r="HQG1" s="74"/>
      <c r="HQH1" s="75"/>
      <c r="HQI1" s="76"/>
      <c r="HQJ1" s="75"/>
      <c r="HQK1" s="75"/>
      <c r="HQL1" s="75"/>
      <c r="HQM1" s="74"/>
      <c r="HQN1" s="75"/>
      <c r="HQO1" s="76"/>
      <c r="HQP1" s="75"/>
      <c r="HQQ1" s="75"/>
      <c r="HQR1" s="75"/>
      <c r="HQS1" s="74"/>
      <c r="HQT1" s="75"/>
      <c r="HQU1" s="76"/>
      <c r="HQV1" s="75"/>
      <c r="HQW1" s="75"/>
      <c r="HQX1" s="75"/>
      <c r="HQY1" s="74"/>
      <c r="HQZ1" s="75"/>
      <c r="HRA1" s="76"/>
      <c r="HRB1" s="75"/>
      <c r="HRC1" s="75"/>
      <c r="HRD1" s="75"/>
      <c r="HRE1" s="74"/>
      <c r="HRF1" s="75"/>
      <c r="HRG1" s="76"/>
      <c r="HRH1" s="75"/>
      <c r="HRI1" s="75"/>
      <c r="HRJ1" s="75"/>
      <c r="HRK1" s="74"/>
      <c r="HRL1" s="75"/>
      <c r="HRM1" s="76"/>
      <c r="HRN1" s="75"/>
      <c r="HRO1" s="75"/>
      <c r="HRP1" s="75"/>
      <c r="HRQ1" s="74"/>
      <c r="HRR1" s="75"/>
      <c r="HRS1" s="76"/>
      <c r="HRT1" s="75"/>
      <c r="HRU1" s="75"/>
      <c r="HRV1" s="75"/>
      <c r="HRW1" s="74"/>
      <c r="HRX1" s="75"/>
      <c r="HRY1" s="76"/>
      <c r="HRZ1" s="75"/>
      <c r="HSA1" s="75"/>
      <c r="HSB1" s="75"/>
      <c r="HSC1" s="74"/>
      <c r="HSD1" s="75"/>
      <c r="HSE1" s="76"/>
      <c r="HSF1" s="75"/>
      <c r="HSG1" s="75"/>
      <c r="HSH1" s="75"/>
      <c r="HSI1" s="74"/>
      <c r="HSJ1" s="75"/>
      <c r="HSK1" s="76"/>
      <c r="HSL1" s="75"/>
      <c r="HSM1" s="75"/>
      <c r="HSN1" s="75"/>
      <c r="HSO1" s="74"/>
      <c r="HSP1" s="75"/>
      <c r="HSQ1" s="76"/>
      <c r="HSR1" s="75"/>
      <c r="HSS1" s="75"/>
      <c r="HST1" s="75"/>
      <c r="HSU1" s="74"/>
      <c r="HSV1" s="75"/>
      <c r="HSW1" s="76"/>
      <c r="HSX1" s="75"/>
      <c r="HSY1" s="75"/>
      <c r="HSZ1" s="75"/>
      <c r="HTA1" s="74"/>
      <c r="HTB1" s="75"/>
      <c r="HTC1" s="76"/>
      <c r="HTD1" s="75"/>
      <c r="HTE1" s="75"/>
      <c r="HTF1" s="75"/>
      <c r="HTG1" s="74"/>
      <c r="HTH1" s="75"/>
      <c r="HTI1" s="76"/>
      <c r="HTJ1" s="75"/>
      <c r="HTK1" s="75"/>
      <c r="HTL1" s="75"/>
      <c r="HTM1" s="74"/>
      <c r="HTN1" s="75"/>
      <c r="HTO1" s="76"/>
      <c r="HTP1" s="75"/>
      <c r="HTQ1" s="75"/>
      <c r="HTR1" s="75"/>
      <c r="HTS1" s="74"/>
      <c r="HTT1" s="75"/>
      <c r="HTU1" s="76"/>
      <c r="HTV1" s="75"/>
      <c r="HTW1" s="75"/>
      <c r="HTX1" s="75"/>
      <c r="HTY1" s="74"/>
      <c r="HTZ1" s="75"/>
      <c r="HUA1" s="76"/>
      <c r="HUB1" s="75"/>
      <c r="HUC1" s="75"/>
      <c r="HUD1" s="75"/>
      <c r="HUE1" s="74"/>
      <c r="HUF1" s="75"/>
      <c r="HUG1" s="76"/>
      <c r="HUH1" s="75"/>
      <c r="HUI1" s="75"/>
      <c r="HUJ1" s="75"/>
      <c r="HUK1" s="74"/>
      <c r="HUL1" s="75"/>
      <c r="HUM1" s="76"/>
      <c r="HUN1" s="75"/>
      <c r="HUO1" s="75"/>
      <c r="HUP1" s="75"/>
      <c r="HUQ1" s="74"/>
      <c r="HUR1" s="75"/>
      <c r="HUS1" s="76"/>
      <c r="HUT1" s="75"/>
      <c r="HUU1" s="75"/>
      <c r="HUV1" s="75"/>
      <c r="HUW1" s="74"/>
      <c r="HUX1" s="75"/>
      <c r="HUY1" s="76"/>
      <c r="HUZ1" s="75"/>
      <c r="HVA1" s="75"/>
      <c r="HVB1" s="75"/>
      <c r="HVC1" s="74"/>
      <c r="HVD1" s="75"/>
      <c r="HVE1" s="76"/>
      <c r="HVF1" s="75"/>
      <c r="HVG1" s="75"/>
      <c r="HVH1" s="75"/>
      <c r="HVI1" s="74"/>
      <c r="HVJ1" s="75"/>
      <c r="HVK1" s="76"/>
      <c r="HVL1" s="75"/>
      <c r="HVM1" s="75"/>
      <c r="HVN1" s="75"/>
      <c r="HVO1" s="74"/>
      <c r="HVP1" s="75"/>
      <c r="HVQ1" s="76"/>
      <c r="HVR1" s="75"/>
      <c r="HVS1" s="75"/>
      <c r="HVT1" s="75"/>
      <c r="HVU1" s="74"/>
      <c r="HVV1" s="75"/>
      <c r="HVW1" s="76"/>
      <c r="HVX1" s="75"/>
      <c r="HVY1" s="75"/>
      <c r="HVZ1" s="75"/>
      <c r="HWA1" s="74"/>
      <c r="HWB1" s="75"/>
      <c r="HWC1" s="76"/>
      <c r="HWD1" s="75"/>
      <c r="HWE1" s="75"/>
      <c r="HWF1" s="75"/>
      <c r="HWG1" s="74"/>
      <c r="HWH1" s="75"/>
      <c r="HWI1" s="76"/>
      <c r="HWJ1" s="75"/>
      <c r="HWK1" s="75"/>
      <c r="HWL1" s="75"/>
      <c r="HWM1" s="74"/>
      <c r="HWN1" s="75"/>
      <c r="HWO1" s="76"/>
      <c r="HWP1" s="75"/>
      <c r="HWQ1" s="75"/>
      <c r="HWR1" s="75"/>
      <c r="HWS1" s="74"/>
      <c r="HWT1" s="75"/>
      <c r="HWU1" s="76"/>
      <c r="HWV1" s="75"/>
      <c r="HWW1" s="75"/>
      <c r="HWX1" s="75"/>
      <c r="HWY1" s="74"/>
      <c r="HWZ1" s="75"/>
      <c r="HXA1" s="76"/>
      <c r="HXB1" s="75"/>
      <c r="HXC1" s="75"/>
      <c r="HXD1" s="75"/>
      <c r="HXE1" s="74"/>
      <c r="HXF1" s="75"/>
      <c r="HXG1" s="76"/>
      <c r="HXH1" s="75"/>
      <c r="HXI1" s="75"/>
      <c r="HXJ1" s="75"/>
      <c r="HXK1" s="74"/>
      <c r="HXL1" s="75"/>
      <c r="HXM1" s="76"/>
      <c r="HXN1" s="75"/>
      <c r="HXO1" s="75"/>
      <c r="HXP1" s="75"/>
      <c r="HXQ1" s="74"/>
      <c r="HXR1" s="75"/>
      <c r="HXS1" s="76"/>
      <c r="HXT1" s="75"/>
      <c r="HXU1" s="75"/>
      <c r="HXV1" s="75"/>
      <c r="HXW1" s="74"/>
      <c r="HXX1" s="75"/>
      <c r="HXY1" s="76"/>
      <c r="HXZ1" s="75"/>
      <c r="HYA1" s="75"/>
      <c r="HYB1" s="75"/>
      <c r="HYC1" s="74"/>
      <c r="HYD1" s="75"/>
      <c r="HYE1" s="76"/>
      <c r="HYF1" s="75"/>
      <c r="HYG1" s="75"/>
      <c r="HYH1" s="75"/>
      <c r="HYI1" s="74"/>
      <c r="HYJ1" s="75"/>
      <c r="HYK1" s="76"/>
      <c r="HYL1" s="75"/>
      <c r="HYM1" s="75"/>
      <c r="HYN1" s="75"/>
      <c r="HYO1" s="74"/>
      <c r="HYP1" s="75"/>
      <c r="HYQ1" s="76"/>
      <c r="HYR1" s="75"/>
      <c r="HYS1" s="75"/>
      <c r="HYT1" s="75"/>
      <c r="HYU1" s="74"/>
      <c r="HYV1" s="75"/>
      <c r="HYW1" s="76"/>
      <c r="HYX1" s="75"/>
      <c r="HYY1" s="75"/>
      <c r="HYZ1" s="75"/>
      <c r="HZA1" s="74"/>
      <c r="HZB1" s="75"/>
      <c r="HZC1" s="76"/>
      <c r="HZD1" s="75"/>
      <c r="HZE1" s="75"/>
      <c r="HZF1" s="75"/>
      <c r="HZG1" s="74"/>
      <c r="HZH1" s="75"/>
      <c r="HZI1" s="76"/>
      <c r="HZJ1" s="75"/>
      <c r="HZK1" s="75"/>
      <c r="HZL1" s="75"/>
      <c r="HZM1" s="74"/>
      <c r="HZN1" s="75"/>
      <c r="HZO1" s="76"/>
      <c r="HZP1" s="75"/>
      <c r="HZQ1" s="75"/>
      <c r="HZR1" s="75"/>
      <c r="HZS1" s="74"/>
      <c r="HZT1" s="75"/>
      <c r="HZU1" s="76"/>
      <c r="HZV1" s="75"/>
      <c r="HZW1" s="75"/>
      <c r="HZX1" s="75"/>
      <c r="HZY1" s="74"/>
      <c r="HZZ1" s="75"/>
      <c r="IAA1" s="76"/>
      <c r="IAB1" s="75"/>
      <c r="IAC1" s="75"/>
      <c r="IAD1" s="75"/>
      <c r="IAE1" s="74"/>
      <c r="IAF1" s="75"/>
      <c r="IAG1" s="76"/>
      <c r="IAH1" s="75"/>
      <c r="IAI1" s="75"/>
      <c r="IAJ1" s="75"/>
      <c r="IAK1" s="74"/>
      <c r="IAL1" s="75"/>
      <c r="IAM1" s="76"/>
      <c r="IAN1" s="75"/>
      <c r="IAO1" s="75"/>
      <c r="IAP1" s="75"/>
      <c r="IAQ1" s="74"/>
      <c r="IAR1" s="75"/>
      <c r="IAS1" s="76"/>
      <c r="IAT1" s="75"/>
      <c r="IAU1" s="75"/>
      <c r="IAV1" s="75"/>
      <c r="IAW1" s="74"/>
      <c r="IAX1" s="75"/>
      <c r="IAY1" s="76"/>
      <c r="IAZ1" s="75"/>
      <c r="IBA1" s="75"/>
      <c r="IBB1" s="75"/>
      <c r="IBC1" s="74"/>
      <c r="IBD1" s="75"/>
      <c r="IBE1" s="76"/>
      <c r="IBF1" s="75"/>
      <c r="IBG1" s="75"/>
      <c r="IBH1" s="75"/>
      <c r="IBI1" s="74"/>
      <c r="IBJ1" s="75"/>
      <c r="IBK1" s="76"/>
      <c r="IBL1" s="75"/>
      <c r="IBM1" s="75"/>
      <c r="IBN1" s="75"/>
      <c r="IBO1" s="74"/>
      <c r="IBP1" s="75"/>
      <c r="IBQ1" s="76"/>
      <c r="IBR1" s="75"/>
      <c r="IBS1" s="75"/>
      <c r="IBT1" s="75"/>
      <c r="IBU1" s="74"/>
      <c r="IBV1" s="75"/>
      <c r="IBW1" s="76"/>
      <c r="IBX1" s="75"/>
      <c r="IBY1" s="75"/>
      <c r="IBZ1" s="75"/>
      <c r="ICA1" s="74"/>
      <c r="ICB1" s="75"/>
      <c r="ICC1" s="76"/>
      <c r="ICD1" s="75"/>
      <c r="ICE1" s="75"/>
      <c r="ICF1" s="75"/>
      <c r="ICG1" s="74"/>
      <c r="ICH1" s="75"/>
      <c r="ICI1" s="76"/>
      <c r="ICJ1" s="75"/>
      <c r="ICK1" s="75"/>
      <c r="ICL1" s="75"/>
      <c r="ICM1" s="74"/>
      <c r="ICN1" s="75"/>
      <c r="ICO1" s="76"/>
      <c r="ICP1" s="75"/>
      <c r="ICQ1" s="75"/>
      <c r="ICR1" s="75"/>
      <c r="ICS1" s="74"/>
      <c r="ICT1" s="75"/>
      <c r="ICU1" s="76"/>
      <c r="ICV1" s="75"/>
      <c r="ICW1" s="75"/>
      <c r="ICX1" s="75"/>
      <c r="ICY1" s="74"/>
      <c r="ICZ1" s="75"/>
      <c r="IDA1" s="76"/>
      <c r="IDB1" s="75"/>
      <c r="IDC1" s="75"/>
      <c r="IDD1" s="75"/>
      <c r="IDE1" s="74"/>
      <c r="IDF1" s="75"/>
      <c r="IDG1" s="76"/>
      <c r="IDH1" s="75"/>
      <c r="IDI1" s="75"/>
      <c r="IDJ1" s="75"/>
      <c r="IDK1" s="74"/>
      <c r="IDL1" s="75"/>
      <c r="IDM1" s="76"/>
      <c r="IDN1" s="75"/>
      <c r="IDO1" s="75"/>
      <c r="IDP1" s="75"/>
      <c r="IDQ1" s="74"/>
      <c r="IDR1" s="75"/>
      <c r="IDS1" s="76"/>
      <c r="IDT1" s="75"/>
      <c r="IDU1" s="75"/>
      <c r="IDV1" s="75"/>
      <c r="IDW1" s="74"/>
      <c r="IDX1" s="75"/>
      <c r="IDY1" s="76"/>
      <c r="IDZ1" s="75"/>
      <c r="IEA1" s="75"/>
      <c r="IEB1" s="75"/>
      <c r="IEC1" s="74"/>
      <c r="IED1" s="75"/>
      <c r="IEE1" s="76"/>
      <c r="IEF1" s="75"/>
      <c r="IEG1" s="75"/>
      <c r="IEH1" s="75"/>
      <c r="IEI1" s="74"/>
      <c r="IEJ1" s="75"/>
      <c r="IEK1" s="76"/>
      <c r="IEL1" s="75"/>
      <c r="IEM1" s="75"/>
      <c r="IEN1" s="75"/>
      <c r="IEO1" s="74"/>
      <c r="IEP1" s="75"/>
      <c r="IEQ1" s="76"/>
      <c r="IER1" s="75"/>
      <c r="IES1" s="75"/>
      <c r="IET1" s="75"/>
      <c r="IEU1" s="74"/>
      <c r="IEV1" s="75"/>
      <c r="IEW1" s="76"/>
      <c r="IEX1" s="75"/>
      <c r="IEY1" s="75"/>
      <c r="IEZ1" s="75"/>
      <c r="IFA1" s="74"/>
      <c r="IFB1" s="75"/>
      <c r="IFC1" s="76"/>
      <c r="IFD1" s="75"/>
      <c r="IFE1" s="75"/>
      <c r="IFF1" s="75"/>
      <c r="IFG1" s="74"/>
      <c r="IFH1" s="75"/>
      <c r="IFI1" s="76"/>
      <c r="IFJ1" s="75"/>
      <c r="IFK1" s="75"/>
      <c r="IFL1" s="75"/>
      <c r="IFM1" s="74"/>
      <c r="IFN1" s="75"/>
      <c r="IFO1" s="76"/>
      <c r="IFP1" s="75"/>
      <c r="IFQ1" s="75"/>
      <c r="IFR1" s="75"/>
      <c r="IFS1" s="74"/>
      <c r="IFT1" s="75"/>
      <c r="IFU1" s="76"/>
      <c r="IFV1" s="75"/>
      <c r="IFW1" s="75"/>
      <c r="IFX1" s="75"/>
      <c r="IFY1" s="74"/>
      <c r="IFZ1" s="75"/>
      <c r="IGA1" s="76"/>
      <c r="IGB1" s="75"/>
      <c r="IGC1" s="75"/>
      <c r="IGD1" s="75"/>
      <c r="IGE1" s="74"/>
      <c r="IGF1" s="75"/>
      <c r="IGG1" s="76"/>
      <c r="IGH1" s="75"/>
      <c r="IGI1" s="75"/>
      <c r="IGJ1" s="75"/>
      <c r="IGK1" s="74"/>
      <c r="IGL1" s="75"/>
      <c r="IGM1" s="76"/>
      <c r="IGN1" s="75"/>
      <c r="IGO1" s="75"/>
      <c r="IGP1" s="75"/>
      <c r="IGQ1" s="74"/>
      <c r="IGR1" s="75"/>
      <c r="IGS1" s="76"/>
      <c r="IGT1" s="75"/>
      <c r="IGU1" s="75"/>
      <c r="IGV1" s="75"/>
      <c r="IGW1" s="74"/>
      <c r="IGX1" s="75"/>
      <c r="IGY1" s="76"/>
      <c r="IGZ1" s="75"/>
      <c r="IHA1" s="75"/>
      <c r="IHB1" s="75"/>
      <c r="IHC1" s="74"/>
      <c r="IHD1" s="75"/>
      <c r="IHE1" s="76"/>
      <c r="IHF1" s="75"/>
      <c r="IHG1" s="75"/>
      <c r="IHH1" s="75"/>
      <c r="IHI1" s="74"/>
      <c r="IHJ1" s="75"/>
      <c r="IHK1" s="76"/>
      <c r="IHL1" s="75"/>
      <c r="IHM1" s="75"/>
      <c r="IHN1" s="75"/>
      <c r="IHO1" s="74"/>
      <c r="IHP1" s="75"/>
      <c r="IHQ1" s="76"/>
      <c r="IHR1" s="75"/>
      <c r="IHS1" s="75"/>
      <c r="IHT1" s="75"/>
      <c r="IHU1" s="74"/>
      <c r="IHV1" s="75"/>
      <c r="IHW1" s="76"/>
      <c r="IHX1" s="75"/>
      <c r="IHY1" s="75"/>
      <c r="IHZ1" s="75"/>
      <c r="IIA1" s="74"/>
      <c r="IIB1" s="75"/>
      <c r="IIC1" s="76"/>
      <c r="IID1" s="75"/>
      <c r="IIE1" s="75"/>
      <c r="IIF1" s="75"/>
      <c r="IIG1" s="74"/>
      <c r="IIH1" s="75"/>
      <c r="III1" s="76"/>
      <c r="IIJ1" s="75"/>
      <c r="IIK1" s="75"/>
      <c r="IIL1" s="75"/>
      <c r="IIM1" s="74"/>
      <c r="IIN1" s="75"/>
      <c r="IIO1" s="76"/>
      <c r="IIP1" s="75"/>
      <c r="IIQ1" s="75"/>
      <c r="IIR1" s="75"/>
      <c r="IIS1" s="74"/>
      <c r="IIT1" s="75"/>
      <c r="IIU1" s="76"/>
      <c r="IIV1" s="75"/>
      <c r="IIW1" s="75"/>
      <c r="IIX1" s="75"/>
      <c r="IIY1" s="74"/>
      <c r="IIZ1" s="75"/>
      <c r="IJA1" s="76"/>
      <c r="IJB1" s="75"/>
      <c r="IJC1" s="75"/>
      <c r="IJD1" s="75"/>
      <c r="IJE1" s="74"/>
      <c r="IJF1" s="75"/>
      <c r="IJG1" s="76"/>
      <c r="IJH1" s="75"/>
      <c r="IJI1" s="75"/>
      <c r="IJJ1" s="75"/>
      <c r="IJK1" s="74"/>
      <c r="IJL1" s="75"/>
      <c r="IJM1" s="76"/>
      <c r="IJN1" s="75"/>
      <c r="IJO1" s="75"/>
      <c r="IJP1" s="75"/>
      <c r="IJQ1" s="74"/>
      <c r="IJR1" s="75"/>
      <c r="IJS1" s="76"/>
      <c r="IJT1" s="75"/>
      <c r="IJU1" s="75"/>
      <c r="IJV1" s="75"/>
      <c r="IJW1" s="74"/>
      <c r="IJX1" s="75"/>
      <c r="IJY1" s="76"/>
      <c r="IJZ1" s="75"/>
      <c r="IKA1" s="75"/>
      <c r="IKB1" s="75"/>
      <c r="IKC1" s="74"/>
      <c r="IKD1" s="75"/>
      <c r="IKE1" s="76"/>
      <c r="IKF1" s="75"/>
      <c r="IKG1" s="75"/>
      <c r="IKH1" s="75"/>
      <c r="IKI1" s="74"/>
      <c r="IKJ1" s="75"/>
      <c r="IKK1" s="76"/>
      <c r="IKL1" s="75"/>
      <c r="IKM1" s="75"/>
      <c r="IKN1" s="75"/>
      <c r="IKO1" s="74"/>
      <c r="IKP1" s="75"/>
      <c r="IKQ1" s="76"/>
      <c r="IKR1" s="75"/>
      <c r="IKS1" s="75"/>
      <c r="IKT1" s="75"/>
      <c r="IKU1" s="74"/>
      <c r="IKV1" s="75"/>
      <c r="IKW1" s="76"/>
      <c r="IKX1" s="75"/>
      <c r="IKY1" s="75"/>
      <c r="IKZ1" s="75"/>
      <c r="ILA1" s="74"/>
      <c r="ILB1" s="75"/>
      <c r="ILC1" s="76"/>
      <c r="ILD1" s="75"/>
      <c r="ILE1" s="75"/>
      <c r="ILF1" s="75"/>
      <c r="ILG1" s="74"/>
      <c r="ILH1" s="75"/>
      <c r="ILI1" s="76"/>
      <c r="ILJ1" s="75"/>
      <c r="ILK1" s="75"/>
      <c r="ILL1" s="75"/>
      <c r="ILM1" s="74"/>
      <c r="ILN1" s="75"/>
      <c r="ILO1" s="76"/>
      <c r="ILP1" s="75"/>
      <c r="ILQ1" s="75"/>
      <c r="ILR1" s="75"/>
      <c r="ILS1" s="74"/>
      <c r="ILT1" s="75"/>
      <c r="ILU1" s="76"/>
      <c r="ILV1" s="75"/>
      <c r="ILW1" s="75"/>
      <c r="ILX1" s="75"/>
      <c r="ILY1" s="74"/>
      <c r="ILZ1" s="75"/>
      <c r="IMA1" s="76"/>
      <c r="IMB1" s="75"/>
      <c r="IMC1" s="75"/>
      <c r="IMD1" s="75"/>
      <c r="IME1" s="74"/>
      <c r="IMF1" s="75"/>
      <c r="IMG1" s="76"/>
      <c r="IMH1" s="75"/>
      <c r="IMI1" s="75"/>
      <c r="IMJ1" s="75"/>
      <c r="IMK1" s="74"/>
      <c r="IML1" s="75"/>
      <c r="IMM1" s="76"/>
      <c r="IMN1" s="75"/>
      <c r="IMO1" s="75"/>
      <c r="IMP1" s="75"/>
      <c r="IMQ1" s="74"/>
      <c r="IMR1" s="75"/>
      <c r="IMS1" s="76"/>
      <c r="IMT1" s="75"/>
      <c r="IMU1" s="75"/>
      <c r="IMV1" s="75"/>
      <c r="IMW1" s="74"/>
      <c r="IMX1" s="75"/>
      <c r="IMY1" s="76"/>
      <c r="IMZ1" s="75"/>
      <c r="INA1" s="75"/>
      <c r="INB1" s="75"/>
      <c r="INC1" s="74"/>
      <c r="IND1" s="75"/>
      <c r="INE1" s="76"/>
      <c r="INF1" s="75"/>
      <c r="ING1" s="75"/>
      <c r="INH1" s="75"/>
      <c r="INI1" s="74"/>
      <c r="INJ1" s="75"/>
      <c r="INK1" s="76"/>
      <c r="INL1" s="75"/>
      <c r="INM1" s="75"/>
      <c r="INN1" s="75"/>
      <c r="INO1" s="74"/>
      <c r="INP1" s="75"/>
      <c r="INQ1" s="76"/>
      <c r="INR1" s="75"/>
      <c r="INS1" s="75"/>
      <c r="INT1" s="75"/>
      <c r="INU1" s="74"/>
      <c r="INV1" s="75"/>
      <c r="INW1" s="76"/>
      <c r="INX1" s="75"/>
      <c r="INY1" s="75"/>
      <c r="INZ1" s="75"/>
      <c r="IOA1" s="74"/>
      <c r="IOB1" s="75"/>
      <c r="IOC1" s="76"/>
      <c r="IOD1" s="75"/>
      <c r="IOE1" s="75"/>
      <c r="IOF1" s="75"/>
      <c r="IOG1" s="74"/>
      <c r="IOH1" s="75"/>
      <c r="IOI1" s="76"/>
      <c r="IOJ1" s="75"/>
      <c r="IOK1" s="75"/>
      <c r="IOL1" s="75"/>
      <c r="IOM1" s="74"/>
      <c r="ION1" s="75"/>
      <c r="IOO1" s="76"/>
      <c r="IOP1" s="75"/>
      <c r="IOQ1" s="75"/>
      <c r="IOR1" s="75"/>
      <c r="IOS1" s="74"/>
      <c r="IOT1" s="75"/>
      <c r="IOU1" s="76"/>
      <c r="IOV1" s="75"/>
      <c r="IOW1" s="75"/>
      <c r="IOX1" s="75"/>
      <c r="IOY1" s="74"/>
      <c r="IOZ1" s="75"/>
      <c r="IPA1" s="76"/>
      <c r="IPB1" s="75"/>
      <c r="IPC1" s="75"/>
      <c r="IPD1" s="75"/>
      <c r="IPE1" s="74"/>
      <c r="IPF1" s="75"/>
      <c r="IPG1" s="76"/>
      <c r="IPH1" s="75"/>
      <c r="IPI1" s="75"/>
      <c r="IPJ1" s="75"/>
      <c r="IPK1" s="74"/>
      <c r="IPL1" s="75"/>
      <c r="IPM1" s="76"/>
      <c r="IPN1" s="75"/>
      <c r="IPO1" s="75"/>
      <c r="IPP1" s="75"/>
      <c r="IPQ1" s="74"/>
      <c r="IPR1" s="75"/>
      <c r="IPS1" s="76"/>
      <c r="IPT1" s="75"/>
      <c r="IPU1" s="75"/>
      <c r="IPV1" s="75"/>
      <c r="IPW1" s="74"/>
      <c r="IPX1" s="75"/>
      <c r="IPY1" s="76"/>
      <c r="IPZ1" s="75"/>
      <c r="IQA1" s="75"/>
      <c r="IQB1" s="75"/>
      <c r="IQC1" s="74"/>
      <c r="IQD1" s="75"/>
      <c r="IQE1" s="76"/>
      <c r="IQF1" s="75"/>
      <c r="IQG1" s="75"/>
      <c r="IQH1" s="75"/>
      <c r="IQI1" s="74"/>
      <c r="IQJ1" s="75"/>
      <c r="IQK1" s="76"/>
      <c r="IQL1" s="75"/>
      <c r="IQM1" s="75"/>
      <c r="IQN1" s="75"/>
      <c r="IQO1" s="74"/>
      <c r="IQP1" s="75"/>
      <c r="IQQ1" s="76"/>
      <c r="IQR1" s="75"/>
      <c r="IQS1" s="75"/>
      <c r="IQT1" s="75"/>
      <c r="IQU1" s="74"/>
      <c r="IQV1" s="75"/>
      <c r="IQW1" s="76"/>
      <c r="IQX1" s="75"/>
      <c r="IQY1" s="75"/>
      <c r="IQZ1" s="75"/>
      <c r="IRA1" s="74"/>
      <c r="IRB1" s="75"/>
      <c r="IRC1" s="76"/>
      <c r="IRD1" s="75"/>
      <c r="IRE1" s="75"/>
      <c r="IRF1" s="75"/>
      <c r="IRG1" s="74"/>
      <c r="IRH1" s="75"/>
      <c r="IRI1" s="76"/>
      <c r="IRJ1" s="75"/>
      <c r="IRK1" s="75"/>
      <c r="IRL1" s="75"/>
      <c r="IRM1" s="74"/>
      <c r="IRN1" s="75"/>
      <c r="IRO1" s="76"/>
      <c r="IRP1" s="75"/>
      <c r="IRQ1" s="75"/>
      <c r="IRR1" s="75"/>
      <c r="IRS1" s="74"/>
      <c r="IRT1" s="75"/>
      <c r="IRU1" s="76"/>
      <c r="IRV1" s="75"/>
      <c r="IRW1" s="75"/>
      <c r="IRX1" s="75"/>
      <c r="IRY1" s="74"/>
      <c r="IRZ1" s="75"/>
      <c r="ISA1" s="76"/>
      <c r="ISB1" s="75"/>
      <c r="ISC1" s="75"/>
      <c r="ISD1" s="75"/>
      <c r="ISE1" s="74"/>
      <c r="ISF1" s="75"/>
      <c r="ISG1" s="76"/>
      <c r="ISH1" s="75"/>
      <c r="ISI1" s="75"/>
      <c r="ISJ1" s="75"/>
      <c r="ISK1" s="74"/>
      <c r="ISL1" s="75"/>
      <c r="ISM1" s="76"/>
      <c r="ISN1" s="75"/>
      <c r="ISO1" s="75"/>
      <c r="ISP1" s="75"/>
      <c r="ISQ1" s="74"/>
      <c r="ISR1" s="75"/>
      <c r="ISS1" s="76"/>
      <c r="IST1" s="75"/>
      <c r="ISU1" s="75"/>
      <c r="ISV1" s="75"/>
      <c r="ISW1" s="74"/>
      <c r="ISX1" s="75"/>
      <c r="ISY1" s="76"/>
      <c r="ISZ1" s="75"/>
      <c r="ITA1" s="75"/>
      <c r="ITB1" s="75"/>
      <c r="ITC1" s="74"/>
      <c r="ITD1" s="75"/>
      <c r="ITE1" s="76"/>
      <c r="ITF1" s="75"/>
      <c r="ITG1" s="75"/>
      <c r="ITH1" s="75"/>
      <c r="ITI1" s="74"/>
      <c r="ITJ1" s="75"/>
      <c r="ITK1" s="76"/>
      <c r="ITL1" s="75"/>
      <c r="ITM1" s="75"/>
      <c r="ITN1" s="75"/>
      <c r="ITO1" s="74"/>
      <c r="ITP1" s="75"/>
      <c r="ITQ1" s="76"/>
      <c r="ITR1" s="75"/>
      <c r="ITS1" s="75"/>
      <c r="ITT1" s="75"/>
      <c r="ITU1" s="74"/>
      <c r="ITV1" s="75"/>
      <c r="ITW1" s="76"/>
      <c r="ITX1" s="75"/>
      <c r="ITY1" s="75"/>
      <c r="ITZ1" s="75"/>
      <c r="IUA1" s="74"/>
      <c r="IUB1" s="75"/>
      <c r="IUC1" s="76"/>
      <c r="IUD1" s="75"/>
      <c r="IUE1" s="75"/>
      <c r="IUF1" s="75"/>
      <c r="IUG1" s="74"/>
      <c r="IUH1" s="75"/>
      <c r="IUI1" s="76"/>
      <c r="IUJ1" s="75"/>
      <c r="IUK1" s="75"/>
      <c r="IUL1" s="75"/>
      <c r="IUM1" s="74"/>
      <c r="IUN1" s="75"/>
      <c r="IUO1" s="76"/>
      <c r="IUP1" s="75"/>
      <c r="IUQ1" s="75"/>
      <c r="IUR1" s="75"/>
      <c r="IUS1" s="74"/>
      <c r="IUT1" s="75"/>
      <c r="IUU1" s="76"/>
      <c r="IUV1" s="75"/>
      <c r="IUW1" s="75"/>
      <c r="IUX1" s="75"/>
      <c r="IUY1" s="74"/>
      <c r="IUZ1" s="75"/>
      <c r="IVA1" s="76"/>
      <c r="IVB1" s="75"/>
      <c r="IVC1" s="75"/>
      <c r="IVD1" s="75"/>
      <c r="IVE1" s="74"/>
      <c r="IVF1" s="75"/>
      <c r="IVG1" s="76"/>
      <c r="IVH1" s="75"/>
      <c r="IVI1" s="75"/>
      <c r="IVJ1" s="75"/>
      <c r="IVK1" s="74"/>
      <c r="IVL1" s="75"/>
      <c r="IVM1" s="76"/>
      <c r="IVN1" s="75"/>
      <c r="IVO1" s="75"/>
      <c r="IVP1" s="75"/>
      <c r="IVQ1" s="74"/>
      <c r="IVR1" s="75"/>
      <c r="IVS1" s="76"/>
      <c r="IVT1" s="75"/>
      <c r="IVU1" s="75"/>
      <c r="IVV1" s="75"/>
      <c r="IVW1" s="74"/>
      <c r="IVX1" s="75"/>
      <c r="IVY1" s="76"/>
      <c r="IVZ1" s="75"/>
      <c r="IWA1" s="75"/>
      <c r="IWB1" s="75"/>
      <c r="IWC1" s="74"/>
      <c r="IWD1" s="75"/>
      <c r="IWE1" s="76"/>
      <c r="IWF1" s="75"/>
      <c r="IWG1" s="75"/>
      <c r="IWH1" s="75"/>
      <c r="IWI1" s="74"/>
      <c r="IWJ1" s="75"/>
      <c r="IWK1" s="76"/>
      <c r="IWL1" s="75"/>
      <c r="IWM1" s="75"/>
      <c r="IWN1" s="75"/>
      <c r="IWO1" s="74"/>
      <c r="IWP1" s="75"/>
      <c r="IWQ1" s="76"/>
      <c r="IWR1" s="75"/>
      <c r="IWS1" s="75"/>
      <c r="IWT1" s="75"/>
      <c r="IWU1" s="74"/>
      <c r="IWV1" s="75"/>
      <c r="IWW1" s="76"/>
      <c r="IWX1" s="75"/>
      <c r="IWY1" s="75"/>
      <c r="IWZ1" s="75"/>
      <c r="IXA1" s="74"/>
      <c r="IXB1" s="75"/>
      <c r="IXC1" s="76"/>
      <c r="IXD1" s="75"/>
      <c r="IXE1" s="75"/>
      <c r="IXF1" s="75"/>
      <c r="IXG1" s="74"/>
      <c r="IXH1" s="75"/>
      <c r="IXI1" s="76"/>
      <c r="IXJ1" s="75"/>
      <c r="IXK1" s="75"/>
      <c r="IXL1" s="75"/>
      <c r="IXM1" s="74"/>
      <c r="IXN1" s="75"/>
      <c r="IXO1" s="76"/>
      <c r="IXP1" s="75"/>
      <c r="IXQ1" s="75"/>
      <c r="IXR1" s="75"/>
      <c r="IXS1" s="74"/>
      <c r="IXT1" s="75"/>
      <c r="IXU1" s="76"/>
      <c r="IXV1" s="75"/>
      <c r="IXW1" s="75"/>
      <c r="IXX1" s="75"/>
      <c r="IXY1" s="74"/>
      <c r="IXZ1" s="75"/>
      <c r="IYA1" s="76"/>
      <c r="IYB1" s="75"/>
      <c r="IYC1" s="75"/>
      <c r="IYD1" s="75"/>
      <c r="IYE1" s="74"/>
      <c r="IYF1" s="75"/>
      <c r="IYG1" s="76"/>
      <c r="IYH1" s="75"/>
      <c r="IYI1" s="75"/>
      <c r="IYJ1" s="75"/>
      <c r="IYK1" s="74"/>
      <c r="IYL1" s="75"/>
      <c r="IYM1" s="76"/>
      <c r="IYN1" s="75"/>
      <c r="IYO1" s="75"/>
      <c r="IYP1" s="75"/>
      <c r="IYQ1" s="74"/>
      <c r="IYR1" s="75"/>
      <c r="IYS1" s="76"/>
      <c r="IYT1" s="75"/>
      <c r="IYU1" s="75"/>
      <c r="IYV1" s="75"/>
      <c r="IYW1" s="74"/>
      <c r="IYX1" s="75"/>
      <c r="IYY1" s="76"/>
      <c r="IYZ1" s="75"/>
      <c r="IZA1" s="75"/>
      <c r="IZB1" s="75"/>
      <c r="IZC1" s="74"/>
      <c r="IZD1" s="75"/>
      <c r="IZE1" s="76"/>
      <c r="IZF1" s="75"/>
      <c r="IZG1" s="75"/>
      <c r="IZH1" s="75"/>
      <c r="IZI1" s="74"/>
      <c r="IZJ1" s="75"/>
      <c r="IZK1" s="76"/>
      <c r="IZL1" s="75"/>
      <c r="IZM1" s="75"/>
      <c r="IZN1" s="75"/>
      <c r="IZO1" s="74"/>
      <c r="IZP1" s="75"/>
      <c r="IZQ1" s="76"/>
      <c r="IZR1" s="75"/>
      <c r="IZS1" s="75"/>
      <c r="IZT1" s="75"/>
      <c r="IZU1" s="74"/>
      <c r="IZV1" s="75"/>
      <c r="IZW1" s="76"/>
      <c r="IZX1" s="75"/>
      <c r="IZY1" s="75"/>
      <c r="IZZ1" s="75"/>
      <c r="JAA1" s="74"/>
      <c r="JAB1" s="75"/>
      <c r="JAC1" s="76"/>
      <c r="JAD1" s="75"/>
      <c r="JAE1" s="75"/>
      <c r="JAF1" s="75"/>
      <c r="JAG1" s="74"/>
      <c r="JAH1" s="75"/>
      <c r="JAI1" s="76"/>
      <c r="JAJ1" s="75"/>
      <c r="JAK1" s="75"/>
      <c r="JAL1" s="75"/>
      <c r="JAM1" s="74"/>
      <c r="JAN1" s="75"/>
      <c r="JAO1" s="76"/>
      <c r="JAP1" s="75"/>
      <c r="JAQ1" s="75"/>
      <c r="JAR1" s="75"/>
      <c r="JAS1" s="74"/>
      <c r="JAT1" s="75"/>
      <c r="JAU1" s="76"/>
      <c r="JAV1" s="75"/>
      <c r="JAW1" s="75"/>
      <c r="JAX1" s="75"/>
      <c r="JAY1" s="74"/>
      <c r="JAZ1" s="75"/>
      <c r="JBA1" s="76"/>
      <c r="JBB1" s="75"/>
      <c r="JBC1" s="75"/>
      <c r="JBD1" s="75"/>
      <c r="JBE1" s="74"/>
      <c r="JBF1" s="75"/>
      <c r="JBG1" s="76"/>
      <c r="JBH1" s="75"/>
      <c r="JBI1" s="75"/>
      <c r="JBJ1" s="75"/>
      <c r="JBK1" s="74"/>
      <c r="JBL1" s="75"/>
      <c r="JBM1" s="76"/>
      <c r="JBN1" s="75"/>
      <c r="JBO1" s="75"/>
      <c r="JBP1" s="75"/>
      <c r="JBQ1" s="74"/>
      <c r="JBR1" s="75"/>
      <c r="JBS1" s="76"/>
      <c r="JBT1" s="75"/>
      <c r="JBU1" s="75"/>
      <c r="JBV1" s="75"/>
      <c r="JBW1" s="74"/>
      <c r="JBX1" s="75"/>
      <c r="JBY1" s="76"/>
      <c r="JBZ1" s="75"/>
      <c r="JCA1" s="75"/>
      <c r="JCB1" s="75"/>
      <c r="JCC1" s="74"/>
      <c r="JCD1" s="75"/>
      <c r="JCE1" s="76"/>
      <c r="JCF1" s="75"/>
      <c r="JCG1" s="75"/>
      <c r="JCH1" s="75"/>
      <c r="JCI1" s="74"/>
      <c r="JCJ1" s="75"/>
      <c r="JCK1" s="76"/>
      <c r="JCL1" s="75"/>
      <c r="JCM1" s="75"/>
      <c r="JCN1" s="75"/>
      <c r="JCO1" s="74"/>
      <c r="JCP1" s="75"/>
      <c r="JCQ1" s="76"/>
      <c r="JCR1" s="75"/>
      <c r="JCS1" s="75"/>
      <c r="JCT1" s="75"/>
      <c r="JCU1" s="74"/>
      <c r="JCV1" s="75"/>
      <c r="JCW1" s="76"/>
      <c r="JCX1" s="75"/>
      <c r="JCY1" s="75"/>
      <c r="JCZ1" s="75"/>
      <c r="JDA1" s="74"/>
      <c r="JDB1" s="75"/>
      <c r="JDC1" s="76"/>
      <c r="JDD1" s="75"/>
      <c r="JDE1" s="75"/>
      <c r="JDF1" s="75"/>
      <c r="JDG1" s="74"/>
      <c r="JDH1" s="75"/>
      <c r="JDI1" s="76"/>
      <c r="JDJ1" s="75"/>
      <c r="JDK1" s="75"/>
      <c r="JDL1" s="75"/>
      <c r="JDM1" s="74"/>
      <c r="JDN1" s="75"/>
      <c r="JDO1" s="76"/>
      <c r="JDP1" s="75"/>
      <c r="JDQ1" s="75"/>
      <c r="JDR1" s="75"/>
      <c r="JDS1" s="74"/>
      <c r="JDT1" s="75"/>
      <c r="JDU1" s="76"/>
      <c r="JDV1" s="75"/>
      <c r="JDW1" s="75"/>
      <c r="JDX1" s="75"/>
      <c r="JDY1" s="74"/>
      <c r="JDZ1" s="75"/>
      <c r="JEA1" s="76"/>
      <c r="JEB1" s="75"/>
      <c r="JEC1" s="75"/>
      <c r="JED1" s="75"/>
      <c r="JEE1" s="74"/>
      <c r="JEF1" s="75"/>
      <c r="JEG1" s="76"/>
      <c r="JEH1" s="75"/>
      <c r="JEI1" s="75"/>
      <c r="JEJ1" s="75"/>
      <c r="JEK1" s="74"/>
      <c r="JEL1" s="75"/>
      <c r="JEM1" s="76"/>
      <c r="JEN1" s="75"/>
      <c r="JEO1" s="75"/>
      <c r="JEP1" s="75"/>
      <c r="JEQ1" s="74"/>
      <c r="JER1" s="75"/>
      <c r="JES1" s="76"/>
      <c r="JET1" s="75"/>
      <c r="JEU1" s="75"/>
      <c r="JEV1" s="75"/>
      <c r="JEW1" s="74"/>
      <c r="JEX1" s="75"/>
      <c r="JEY1" s="76"/>
      <c r="JEZ1" s="75"/>
      <c r="JFA1" s="75"/>
      <c r="JFB1" s="75"/>
      <c r="JFC1" s="74"/>
      <c r="JFD1" s="75"/>
      <c r="JFE1" s="76"/>
      <c r="JFF1" s="75"/>
      <c r="JFG1" s="75"/>
      <c r="JFH1" s="75"/>
      <c r="JFI1" s="74"/>
      <c r="JFJ1" s="75"/>
      <c r="JFK1" s="76"/>
      <c r="JFL1" s="75"/>
      <c r="JFM1" s="75"/>
      <c r="JFN1" s="75"/>
      <c r="JFO1" s="74"/>
      <c r="JFP1" s="75"/>
      <c r="JFQ1" s="76"/>
      <c r="JFR1" s="75"/>
      <c r="JFS1" s="75"/>
      <c r="JFT1" s="75"/>
      <c r="JFU1" s="74"/>
      <c r="JFV1" s="75"/>
      <c r="JFW1" s="76"/>
      <c r="JFX1" s="75"/>
      <c r="JFY1" s="75"/>
      <c r="JFZ1" s="75"/>
      <c r="JGA1" s="74"/>
      <c r="JGB1" s="75"/>
      <c r="JGC1" s="76"/>
      <c r="JGD1" s="75"/>
      <c r="JGE1" s="75"/>
      <c r="JGF1" s="75"/>
      <c r="JGG1" s="74"/>
      <c r="JGH1" s="75"/>
      <c r="JGI1" s="76"/>
      <c r="JGJ1" s="75"/>
      <c r="JGK1" s="75"/>
      <c r="JGL1" s="75"/>
      <c r="JGM1" s="74"/>
      <c r="JGN1" s="75"/>
      <c r="JGO1" s="76"/>
      <c r="JGP1" s="75"/>
      <c r="JGQ1" s="75"/>
      <c r="JGR1" s="75"/>
      <c r="JGS1" s="74"/>
      <c r="JGT1" s="75"/>
      <c r="JGU1" s="76"/>
      <c r="JGV1" s="75"/>
      <c r="JGW1" s="75"/>
      <c r="JGX1" s="75"/>
      <c r="JGY1" s="74"/>
      <c r="JGZ1" s="75"/>
      <c r="JHA1" s="76"/>
      <c r="JHB1" s="75"/>
      <c r="JHC1" s="75"/>
      <c r="JHD1" s="75"/>
      <c r="JHE1" s="74"/>
      <c r="JHF1" s="75"/>
      <c r="JHG1" s="76"/>
      <c r="JHH1" s="75"/>
      <c r="JHI1" s="75"/>
      <c r="JHJ1" s="75"/>
      <c r="JHK1" s="74"/>
      <c r="JHL1" s="75"/>
      <c r="JHM1" s="76"/>
      <c r="JHN1" s="75"/>
      <c r="JHO1" s="75"/>
      <c r="JHP1" s="75"/>
      <c r="JHQ1" s="74"/>
      <c r="JHR1" s="75"/>
      <c r="JHS1" s="76"/>
      <c r="JHT1" s="75"/>
      <c r="JHU1" s="75"/>
      <c r="JHV1" s="75"/>
      <c r="JHW1" s="74"/>
      <c r="JHX1" s="75"/>
      <c r="JHY1" s="76"/>
      <c r="JHZ1" s="75"/>
      <c r="JIA1" s="75"/>
      <c r="JIB1" s="75"/>
      <c r="JIC1" s="74"/>
      <c r="JID1" s="75"/>
      <c r="JIE1" s="76"/>
      <c r="JIF1" s="75"/>
      <c r="JIG1" s="75"/>
      <c r="JIH1" s="75"/>
      <c r="JII1" s="74"/>
      <c r="JIJ1" s="75"/>
      <c r="JIK1" s="76"/>
      <c r="JIL1" s="75"/>
      <c r="JIM1" s="75"/>
      <c r="JIN1" s="75"/>
      <c r="JIO1" s="74"/>
      <c r="JIP1" s="75"/>
      <c r="JIQ1" s="76"/>
      <c r="JIR1" s="75"/>
      <c r="JIS1" s="75"/>
      <c r="JIT1" s="75"/>
      <c r="JIU1" s="74"/>
      <c r="JIV1" s="75"/>
      <c r="JIW1" s="76"/>
      <c r="JIX1" s="75"/>
      <c r="JIY1" s="75"/>
      <c r="JIZ1" s="75"/>
      <c r="JJA1" s="74"/>
      <c r="JJB1" s="75"/>
      <c r="JJC1" s="76"/>
      <c r="JJD1" s="75"/>
      <c r="JJE1" s="75"/>
      <c r="JJF1" s="75"/>
      <c r="JJG1" s="74"/>
      <c r="JJH1" s="75"/>
      <c r="JJI1" s="76"/>
      <c r="JJJ1" s="75"/>
      <c r="JJK1" s="75"/>
      <c r="JJL1" s="75"/>
      <c r="JJM1" s="74"/>
      <c r="JJN1" s="75"/>
      <c r="JJO1" s="76"/>
      <c r="JJP1" s="75"/>
      <c r="JJQ1" s="75"/>
      <c r="JJR1" s="75"/>
      <c r="JJS1" s="74"/>
      <c r="JJT1" s="75"/>
      <c r="JJU1" s="76"/>
      <c r="JJV1" s="75"/>
      <c r="JJW1" s="75"/>
      <c r="JJX1" s="75"/>
      <c r="JJY1" s="74"/>
      <c r="JJZ1" s="75"/>
      <c r="JKA1" s="76"/>
      <c r="JKB1" s="75"/>
      <c r="JKC1" s="75"/>
      <c r="JKD1" s="75"/>
      <c r="JKE1" s="74"/>
      <c r="JKF1" s="75"/>
      <c r="JKG1" s="76"/>
      <c r="JKH1" s="75"/>
      <c r="JKI1" s="75"/>
      <c r="JKJ1" s="75"/>
      <c r="JKK1" s="74"/>
      <c r="JKL1" s="75"/>
      <c r="JKM1" s="76"/>
      <c r="JKN1" s="75"/>
      <c r="JKO1" s="75"/>
      <c r="JKP1" s="75"/>
      <c r="JKQ1" s="74"/>
      <c r="JKR1" s="75"/>
      <c r="JKS1" s="76"/>
      <c r="JKT1" s="75"/>
      <c r="JKU1" s="75"/>
      <c r="JKV1" s="75"/>
      <c r="JKW1" s="74"/>
      <c r="JKX1" s="75"/>
      <c r="JKY1" s="76"/>
      <c r="JKZ1" s="75"/>
      <c r="JLA1" s="75"/>
      <c r="JLB1" s="75"/>
      <c r="JLC1" s="74"/>
      <c r="JLD1" s="75"/>
      <c r="JLE1" s="76"/>
      <c r="JLF1" s="75"/>
      <c r="JLG1" s="75"/>
      <c r="JLH1" s="75"/>
      <c r="JLI1" s="74"/>
      <c r="JLJ1" s="75"/>
      <c r="JLK1" s="76"/>
      <c r="JLL1" s="75"/>
      <c r="JLM1" s="75"/>
      <c r="JLN1" s="75"/>
      <c r="JLO1" s="74"/>
      <c r="JLP1" s="75"/>
      <c r="JLQ1" s="76"/>
      <c r="JLR1" s="75"/>
      <c r="JLS1" s="75"/>
      <c r="JLT1" s="75"/>
      <c r="JLU1" s="74"/>
      <c r="JLV1" s="75"/>
      <c r="JLW1" s="76"/>
      <c r="JLX1" s="75"/>
      <c r="JLY1" s="75"/>
      <c r="JLZ1" s="75"/>
      <c r="JMA1" s="74"/>
      <c r="JMB1" s="75"/>
      <c r="JMC1" s="76"/>
      <c r="JMD1" s="75"/>
      <c r="JME1" s="75"/>
      <c r="JMF1" s="75"/>
      <c r="JMG1" s="74"/>
      <c r="JMH1" s="75"/>
      <c r="JMI1" s="76"/>
      <c r="JMJ1" s="75"/>
      <c r="JMK1" s="75"/>
      <c r="JML1" s="75"/>
      <c r="JMM1" s="74"/>
      <c r="JMN1" s="75"/>
      <c r="JMO1" s="76"/>
      <c r="JMP1" s="75"/>
      <c r="JMQ1" s="75"/>
      <c r="JMR1" s="75"/>
      <c r="JMS1" s="74"/>
      <c r="JMT1" s="75"/>
      <c r="JMU1" s="76"/>
      <c r="JMV1" s="75"/>
      <c r="JMW1" s="75"/>
      <c r="JMX1" s="75"/>
      <c r="JMY1" s="74"/>
      <c r="JMZ1" s="75"/>
      <c r="JNA1" s="76"/>
      <c r="JNB1" s="75"/>
      <c r="JNC1" s="75"/>
      <c r="JND1" s="75"/>
      <c r="JNE1" s="74"/>
      <c r="JNF1" s="75"/>
      <c r="JNG1" s="76"/>
      <c r="JNH1" s="75"/>
      <c r="JNI1" s="75"/>
      <c r="JNJ1" s="75"/>
      <c r="JNK1" s="74"/>
      <c r="JNL1" s="75"/>
      <c r="JNM1" s="76"/>
      <c r="JNN1" s="75"/>
      <c r="JNO1" s="75"/>
      <c r="JNP1" s="75"/>
      <c r="JNQ1" s="74"/>
      <c r="JNR1" s="75"/>
      <c r="JNS1" s="76"/>
      <c r="JNT1" s="75"/>
      <c r="JNU1" s="75"/>
      <c r="JNV1" s="75"/>
      <c r="JNW1" s="74"/>
      <c r="JNX1" s="75"/>
      <c r="JNY1" s="76"/>
      <c r="JNZ1" s="75"/>
      <c r="JOA1" s="75"/>
      <c r="JOB1" s="75"/>
      <c r="JOC1" s="74"/>
      <c r="JOD1" s="75"/>
      <c r="JOE1" s="76"/>
      <c r="JOF1" s="75"/>
      <c r="JOG1" s="75"/>
      <c r="JOH1" s="75"/>
      <c r="JOI1" s="74"/>
      <c r="JOJ1" s="75"/>
      <c r="JOK1" s="76"/>
      <c r="JOL1" s="75"/>
      <c r="JOM1" s="75"/>
      <c r="JON1" s="75"/>
      <c r="JOO1" s="74"/>
      <c r="JOP1" s="75"/>
      <c r="JOQ1" s="76"/>
      <c r="JOR1" s="75"/>
      <c r="JOS1" s="75"/>
      <c r="JOT1" s="75"/>
      <c r="JOU1" s="74"/>
      <c r="JOV1" s="75"/>
      <c r="JOW1" s="76"/>
      <c r="JOX1" s="75"/>
      <c r="JOY1" s="75"/>
      <c r="JOZ1" s="75"/>
      <c r="JPA1" s="74"/>
      <c r="JPB1" s="75"/>
      <c r="JPC1" s="76"/>
      <c r="JPD1" s="75"/>
      <c r="JPE1" s="75"/>
      <c r="JPF1" s="75"/>
      <c r="JPG1" s="74"/>
      <c r="JPH1" s="75"/>
      <c r="JPI1" s="76"/>
      <c r="JPJ1" s="75"/>
      <c r="JPK1" s="75"/>
      <c r="JPL1" s="75"/>
      <c r="JPM1" s="74"/>
      <c r="JPN1" s="75"/>
      <c r="JPO1" s="76"/>
      <c r="JPP1" s="75"/>
      <c r="JPQ1" s="75"/>
      <c r="JPR1" s="75"/>
      <c r="JPS1" s="74"/>
      <c r="JPT1" s="75"/>
      <c r="JPU1" s="76"/>
      <c r="JPV1" s="75"/>
      <c r="JPW1" s="75"/>
      <c r="JPX1" s="75"/>
      <c r="JPY1" s="74"/>
      <c r="JPZ1" s="75"/>
      <c r="JQA1" s="76"/>
      <c r="JQB1" s="75"/>
      <c r="JQC1" s="75"/>
      <c r="JQD1" s="75"/>
      <c r="JQE1" s="74"/>
      <c r="JQF1" s="75"/>
      <c r="JQG1" s="76"/>
      <c r="JQH1" s="75"/>
      <c r="JQI1" s="75"/>
      <c r="JQJ1" s="75"/>
      <c r="JQK1" s="74"/>
      <c r="JQL1" s="75"/>
      <c r="JQM1" s="76"/>
      <c r="JQN1" s="75"/>
      <c r="JQO1" s="75"/>
      <c r="JQP1" s="75"/>
      <c r="JQQ1" s="74"/>
      <c r="JQR1" s="75"/>
      <c r="JQS1" s="76"/>
      <c r="JQT1" s="75"/>
      <c r="JQU1" s="75"/>
      <c r="JQV1" s="75"/>
      <c r="JQW1" s="74"/>
      <c r="JQX1" s="75"/>
      <c r="JQY1" s="76"/>
      <c r="JQZ1" s="75"/>
      <c r="JRA1" s="75"/>
      <c r="JRB1" s="75"/>
      <c r="JRC1" s="74"/>
      <c r="JRD1" s="75"/>
      <c r="JRE1" s="76"/>
      <c r="JRF1" s="75"/>
      <c r="JRG1" s="75"/>
      <c r="JRH1" s="75"/>
      <c r="JRI1" s="74"/>
      <c r="JRJ1" s="75"/>
      <c r="JRK1" s="76"/>
      <c r="JRL1" s="75"/>
      <c r="JRM1" s="75"/>
      <c r="JRN1" s="75"/>
      <c r="JRO1" s="74"/>
      <c r="JRP1" s="75"/>
      <c r="JRQ1" s="76"/>
      <c r="JRR1" s="75"/>
      <c r="JRS1" s="75"/>
      <c r="JRT1" s="75"/>
      <c r="JRU1" s="74"/>
      <c r="JRV1" s="75"/>
      <c r="JRW1" s="76"/>
      <c r="JRX1" s="75"/>
      <c r="JRY1" s="75"/>
      <c r="JRZ1" s="75"/>
      <c r="JSA1" s="74"/>
      <c r="JSB1" s="75"/>
      <c r="JSC1" s="76"/>
      <c r="JSD1" s="75"/>
      <c r="JSE1" s="75"/>
      <c r="JSF1" s="75"/>
      <c r="JSG1" s="74"/>
      <c r="JSH1" s="75"/>
      <c r="JSI1" s="76"/>
      <c r="JSJ1" s="75"/>
      <c r="JSK1" s="75"/>
      <c r="JSL1" s="75"/>
      <c r="JSM1" s="74"/>
      <c r="JSN1" s="75"/>
      <c r="JSO1" s="76"/>
      <c r="JSP1" s="75"/>
      <c r="JSQ1" s="75"/>
      <c r="JSR1" s="75"/>
      <c r="JSS1" s="74"/>
      <c r="JST1" s="75"/>
      <c r="JSU1" s="76"/>
      <c r="JSV1" s="75"/>
      <c r="JSW1" s="75"/>
      <c r="JSX1" s="75"/>
      <c r="JSY1" s="74"/>
      <c r="JSZ1" s="75"/>
      <c r="JTA1" s="76"/>
      <c r="JTB1" s="75"/>
      <c r="JTC1" s="75"/>
      <c r="JTD1" s="75"/>
      <c r="JTE1" s="74"/>
      <c r="JTF1" s="75"/>
      <c r="JTG1" s="76"/>
      <c r="JTH1" s="75"/>
      <c r="JTI1" s="75"/>
      <c r="JTJ1" s="75"/>
      <c r="JTK1" s="74"/>
      <c r="JTL1" s="75"/>
      <c r="JTM1" s="76"/>
      <c r="JTN1" s="75"/>
      <c r="JTO1" s="75"/>
      <c r="JTP1" s="75"/>
      <c r="JTQ1" s="74"/>
      <c r="JTR1" s="75"/>
      <c r="JTS1" s="76"/>
      <c r="JTT1" s="75"/>
      <c r="JTU1" s="75"/>
      <c r="JTV1" s="75"/>
      <c r="JTW1" s="74"/>
      <c r="JTX1" s="75"/>
      <c r="JTY1" s="76"/>
      <c r="JTZ1" s="75"/>
      <c r="JUA1" s="75"/>
      <c r="JUB1" s="75"/>
      <c r="JUC1" s="74"/>
      <c r="JUD1" s="75"/>
      <c r="JUE1" s="76"/>
      <c r="JUF1" s="75"/>
      <c r="JUG1" s="75"/>
      <c r="JUH1" s="75"/>
      <c r="JUI1" s="74"/>
      <c r="JUJ1" s="75"/>
      <c r="JUK1" s="76"/>
      <c r="JUL1" s="75"/>
      <c r="JUM1" s="75"/>
      <c r="JUN1" s="75"/>
      <c r="JUO1" s="74"/>
      <c r="JUP1" s="75"/>
      <c r="JUQ1" s="76"/>
      <c r="JUR1" s="75"/>
      <c r="JUS1" s="75"/>
      <c r="JUT1" s="75"/>
      <c r="JUU1" s="74"/>
      <c r="JUV1" s="75"/>
      <c r="JUW1" s="76"/>
      <c r="JUX1" s="75"/>
      <c r="JUY1" s="75"/>
      <c r="JUZ1" s="75"/>
      <c r="JVA1" s="74"/>
      <c r="JVB1" s="75"/>
      <c r="JVC1" s="76"/>
      <c r="JVD1" s="75"/>
      <c r="JVE1" s="75"/>
      <c r="JVF1" s="75"/>
      <c r="JVG1" s="74"/>
      <c r="JVH1" s="75"/>
      <c r="JVI1" s="76"/>
      <c r="JVJ1" s="75"/>
      <c r="JVK1" s="75"/>
      <c r="JVL1" s="75"/>
      <c r="JVM1" s="74"/>
      <c r="JVN1" s="75"/>
      <c r="JVO1" s="76"/>
      <c r="JVP1" s="75"/>
      <c r="JVQ1" s="75"/>
      <c r="JVR1" s="75"/>
      <c r="JVS1" s="74"/>
      <c r="JVT1" s="75"/>
      <c r="JVU1" s="76"/>
      <c r="JVV1" s="75"/>
      <c r="JVW1" s="75"/>
      <c r="JVX1" s="75"/>
      <c r="JVY1" s="74"/>
      <c r="JVZ1" s="75"/>
      <c r="JWA1" s="76"/>
      <c r="JWB1" s="75"/>
      <c r="JWC1" s="75"/>
      <c r="JWD1" s="75"/>
      <c r="JWE1" s="74"/>
      <c r="JWF1" s="75"/>
      <c r="JWG1" s="76"/>
      <c r="JWH1" s="75"/>
      <c r="JWI1" s="75"/>
      <c r="JWJ1" s="75"/>
      <c r="JWK1" s="74"/>
      <c r="JWL1" s="75"/>
      <c r="JWM1" s="76"/>
      <c r="JWN1" s="75"/>
      <c r="JWO1" s="75"/>
      <c r="JWP1" s="75"/>
      <c r="JWQ1" s="74"/>
      <c r="JWR1" s="75"/>
      <c r="JWS1" s="76"/>
      <c r="JWT1" s="75"/>
      <c r="JWU1" s="75"/>
      <c r="JWV1" s="75"/>
      <c r="JWW1" s="74"/>
      <c r="JWX1" s="75"/>
      <c r="JWY1" s="76"/>
      <c r="JWZ1" s="75"/>
      <c r="JXA1" s="75"/>
      <c r="JXB1" s="75"/>
      <c r="JXC1" s="74"/>
      <c r="JXD1" s="75"/>
      <c r="JXE1" s="76"/>
      <c r="JXF1" s="75"/>
      <c r="JXG1" s="75"/>
      <c r="JXH1" s="75"/>
      <c r="JXI1" s="74"/>
      <c r="JXJ1" s="75"/>
      <c r="JXK1" s="76"/>
      <c r="JXL1" s="75"/>
      <c r="JXM1" s="75"/>
      <c r="JXN1" s="75"/>
      <c r="JXO1" s="74"/>
      <c r="JXP1" s="75"/>
      <c r="JXQ1" s="76"/>
      <c r="JXR1" s="75"/>
      <c r="JXS1" s="75"/>
      <c r="JXT1" s="75"/>
      <c r="JXU1" s="74"/>
      <c r="JXV1" s="75"/>
      <c r="JXW1" s="76"/>
      <c r="JXX1" s="75"/>
      <c r="JXY1" s="75"/>
      <c r="JXZ1" s="75"/>
      <c r="JYA1" s="74"/>
      <c r="JYB1" s="75"/>
      <c r="JYC1" s="76"/>
      <c r="JYD1" s="75"/>
      <c r="JYE1" s="75"/>
      <c r="JYF1" s="75"/>
      <c r="JYG1" s="74"/>
      <c r="JYH1" s="75"/>
      <c r="JYI1" s="76"/>
      <c r="JYJ1" s="75"/>
      <c r="JYK1" s="75"/>
      <c r="JYL1" s="75"/>
      <c r="JYM1" s="74"/>
      <c r="JYN1" s="75"/>
      <c r="JYO1" s="76"/>
      <c r="JYP1" s="75"/>
      <c r="JYQ1" s="75"/>
      <c r="JYR1" s="75"/>
      <c r="JYS1" s="74"/>
      <c r="JYT1" s="75"/>
      <c r="JYU1" s="76"/>
      <c r="JYV1" s="75"/>
      <c r="JYW1" s="75"/>
      <c r="JYX1" s="75"/>
      <c r="JYY1" s="74"/>
      <c r="JYZ1" s="75"/>
      <c r="JZA1" s="76"/>
      <c r="JZB1" s="75"/>
      <c r="JZC1" s="75"/>
      <c r="JZD1" s="75"/>
      <c r="JZE1" s="74"/>
      <c r="JZF1" s="75"/>
      <c r="JZG1" s="76"/>
      <c r="JZH1" s="75"/>
      <c r="JZI1" s="75"/>
      <c r="JZJ1" s="75"/>
      <c r="JZK1" s="74"/>
      <c r="JZL1" s="75"/>
      <c r="JZM1" s="76"/>
      <c r="JZN1" s="75"/>
      <c r="JZO1" s="75"/>
      <c r="JZP1" s="75"/>
      <c r="JZQ1" s="74"/>
      <c r="JZR1" s="75"/>
      <c r="JZS1" s="76"/>
      <c r="JZT1" s="75"/>
      <c r="JZU1" s="75"/>
      <c r="JZV1" s="75"/>
      <c r="JZW1" s="74"/>
      <c r="JZX1" s="75"/>
      <c r="JZY1" s="76"/>
      <c r="JZZ1" s="75"/>
      <c r="KAA1" s="75"/>
      <c r="KAB1" s="75"/>
      <c r="KAC1" s="74"/>
      <c r="KAD1" s="75"/>
      <c r="KAE1" s="76"/>
      <c r="KAF1" s="75"/>
      <c r="KAG1" s="75"/>
      <c r="KAH1" s="75"/>
      <c r="KAI1" s="74"/>
      <c r="KAJ1" s="75"/>
      <c r="KAK1" s="76"/>
      <c r="KAL1" s="75"/>
      <c r="KAM1" s="75"/>
      <c r="KAN1" s="75"/>
      <c r="KAO1" s="74"/>
      <c r="KAP1" s="75"/>
      <c r="KAQ1" s="76"/>
      <c r="KAR1" s="75"/>
      <c r="KAS1" s="75"/>
      <c r="KAT1" s="75"/>
      <c r="KAU1" s="74"/>
      <c r="KAV1" s="75"/>
      <c r="KAW1" s="76"/>
      <c r="KAX1" s="75"/>
      <c r="KAY1" s="75"/>
      <c r="KAZ1" s="75"/>
      <c r="KBA1" s="74"/>
      <c r="KBB1" s="75"/>
      <c r="KBC1" s="76"/>
      <c r="KBD1" s="75"/>
      <c r="KBE1" s="75"/>
      <c r="KBF1" s="75"/>
      <c r="KBG1" s="74"/>
      <c r="KBH1" s="75"/>
      <c r="KBI1" s="76"/>
      <c r="KBJ1" s="75"/>
      <c r="KBK1" s="75"/>
      <c r="KBL1" s="75"/>
      <c r="KBM1" s="74"/>
      <c r="KBN1" s="75"/>
      <c r="KBO1" s="76"/>
      <c r="KBP1" s="75"/>
      <c r="KBQ1" s="75"/>
      <c r="KBR1" s="75"/>
      <c r="KBS1" s="74"/>
      <c r="KBT1" s="75"/>
      <c r="KBU1" s="76"/>
      <c r="KBV1" s="75"/>
      <c r="KBW1" s="75"/>
      <c r="KBX1" s="75"/>
      <c r="KBY1" s="74"/>
      <c r="KBZ1" s="75"/>
      <c r="KCA1" s="76"/>
      <c r="KCB1" s="75"/>
      <c r="KCC1" s="75"/>
      <c r="KCD1" s="75"/>
      <c r="KCE1" s="74"/>
      <c r="KCF1" s="75"/>
      <c r="KCG1" s="76"/>
      <c r="KCH1" s="75"/>
      <c r="KCI1" s="75"/>
      <c r="KCJ1" s="75"/>
      <c r="KCK1" s="74"/>
      <c r="KCL1" s="75"/>
      <c r="KCM1" s="76"/>
      <c r="KCN1" s="75"/>
      <c r="KCO1" s="75"/>
      <c r="KCP1" s="75"/>
      <c r="KCQ1" s="74"/>
      <c r="KCR1" s="75"/>
      <c r="KCS1" s="76"/>
      <c r="KCT1" s="75"/>
      <c r="KCU1" s="75"/>
      <c r="KCV1" s="75"/>
      <c r="KCW1" s="74"/>
      <c r="KCX1" s="75"/>
      <c r="KCY1" s="76"/>
      <c r="KCZ1" s="75"/>
      <c r="KDA1" s="75"/>
      <c r="KDB1" s="75"/>
      <c r="KDC1" s="74"/>
      <c r="KDD1" s="75"/>
      <c r="KDE1" s="76"/>
      <c r="KDF1" s="75"/>
      <c r="KDG1" s="75"/>
      <c r="KDH1" s="75"/>
      <c r="KDI1" s="74"/>
      <c r="KDJ1" s="75"/>
      <c r="KDK1" s="76"/>
      <c r="KDL1" s="75"/>
      <c r="KDM1" s="75"/>
      <c r="KDN1" s="75"/>
      <c r="KDO1" s="74"/>
      <c r="KDP1" s="75"/>
      <c r="KDQ1" s="76"/>
      <c r="KDR1" s="75"/>
      <c r="KDS1" s="75"/>
      <c r="KDT1" s="75"/>
      <c r="KDU1" s="74"/>
      <c r="KDV1" s="75"/>
      <c r="KDW1" s="76"/>
      <c r="KDX1" s="75"/>
      <c r="KDY1" s="75"/>
      <c r="KDZ1" s="75"/>
      <c r="KEA1" s="74"/>
      <c r="KEB1" s="75"/>
      <c r="KEC1" s="76"/>
      <c r="KED1" s="75"/>
      <c r="KEE1" s="75"/>
      <c r="KEF1" s="75"/>
      <c r="KEG1" s="74"/>
      <c r="KEH1" s="75"/>
      <c r="KEI1" s="76"/>
      <c r="KEJ1" s="75"/>
      <c r="KEK1" s="75"/>
      <c r="KEL1" s="75"/>
      <c r="KEM1" s="74"/>
      <c r="KEN1" s="75"/>
      <c r="KEO1" s="76"/>
      <c r="KEP1" s="75"/>
      <c r="KEQ1" s="75"/>
      <c r="KER1" s="75"/>
      <c r="KES1" s="74"/>
      <c r="KET1" s="75"/>
      <c r="KEU1" s="76"/>
      <c r="KEV1" s="75"/>
      <c r="KEW1" s="75"/>
      <c r="KEX1" s="75"/>
      <c r="KEY1" s="74"/>
      <c r="KEZ1" s="75"/>
      <c r="KFA1" s="76"/>
      <c r="KFB1" s="75"/>
      <c r="KFC1" s="75"/>
      <c r="KFD1" s="75"/>
      <c r="KFE1" s="74"/>
      <c r="KFF1" s="75"/>
      <c r="KFG1" s="76"/>
      <c r="KFH1" s="75"/>
      <c r="KFI1" s="75"/>
      <c r="KFJ1" s="75"/>
      <c r="KFK1" s="74"/>
      <c r="KFL1" s="75"/>
      <c r="KFM1" s="76"/>
      <c r="KFN1" s="75"/>
      <c r="KFO1" s="75"/>
      <c r="KFP1" s="75"/>
      <c r="KFQ1" s="74"/>
      <c r="KFR1" s="75"/>
      <c r="KFS1" s="76"/>
      <c r="KFT1" s="75"/>
      <c r="KFU1" s="75"/>
      <c r="KFV1" s="75"/>
      <c r="KFW1" s="74"/>
      <c r="KFX1" s="75"/>
      <c r="KFY1" s="76"/>
      <c r="KFZ1" s="75"/>
      <c r="KGA1" s="75"/>
      <c r="KGB1" s="75"/>
      <c r="KGC1" s="74"/>
      <c r="KGD1" s="75"/>
      <c r="KGE1" s="76"/>
      <c r="KGF1" s="75"/>
      <c r="KGG1" s="75"/>
      <c r="KGH1" s="75"/>
      <c r="KGI1" s="74"/>
      <c r="KGJ1" s="75"/>
      <c r="KGK1" s="76"/>
      <c r="KGL1" s="75"/>
      <c r="KGM1" s="75"/>
      <c r="KGN1" s="75"/>
      <c r="KGO1" s="74"/>
      <c r="KGP1" s="75"/>
      <c r="KGQ1" s="76"/>
      <c r="KGR1" s="75"/>
      <c r="KGS1" s="75"/>
      <c r="KGT1" s="75"/>
      <c r="KGU1" s="74"/>
      <c r="KGV1" s="75"/>
      <c r="KGW1" s="76"/>
      <c r="KGX1" s="75"/>
      <c r="KGY1" s="75"/>
      <c r="KGZ1" s="75"/>
      <c r="KHA1" s="74"/>
      <c r="KHB1" s="75"/>
      <c r="KHC1" s="76"/>
      <c r="KHD1" s="75"/>
      <c r="KHE1" s="75"/>
      <c r="KHF1" s="75"/>
      <c r="KHG1" s="74"/>
      <c r="KHH1" s="75"/>
      <c r="KHI1" s="76"/>
      <c r="KHJ1" s="75"/>
      <c r="KHK1" s="75"/>
      <c r="KHL1" s="75"/>
      <c r="KHM1" s="74"/>
      <c r="KHN1" s="75"/>
      <c r="KHO1" s="76"/>
      <c r="KHP1" s="75"/>
      <c r="KHQ1" s="75"/>
      <c r="KHR1" s="75"/>
      <c r="KHS1" s="74"/>
      <c r="KHT1" s="75"/>
      <c r="KHU1" s="76"/>
      <c r="KHV1" s="75"/>
      <c r="KHW1" s="75"/>
      <c r="KHX1" s="75"/>
      <c r="KHY1" s="74"/>
      <c r="KHZ1" s="75"/>
      <c r="KIA1" s="76"/>
      <c r="KIB1" s="75"/>
      <c r="KIC1" s="75"/>
      <c r="KID1" s="75"/>
      <c r="KIE1" s="74"/>
      <c r="KIF1" s="75"/>
      <c r="KIG1" s="76"/>
      <c r="KIH1" s="75"/>
      <c r="KII1" s="75"/>
      <c r="KIJ1" s="75"/>
      <c r="KIK1" s="74"/>
      <c r="KIL1" s="75"/>
      <c r="KIM1" s="76"/>
      <c r="KIN1" s="75"/>
      <c r="KIO1" s="75"/>
      <c r="KIP1" s="75"/>
      <c r="KIQ1" s="74"/>
      <c r="KIR1" s="75"/>
      <c r="KIS1" s="76"/>
      <c r="KIT1" s="75"/>
      <c r="KIU1" s="75"/>
      <c r="KIV1" s="75"/>
      <c r="KIW1" s="74"/>
      <c r="KIX1" s="75"/>
      <c r="KIY1" s="76"/>
      <c r="KIZ1" s="75"/>
      <c r="KJA1" s="75"/>
      <c r="KJB1" s="75"/>
      <c r="KJC1" s="74"/>
      <c r="KJD1" s="75"/>
      <c r="KJE1" s="76"/>
      <c r="KJF1" s="75"/>
      <c r="KJG1" s="75"/>
      <c r="KJH1" s="75"/>
      <c r="KJI1" s="74"/>
      <c r="KJJ1" s="75"/>
      <c r="KJK1" s="76"/>
      <c r="KJL1" s="75"/>
      <c r="KJM1" s="75"/>
      <c r="KJN1" s="75"/>
      <c r="KJO1" s="74"/>
      <c r="KJP1" s="75"/>
      <c r="KJQ1" s="76"/>
      <c r="KJR1" s="75"/>
      <c r="KJS1" s="75"/>
      <c r="KJT1" s="75"/>
      <c r="KJU1" s="74"/>
      <c r="KJV1" s="75"/>
      <c r="KJW1" s="76"/>
      <c r="KJX1" s="75"/>
      <c r="KJY1" s="75"/>
      <c r="KJZ1" s="75"/>
      <c r="KKA1" s="74"/>
      <c r="KKB1" s="75"/>
      <c r="KKC1" s="76"/>
      <c r="KKD1" s="75"/>
      <c r="KKE1" s="75"/>
      <c r="KKF1" s="75"/>
      <c r="KKG1" s="74"/>
      <c r="KKH1" s="75"/>
      <c r="KKI1" s="76"/>
      <c r="KKJ1" s="75"/>
      <c r="KKK1" s="75"/>
      <c r="KKL1" s="75"/>
      <c r="KKM1" s="74"/>
      <c r="KKN1" s="75"/>
      <c r="KKO1" s="76"/>
      <c r="KKP1" s="75"/>
      <c r="KKQ1" s="75"/>
      <c r="KKR1" s="75"/>
      <c r="KKS1" s="74"/>
      <c r="KKT1" s="75"/>
      <c r="KKU1" s="76"/>
      <c r="KKV1" s="75"/>
      <c r="KKW1" s="75"/>
      <c r="KKX1" s="75"/>
      <c r="KKY1" s="74"/>
      <c r="KKZ1" s="75"/>
      <c r="KLA1" s="76"/>
      <c r="KLB1" s="75"/>
      <c r="KLC1" s="75"/>
      <c r="KLD1" s="75"/>
      <c r="KLE1" s="74"/>
      <c r="KLF1" s="75"/>
      <c r="KLG1" s="76"/>
      <c r="KLH1" s="75"/>
      <c r="KLI1" s="75"/>
      <c r="KLJ1" s="75"/>
      <c r="KLK1" s="74"/>
      <c r="KLL1" s="75"/>
      <c r="KLM1" s="76"/>
      <c r="KLN1" s="75"/>
      <c r="KLO1" s="75"/>
      <c r="KLP1" s="75"/>
      <c r="KLQ1" s="74"/>
      <c r="KLR1" s="75"/>
      <c r="KLS1" s="76"/>
      <c r="KLT1" s="75"/>
      <c r="KLU1" s="75"/>
      <c r="KLV1" s="75"/>
      <c r="KLW1" s="74"/>
      <c r="KLX1" s="75"/>
      <c r="KLY1" s="76"/>
      <c r="KLZ1" s="75"/>
      <c r="KMA1" s="75"/>
      <c r="KMB1" s="75"/>
      <c r="KMC1" s="74"/>
      <c r="KMD1" s="75"/>
      <c r="KME1" s="76"/>
      <c r="KMF1" s="75"/>
      <c r="KMG1" s="75"/>
      <c r="KMH1" s="75"/>
      <c r="KMI1" s="74"/>
      <c r="KMJ1" s="75"/>
      <c r="KMK1" s="76"/>
      <c r="KML1" s="75"/>
      <c r="KMM1" s="75"/>
      <c r="KMN1" s="75"/>
      <c r="KMO1" s="74"/>
      <c r="KMP1" s="75"/>
      <c r="KMQ1" s="76"/>
      <c r="KMR1" s="75"/>
      <c r="KMS1" s="75"/>
      <c r="KMT1" s="75"/>
      <c r="KMU1" s="74"/>
      <c r="KMV1" s="75"/>
      <c r="KMW1" s="76"/>
      <c r="KMX1" s="75"/>
      <c r="KMY1" s="75"/>
      <c r="KMZ1" s="75"/>
      <c r="KNA1" s="74"/>
      <c r="KNB1" s="75"/>
      <c r="KNC1" s="76"/>
      <c r="KND1" s="75"/>
      <c r="KNE1" s="75"/>
      <c r="KNF1" s="75"/>
      <c r="KNG1" s="74"/>
      <c r="KNH1" s="75"/>
      <c r="KNI1" s="76"/>
      <c r="KNJ1" s="75"/>
      <c r="KNK1" s="75"/>
      <c r="KNL1" s="75"/>
      <c r="KNM1" s="74"/>
      <c r="KNN1" s="75"/>
      <c r="KNO1" s="76"/>
      <c r="KNP1" s="75"/>
      <c r="KNQ1" s="75"/>
      <c r="KNR1" s="75"/>
      <c r="KNS1" s="74"/>
      <c r="KNT1" s="75"/>
      <c r="KNU1" s="76"/>
      <c r="KNV1" s="75"/>
      <c r="KNW1" s="75"/>
      <c r="KNX1" s="75"/>
      <c r="KNY1" s="74"/>
      <c r="KNZ1" s="75"/>
      <c r="KOA1" s="76"/>
      <c r="KOB1" s="75"/>
      <c r="KOC1" s="75"/>
      <c r="KOD1" s="75"/>
      <c r="KOE1" s="74"/>
      <c r="KOF1" s="75"/>
      <c r="KOG1" s="76"/>
      <c r="KOH1" s="75"/>
      <c r="KOI1" s="75"/>
      <c r="KOJ1" s="75"/>
      <c r="KOK1" s="74"/>
      <c r="KOL1" s="75"/>
      <c r="KOM1" s="76"/>
      <c r="KON1" s="75"/>
      <c r="KOO1" s="75"/>
      <c r="KOP1" s="75"/>
      <c r="KOQ1" s="74"/>
      <c r="KOR1" s="75"/>
      <c r="KOS1" s="76"/>
      <c r="KOT1" s="75"/>
      <c r="KOU1" s="75"/>
      <c r="KOV1" s="75"/>
      <c r="KOW1" s="74"/>
      <c r="KOX1" s="75"/>
      <c r="KOY1" s="76"/>
      <c r="KOZ1" s="75"/>
      <c r="KPA1" s="75"/>
      <c r="KPB1" s="75"/>
      <c r="KPC1" s="74"/>
      <c r="KPD1" s="75"/>
      <c r="KPE1" s="76"/>
      <c r="KPF1" s="75"/>
      <c r="KPG1" s="75"/>
      <c r="KPH1" s="75"/>
      <c r="KPI1" s="74"/>
      <c r="KPJ1" s="75"/>
      <c r="KPK1" s="76"/>
      <c r="KPL1" s="75"/>
      <c r="KPM1" s="75"/>
      <c r="KPN1" s="75"/>
      <c r="KPO1" s="74"/>
      <c r="KPP1" s="75"/>
      <c r="KPQ1" s="76"/>
      <c r="KPR1" s="75"/>
      <c r="KPS1" s="75"/>
      <c r="KPT1" s="75"/>
      <c r="KPU1" s="74"/>
      <c r="KPV1" s="75"/>
      <c r="KPW1" s="76"/>
      <c r="KPX1" s="75"/>
      <c r="KPY1" s="75"/>
      <c r="KPZ1" s="75"/>
      <c r="KQA1" s="74"/>
      <c r="KQB1" s="75"/>
      <c r="KQC1" s="76"/>
      <c r="KQD1" s="75"/>
      <c r="KQE1" s="75"/>
      <c r="KQF1" s="75"/>
      <c r="KQG1" s="74"/>
      <c r="KQH1" s="75"/>
      <c r="KQI1" s="76"/>
      <c r="KQJ1" s="75"/>
      <c r="KQK1" s="75"/>
      <c r="KQL1" s="75"/>
      <c r="KQM1" s="74"/>
      <c r="KQN1" s="75"/>
      <c r="KQO1" s="76"/>
      <c r="KQP1" s="75"/>
      <c r="KQQ1" s="75"/>
      <c r="KQR1" s="75"/>
      <c r="KQS1" s="74"/>
      <c r="KQT1" s="75"/>
      <c r="KQU1" s="76"/>
      <c r="KQV1" s="75"/>
      <c r="KQW1" s="75"/>
      <c r="KQX1" s="75"/>
      <c r="KQY1" s="74"/>
      <c r="KQZ1" s="75"/>
      <c r="KRA1" s="76"/>
      <c r="KRB1" s="75"/>
      <c r="KRC1" s="75"/>
      <c r="KRD1" s="75"/>
      <c r="KRE1" s="74"/>
      <c r="KRF1" s="75"/>
      <c r="KRG1" s="76"/>
      <c r="KRH1" s="75"/>
      <c r="KRI1" s="75"/>
      <c r="KRJ1" s="75"/>
      <c r="KRK1" s="74"/>
      <c r="KRL1" s="75"/>
      <c r="KRM1" s="76"/>
      <c r="KRN1" s="75"/>
      <c r="KRO1" s="75"/>
      <c r="KRP1" s="75"/>
      <c r="KRQ1" s="74"/>
      <c r="KRR1" s="75"/>
      <c r="KRS1" s="76"/>
      <c r="KRT1" s="75"/>
      <c r="KRU1" s="75"/>
      <c r="KRV1" s="75"/>
      <c r="KRW1" s="74"/>
      <c r="KRX1" s="75"/>
      <c r="KRY1" s="76"/>
      <c r="KRZ1" s="75"/>
      <c r="KSA1" s="75"/>
      <c r="KSB1" s="75"/>
      <c r="KSC1" s="74"/>
      <c r="KSD1" s="75"/>
      <c r="KSE1" s="76"/>
      <c r="KSF1" s="75"/>
      <c r="KSG1" s="75"/>
      <c r="KSH1" s="75"/>
      <c r="KSI1" s="74"/>
      <c r="KSJ1" s="75"/>
      <c r="KSK1" s="76"/>
      <c r="KSL1" s="75"/>
      <c r="KSM1" s="75"/>
      <c r="KSN1" s="75"/>
      <c r="KSO1" s="74"/>
      <c r="KSP1" s="75"/>
      <c r="KSQ1" s="76"/>
      <c r="KSR1" s="75"/>
      <c r="KSS1" s="75"/>
      <c r="KST1" s="75"/>
      <c r="KSU1" s="74"/>
      <c r="KSV1" s="75"/>
      <c r="KSW1" s="76"/>
      <c r="KSX1" s="75"/>
      <c r="KSY1" s="75"/>
      <c r="KSZ1" s="75"/>
      <c r="KTA1" s="74"/>
      <c r="KTB1" s="75"/>
      <c r="KTC1" s="76"/>
      <c r="KTD1" s="75"/>
      <c r="KTE1" s="75"/>
      <c r="KTF1" s="75"/>
      <c r="KTG1" s="74"/>
      <c r="KTH1" s="75"/>
      <c r="KTI1" s="76"/>
      <c r="KTJ1" s="75"/>
      <c r="KTK1" s="75"/>
      <c r="KTL1" s="75"/>
      <c r="KTM1" s="74"/>
      <c r="KTN1" s="75"/>
      <c r="KTO1" s="76"/>
      <c r="KTP1" s="75"/>
      <c r="KTQ1" s="75"/>
      <c r="KTR1" s="75"/>
      <c r="KTS1" s="74"/>
      <c r="KTT1" s="75"/>
      <c r="KTU1" s="76"/>
      <c r="KTV1" s="75"/>
      <c r="KTW1" s="75"/>
      <c r="KTX1" s="75"/>
      <c r="KTY1" s="74"/>
      <c r="KTZ1" s="75"/>
      <c r="KUA1" s="76"/>
      <c r="KUB1" s="75"/>
      <c r="KUC1" s="75"/>
      <c r="KUD1" s="75"/>
      <c r="KUE1" s="74"/>
      <c r="KUF1" s="75"/>
      <c r="KUG1" s="76"/>
      <c r="KUH1" s="75"/>
      <c r="KUI1" s="75"/>
      <c r="KUJ1" s="75"/>
      <c r="KUK1" s="74"/>
      <c r="KUL1" s="75"/>
      <c r="KUM1" s="76"/>
      <c r="KUN1" s="75"/>
      <c r="KUO1" s="75"/>
      <c r="KUP1" s="75"/>
      <c r="KUQ1" s="74"/>
      <c r="KUR1" s="75"/>
      <c r="KUS1" s="76"/>
      <c r="KUT1" s="75"/>
      <c r="KUU1" s="75"/>
      <c r="KUV1" s="75"/>
      <c r="KUW1" s="74"/>
      <c r="KUX1" s="75"/>
      <c r="KUY1" s="76"/>
      <c r="KUZ1" s="75"/>
      <c r="KVA1" s="75"/>
      <c r="KVB1" s="75"/>
      <c r="KVC1" s="74"/>
      <c r="KVD1" s="75"/>
      <c r="KVE1" s="76"/>
      <c r="KVF1" s="75"/>
      <c r="KVG1" s="75"/>
      <c r="KVH1" s="75"/>
      <c r="KVI1" s="74"/>
      <c r="KVJ1" s="75"/>
      <c r="KVK1" s="76"/>
      <c r="KVL1" s="75"/>
      <c r="KVM1" s="75"/>
      <c r="KVN1" s="75"/>
      <c r="KVO1" s="74"/>
      <c r="KVP1" s="75"/>
      <c r="KVQ1" s="76"/>
      <c r="KVR1" s="75"/>
      <c r="KVS1" s="75"/>
      <c r="KVT1" s="75"/>
      <c r="KVU1" s="74"/>
      <c r="KVV1" s="75"/>
      <c r="KVW1" s="76"/>
      <c r="KVX1" s="75"/>
      <c r="KVY1" s="75"/>
      <c r="KVZ1" s="75"/>
      <c r="KWA1" s="74"/>
      <c r="KWB1" s="75"/>
      <c r="KWC1" s="76"/>
      <c r="KWD1" s="75"/>
      <c r="KWE1" s="75"/>
      <c r="KWF1" s="75"/>
      <c r="KWG1" s="74"/>
      <c r="KWH1" s="75"/>
      <c r="KWI1" s="76"/>
      <c r="KWJ1" s="75"/>
      <c r="KWK1" s="75"/>
      <c r="KWL1" s="75"/>
      <c r="KWM1" s="74"/>
      <c r="KWN1" s="75"/>
      <c r="KWO1" s="76"/>
      <c r="KWP1" s="75"/>
      <c r="KWQ1" s="75"/>
      <c r="KWR1" s="75"/>
      <c r="KWS1" s="74"/>
      <c r="KWT1" s="75"/>
      <c r="KWU1" s="76"/>
      <c r="KWV1" s="75"/>
      <c r="KWW1" s="75"/>
      <c r="KWX1" s="75"/>
      <c r="KWY1" s="74"/>
      <c r="KWZ1" s="75"/>
      <c r="KXA1" s="76"/>
      <c r="KXB1" s="75"/>
      <c r="KXC1" s="75"/>
      <c r="KXD1" s="75"/>
      <c r="KXE1" s="74"/>
      <c r="KXF1" s="75"/>
      <c r="KXG1" s="76"/>
      <c r="KXH1" s="75"/>
      <c r="KXI1" s="75"/>
      <c r="KXJ1" s="75"/>
      <c r="KXK1" s="74"/>
      <c r="KXL1" s="75"/>
      <c r="KXM1" s="76"/>
      <c r="KXN1" s="75"/>
      <c r="KXO1" s="75"/>
      <c r="KXP1" s="75"/>
      <c r="KXQ1" s="74"/>
      <c r="KXR1" s="75"/>
      <c r="KXS1" s="76"/>
      <c r="KXT1" s="75"/>
      <c r="KXU1" s="75"/>
      <c r="KXV1" s="75"/>
      <c r="KXW1" s="74"/>
      <c r="KXX1" s="75"/>
      <c r="KXY1" s="76"/>
      <c r="KXZ1" s="75"/>
      <c r="KYA1" s="75"/>
      <c r="KYB1" s="75"/>
      <c r="KYC1" s="74"/>
      <c r="KYD1" s="75"/>
      <c r="KYE1" s="76"/>
      <c r="KYF1" s="75"/>
      <c r="KYG1" s="75"/>
      <c r="KYH1" s="75"/>
      <c r="KYI1" s="74"/>
      <c r="KYJ1" s="75"/>
      <c r="KYK1" s="76"/>
      <c r="KYL1" s="75"/>
      <c r="KYM1" s="75"/>
      <c r="KYN1" s="75"/>
      <c r="KYO1" s="74"/>
      <c r="KYP1" s="75"/>
      <c r="KYQ1" s="76"/>
      <c r="KYR1" s="75"/>
      <c r="KYS1" s="75"/>
      <c r="KYT1" s="75"/>
      <c r="KYU1" s="74"/>
      <c r="KYV1" s="75"/>
      <c r="KYW1" s="76"/>
      <c r="KYX1" s="75"/>
      <c r="KYY1" s="75"/>
      <c r="KYZ1" s="75"/>
      <c r="KZA1" s="74"/>
      <c r="KZB1" s="75"/>
      <c r="KZC1" s="76"/>
      <c r="KZD1" s="75"/>
      <c r="KZE1" s="75"/>
      <c r="KZF1" s="75"/>
      <c r="KZG1" s="74"/>
      <c r="KZH1" s="75"/>
      <c r="KZI1" s="76"/>
      <c r="KZJ1" s="75"/>
      <c r="KZK1" s="75"/>
      <c r="KZL1" s="75"/>
      <c r="KZM1" s="74"/>
      <c r="KZN1" s="75"/>
      <c r="KZO1" s="76"/>
      <c r="KZP1" s="75"/>
      <c r="KZQ1" s="75"/>
      <c r="KZR1" s="75"/>
      <c r="KZS1" s="74"/>
      <c r="KZT1" s="75"/>
      <c r="KZU1" s="76"/>
      <c r="KZV1" s="75"/>
      <c r="KZW1" s="75"/>
      <c r="KZX1" s="75"/>
      <c r="KZY1" s="74"/>
      <c r="KZZ1" s="75"/>
      <c r="LAA1" s="76"/>
      <c r="LAB1" s="75"/>
      <c r="LAC1" s="75"/>
      <c r="LAD1" s="75"/>
      <c r="LAE1" s="74"/>
      <c r="LAF1" s="75"/>
      <c r="LAG1" s="76"/>
      <c r="LAH1" s="75"/>
      <c r="LAI1" s="75"/>
      <c r="LAJ1" s="75"/>
      <c r="LAK1" s="74"/>
      <c r="LAL1" s="75"/>
      <c r="LAM1" s="76"/>
      <c r="LAN1" s="75"/>
      <c r="LAO1" s="75"/>
      <c r="LAP1" s="75"/>
      <c r="LAQ1" s="74"/>
      <c r="LAR1" s="75"/>
      <c r="LAS1" s="76"/>
      <c r="LAT1" s="75"/>
      <c r="LAU1" s="75"/>
      <c r="LAV1" s="75"/>
      <c r="LAW1" s="74"/>
      <c r="LAX1" s="75"/>
      <c r="LAY1" s="76"/>
      <c r="LAZ1" s="75"/>
      <c r="LBA1" s="75"/>
      <c r="LBB1" s="75"/>
      <c r="LBC1" s="74"/>
      <c r="LBD1" s="75"/>
      <c r="LBE1" s="76"/>
      <c r="LBF1" s="75"/>
      <c r="LBG1" s="75"/>
      <c r="LBH1" s="75"/>
      <c r="LBI1" s="74"/>
      <c r="LBJ1" s="75"/>
      <c r="LBK1" s="76"/>
      <c r="LBL1" s="75"/>
      <c r="LBM1" s="75"/>
      <c r="LBN1" s="75"/>
      <c r="LBO1" s="74"/>
      <c r="LBP1" s="75"/>
      <c r="LBQ1" s="76"/>
      <c r="LBR1" s="75"/>
      <c r="LBS1" s="75"/>
      <c r="LBT1" s="75"/>
      <c r="LBU1" s="74"/>
      <c r="LBV1" s="75"/>
      <c r="LBW1" s="76"/>
      <c r="LBX1" s="75"/>
      <c r="LBY1" s="75"/>
      <c r="LBZ1" s="75"/>
      <c r="LCA1" s="74"/>
      <c r="LCB1" s="75"/>
      <c r="LCC1" s="76"/>
      <c r="LCD1" s="75"/>
      <c r="LCE1" s="75"/>
      <c r="LCF1" s="75"/>
      <c r="LCG1" s="74"/>
      <c r="LCH1" s="75"/>
      <c r="LCI1" s="76"/>
      <c r="LCJ1" s="75"/>
      <c r="LCK1" s="75"/>
      <c r="LCL1" s="75"/>
      <c r="LCM1" s="74"/>
      <c r="LCN1" s="75"/>
      <c r="LCO1" s="76"/>
      <c r="LCP1" s="75"/>
      <c r="LCQ1" s="75"/>
      <c r="LCR1" s="75"/>
      <c r="LCS1" s="74"/>
      <c r="LCT1" s="75"/>
      <c r="LCU1" s="76"/>
      <c r="LCV1" s="75"/>
      <c r="LCW1" s="75"/>
      <c r="LCX1" s="75"/>
      <c r="LCY1" s="74"/>
      <c r="LCZ1" s="75"/>
      <c r="LDA1" s="76"/>
      <c r="LDB1" s="75"/>
      <c r="LDC1" s="75"/>
      <c r="LDD1" s="75"/>
      <c r="LDE1" s="74"/>
      <c r="LDF1" s="75"/>
      <c r="LDG1" s="76"/>
      <c r="LDH1" s="75"/>
      <c r="LDI1" s="75"/>
      <c r="LDJ1" s="75"/>
      <c r="LDK1" s="74"/>
      <c r="LDL1" s="75"/>
      <c r="LDM1" s="76"/>
      <c r="LDN1" s="75"/>
      <c r="LDO1" s="75"/>
      <c r="LDP1" s="75"/>
      <c r="LDQ1" s="74"/>
      <c r="LDR1" s="75"/>
      <c r="LDS1" s="76"/>
      <c r="LDT1" s="75"/>
      <c r="LDU1" s="75"/>
      <c r="LDV1" s="75"/>
      <c r="LDW1" s="74"/>
      <c r="LDX1" s="75"/>
      <c r="LDY1" s="76"/>
      <c r="LDZ1" s="75"/>
      <c r="LEA1" s="75"/>
      <c r="LEB1" s="75"/>
      <c r="LEC1" s="74"/>
      <c r="LED1" s="75"/>
      <c r="LEE1" s="76"/>
      <c r="LEF1" s="75"/>
      <c r="LEG1" s="75"/>
      <c r="LEH1" s="75"/>
      <c r="LEI1" s="74"/>
      <c r="LEJ1" s="75"/>
      <c r="LEK1" s="76"/>
      <c r="LEL1" s="75"/>
      <c r="LEM1" s="75"/>
      <c r="LEN1" s="75"/>
      <c r="LEO1" s="74"/>
      <c r="LEP1" s="75"/>
      <c r="LEQ1" s="76"/>
      <c r="LER1" s="75"/>
      <c r="LES1" s="75"/>
      <c r="LET1" s="75"/>
      <c r="LEU1" s="74"/>
      <c r="LEV1" s="75"/>
      <c r="LEW1" s="76"/>
      <c r="LEX1" s="75"/>
      <c r="LEY1" s="75"/>
      <c r="LEZ1" s="75"/>
      <c r="LFA1" s="74"/>
      <c r="LFB1" s="75"/>
      <c r="LFC1" s="76"/>
      <c r="LFD1" s="75"/>
      <c r="LFE1" s="75"/>
      <c r="LFF1" s="75"/>
      <c r="LFG1" s="74"/>
      <c r="LFH1" s="75"/>
      <c r="LFI1" s="76"/>
      <c r="LFJ1" s="75"/>
      <c r="LFK1" s="75"/>
      <c r="LFL1" s="75"/>
      <c r="LFM1" s="74"/>
      <c r="LFN1" s="75"/>
      <c r="LFO1" s="76"/>
      <c r="LFP1" s="75"/>
      <c r="LFQ1" s="75"/>
      <c r="LFR1" s="75"/>
      <c r="LFS1" s="74"/>
      <c r="LFT1" s="75"/>
      <c r="LFU1" s="76"/>
      <c r="LFV1" s="75"/>
      <c r="LFW1" s="75"/>
      <c r="LFX1" s="75"/>
      <c r="LFY1" s="74"/>
      <c r="LFZ1" s="75"/>
      <c r="LGA1" s="76"/>
      <c r="LGB1" s="75"/>
      <c r="LGC1" s="75"/>
      <c r="LGD1" s="75"/>
      <c r="LGE1" s="74"/>
      <c r="LGF1" s="75"/>
      <c r="LGG1" s="76"/>
      <c r="LGH1" s="75"/>
      <c r="LGI1" s="75"/>
      <c r="LGJ1" s="75"/>
      <c r="LGK1" s="74"/>
      <c r="LGL1" s="75"/>
      <c r="LGM1" s="76"/>
      <c r="LGN1" s="75"/>
      <c r="LGO1" s="75"/>
      <c r="LGP1" s="75"/>
      <c r="LGQ1" s="74"/>
      <c r="LGR1" s="75"/>
      <c r="LGS1" s="76"/>
      <c r="LGT1" s="75"/>
      <c r="LGU1" s="75"/>
      <c r="LGV1" s="75"/>
      <c r="LGW1" s="74"/>
      <c r="LGX1" s="75"/>
      <c r="LGY1" s="76"/>
      <c r="LGZ1" s="75"/>
      <c r="LHA1" s="75"/>
      <c r="LHB1" s="75"/>
      <c r="LHC1" s="74"/>
      <c r="LHD1" s="75"/>
      <c r="LHE1" s="76"/>
      <c r="LHF1" s="75"/>
      <c r="LHG1" s="75"/>
      <c r="LHH1" s="75"/>
      <c r="LHI1" s="74"/>
      <c r="LHJ1" s="75"/>
      <c r="LHK1" s="76"/>
      <c r="LHL1" s="75"/>
      <c r="LHM1" s="75"/>
      <c r="LHN1" s="75"/>
      <c r="LHO1" s="74"/>
      <c r="LHP1" s="75"/>
      <c r="LHQ1" s="76"/>
      <c r="LHR1" s="75"/>
      <c r="LHS1" s="75"/>
      <c r="LHT1" s="75"/>
      <c r="LHU1" s="74"/>
      <c r="LHV1" s="75"/>
      <c r="LHW1" s="76"/>
      <c r="LHX1" s="75"/>
      <c r="LHY1" s="75"/>
      <c r="LHZ1" s="75"/>
      <c r="LIA1" s="74"/>
      <c r="LIB1" s="75"/>
      <c r="LIC1" s="76"/>
      <c r="LID1" s="75"/>
      <c r="LIE1" s="75"/>
      <c r="LIF1" s="75"/>
      <c r="LIG1" s="74"/>
      <c r="LIH1" s="75"/>
      <c r="LII1" s="76"/>
      <c r="LIJ1" s="75"/>
      <c r="LIK1" s="75"/>
      <c r="LIL1" s="75"/>
      <c r="LIM1" s="74"/>
      <c r="LIN1" s="75"/>
      <c r="LIO1" s="76"/>
      <c r="LIP1" s="75"/>
      <c r="LIQ1" s="75"/>
      <c r="LIR1" s="75"/>
      <c r="LIS1" s="74"/>
      <c r="LIT1" s="75"/>
      <c r="LIU1" s="76"/>
      <c r="LIV1" s="75"/>
      <c r="LIW1" s="75"/>
      <c r="LIX1" s="75"/>
      <c r="LIY1" s="74"/>
      <c r="LIZ1" s="75"/>
      <c r="LJA1" s="76"/>
      <c r="LJB1" s="75"/>
      <c r="LJC1" s="75"/>
      <c r="LJD1" s="75"/>
      <c r="LJE1" s="74"/>
      <c r="LJF1" s="75"/>
      <c r="LJG1" s="76"/>
      <c r="LJH1" s="75"/>
      <c r="LJI1" s="75"/>
      <c r="LJJ1" s="75"/>
      <c r="LJK1" s="74"/>
      <c r="LJL1" s="75"/>
      <c r="LJM1" s="76"/>
      <c r="LJN1" s="75"/>
      <c r="LJO1" s="75"/>
      <c r="LJP1" s="75"/>
      <c r="LJQ1" s="74"/>
      <c r="LJR1" s="75"/>
      <c r="LJS1" s="76"/>
      <c r="LJT1" s="75"/>
      <c r="LJU1" s="75"/>
      <c r="LJV1" s="75"/>
      <c r="LJW1" s="74"/>
      <c r="LJX1" s="75"/>
      <c r="LJY1" s="76"/>
      <c r="LJZ1" s="75"/>
      <c r="LKA1" s="75"/>
      <c r="LKB1" s="75"/>
      <c r="LKC1" s="74"/>
      <c r="LKD1" s="75"/>
      <c r="LKE1" s="76"/>
      <c r="LKF1" s="75"/>
      <c r="LKG1" s="75"/>
      <c r="LKH1" s="75"/>
      <c r="LKI1" s="74"/>
      <c r="LKJ1" s="75"/>
      <c r="LKK1" s="76"/>
      <c r="LKL1" s="75"/>
      <c r="LKM1" s="75"/>
      <c r="LKN1" s="75"/>
      <c r="LKO1" s="74"/>
      <c r="LKP1" s="75"/>
      <c r="LKQ1" s="76"/>
      <c r="LKR1" s="75"/>
      <c r="LKS1" s="75"/>
      <c r="LKT1" s="75"/>
      <c r="LKU1" s="74"/>
      <c r="LKV1" s="75"/>
      <c r="LKW1" s="76"/>
      <c r="LKX1" s="75"/>
      <c r="LKY1" s="75"/>
      <c r="LKZ1" s="75"/>
      <c r="LLA1" s="74"/>
      <c r="LLB1" s="75"/>
      <c r="LLC1" s="76"/>
      <c r="LLD1" s="75"/>
      <c r="LLE1" s="75"/>
      <c r="LLF1" s="75"/>
      <c r="LLG1" s="74"/>
      <c r="LLH1" s="75"/>
      <c r="LLI1" s="76"/>
      <c r="LLJ1" s="75"/>
      <c r="LLK1" s="75"/>
      <c r="LLL1" s="75"/>
      <c r="LLM1" s="74"/>
      <c r="LLN1" s="75"/>
      <c r="LLO1" s="76"/>
      <c r="LLP1" s="75"/>
      <c r="LLQ1" s="75"/>
      <c r="LLR1" s="75"/>
      <c r="LLS1" s="74"/>
      <c r="LLT1" s="75"/>
      <c r="LLU1" s="76"/>
      <c r="LLV1" s="75"/>
      <c r="LLW1" s="75"/>
      <c r="LLX1" s="75"/>
      <c r="LLY1" s="74"/>
      <c r="LLZ1" s="75"/>
      <c r="LMA1" s="76"/>
      <c r="LMB1" s="75"/>
      <c r="LMC1" s="75"/>
      <c r="LMD1" s="75"/>
      <c r="LME1" s="74"/>
      <c r="LMF1" s="75"/>
      <c r="LMG1" s="76"/>
      <c r="LMH1" s="75"/>
      <c r="LMI1" s="75"/>
      <c r="LMJ1" s="75"/>
      <c r="LMK1" s="74"/>
      <c r="LML1" s="75"/>
      <c r="LMM1" s="76"/>
      <c r="LMN1" s="75"/>
      <c r="LMO1" s="75"/>
      <c r="LMP1" s="75"/>
      <c r="LMQ1" s="74"/>
      <c r="LMR1" s="75"/>
      <c r="LMS1" s="76"/>
      <c r="LMT1" s="75"/>
      <c r="LMU1" s="75"/>
      <c r="LMV1" s="75"/>
      <c r="LMW1" s="74"/>
      <c r="LMX1" s="75"/>
      <c r="LMY1" s="76"/>
      <c r="LMZ1" s="75"/>
      <c r="LNA1" s="75"/>
      <c r="LNB1" s="75"/>
      <c r="LNC1" s="74"/>
      <c r="LND1" s="75"/>
      <c r="LNE1" s="76"/>
      <c r="LNF1" s="75"/>
      <c r="LNG1" s="75"/>
      <c r="LNH1" s="75"/>
      <c r="LNI1" s="74"/>
      <c r="LNJ1" s="75"/>
      <c r="LNK1" s="76"/>
      <c r="LNL1" s="75"/>
      <c r="LNM1" s="75"/>
      <c r="LNN1" s="75"/>
      <c r="LNO1" s="74"/>
      <c r="LNP1" s="75"/>
      <c r="LNQ1" s="76"/>
      <c r="LNR1" s="75"/>
      <c r="LNS1" s="75"/>
      <c r="LNT1" s="75"/>
      <c r="LNU1" s="74"/>
      <c r="LNV1" s="75"/>
      <c r="LNW1" s="76"/>
      <c r="LNX1" s="75"/>
      <c r="LNY1" s="75"/>
      <c r="LNZ1" s="75"/>
      <c r="LOA1" s="74"/>
      <c r="LOB1" s="75"/>
      <c r="LOC1" s="76"/>
      <c r="LOD1" s="75"/>
      <c r="LOE1" s="75"/>
      <c r="LOF1" s="75"/>
      <c r="LOG1" s="74"/>
      <c r="LOH1" s="75"/>
      <c r="LOI1" s="76"/>
      <c r="LOJ1" s="75"/>
      <c r="LOK1" s="75"/>
      <c r="LOL1" s="75"/>
      <c r="LOM1" s="74"/>
      <c r="LON1" s="75"/>
      <c r="LOO1" s="76"/>
      <c r="LOP1" s="75"/>
      <c r="LOQ1" s="75"/>
      <c r="LOR1" s="75"/>
      <c r="LOS1" s="74"/>
      <c r="LOT1" s="75"/>
      <c r="LOU1" s="76"/>
      <c r="LOV1" s="75"/>
      <c r="LOW1" s="75"/>
      <c r="LOX1" s="75"/>
      <c r="LOY1" s="74"/>
      <c r="LOZ1" s="75"/>
      <c r="LPA1" s="76"/>
      <c r="LPB1" s="75"/>
      <c r="LPC1" s="75"/>
      <c r="LPD1" s="75"/>
      <c r="LPE1" s="74"/>
      <c r="LPF1" s="75"/>
      <c r="LPG1" s="76"/>
      <c r="LPH1" s="75"/>
      <c r="LPI1" s="75"/>
      <c r="LPJ1" s="75"/>
      <c r="LPK1" s="74"/>
      <c r="LPL1" s="75"/>
      <c r="LPM1" s="76"/>
      <c r="LPN1" s="75"/>
      <c r="LPO1" s="75"/>
      <c r="LPP1" s="75"/>
      <c r="LPQ1" s="74"/>
      <c r="LPR1" s="75"/>
      <c r="LPS1" s="76"/>
      <c r="LPT1" s="75"/>
      <c r="LPU1" s="75"/>
      <c r="LPV1" s="75"/>
      <c r="LPW1" s="74"/>
      <c r="LPX1" s="75"/>
      <c r="LPY1" s="76"/>
      <c r="LPZ1" s="75"/>
      <c r="LQA1" s="75"/>
      <c r="LQB1" s="75"/>
      <c r="LQC1" s="74"/>
      <c r="LQD1" s="75"/>
      <c r="LQE1" s="76"/>
      <c r="LQF1" s="75"/>
      <c r="LQG1" s="75"/>
      <c r="LQH1" s="75"/>
      <c r="LQI1" s="74"/>
      <c r="LQJ1" s="75"/>
      <c r="LQK1" s="76"/>
      <c r="LQL1" s="75"/>
      <c r="LQM1" s="75"/>
      <c r="LQN1" s="75"/>
      <c r="LQO1" s="74"/>
      <c r="LQP1" s="75"/>
      <c r="LQQ1" s="76"/>
      <c r="LQR1" s="75"/>
      <c r="LQS1" s="75"/>
      <c r="LQT1" s="75"/>
      <c r="LQU1" s="74"/>
      <c r="LQV1" s="75"/>
      <c r="LQW1" s="76"/>
      <c r="LQX1" s="75"/>
      <c r="LQY1" s="75"/>
      <c r="LQZ1" s="75"/>
      <c r="LRA1" s="74"/>
      <c r="LRB1" s="75"/>
      <c r="LRC1" s="76"/>
      <c r="LRD1" s="75"/>
      <c r="LRE1" s="75"/>
      <c r="LRF1" s="75"/>
      <c r="LRG1" s="74"/>
      <c r="LRH1" s="75"/>
      <c r="LRI1" s="76"/>
      <c r="LRJ1" s="75"/>
      <c r="LRK1" s="75"/>
      <c r="LRL1" s="75"/>
      <c r="LRM1" s="74"/>
      <c r="LRN1" s="75"/>
      <c r="LRO1" s="76"/>
      <c r="LRP1" s="75"/>
      <c r="LRQ1" s="75"/>
      <c r="LRR1" s="75"/>
      <c r="LRS1" s="74"/>
      <c r="LRT1" s="75"/>
      <c r="LRU1" s="76"/>
      <c r="LRV1" s="75"/>
      <c r="LRW1" s="75"/>
      <c r="LRX1" s="75"/>
      <c r="LRY1" s="74"/>
      <c r="LRZ1" s="75"/>
      <c r="LSA1" s="76"/>
      <c r="LSB1" s="75"/>
      <c r="LSC1" s="75"/>
      <c r="LSD1" s="75"/>
      <c r="LSE1" s="74"/>
      <c r="LSF1" s="75"/>
      <c r="LSG1" s="76"/>
      <c r="LSH1" s="75"/>
      <c r="LSI1" s="75"/>
      <c r="LSJ1" s="75"/>
      <c r="LSK1" s="74"/>
      <c r="LSL1" s="75"/>
      <c r="LSM1" s="76"/>
      <c r="LSN1" s="75"/>
      <c r="LSO1" s="75"/>
      <c r="LSP1" s="75"/>
      <c r="LSQ1" s="74"/>
      <c r="LSR1" s="75"/>
      <c r="LSS1" s="76"/>
      <c r="LST1" s="75"/>
      <c r="LSU1" s="75"/>
      <c r="LSV1" s="75"/>
      <c r="LSW1" s="74"/>
      <c r="LSX1" s="75"/>
      <c r="LSY1" s="76"/>
      <c r="LSZ1" s="75"/>
      <c r="LTA1" s="75"/>
      <c r="LTB1" s="75"/>
      <c r="LTC1" s="74"/>
      <c r="LTD1" s="75"/>
      <c r="LTE1" s="76"/>
      <c r="LTF1" s="75"/>
      <c r="LTG1" s="75"/>
      <c r="LTH1" s="75"/>
      <c r="LTI1" s="74"/>
      <c r="LTJ1" s="75"/>
      <c r="LTK1" s="76"/>
      <c r="LTL1" s="75"/>
      <c r="LTM1" s="75"/>
      <c r="LTN1" s="75"/>
      <c r="LTO1" s="74"/>
      <c r="LTP1" s="75"/>
      <c r="LTQ1" s="76"/>
      <c r="LTR1" s="75"/>
      <c r="LTS1" s="75"/>
      <c r="LTT1" s="75"/>
      <c r="LTU1" s="74"/>
      <c r="LTV1" s="75"/>
      <c r="LTW1" s="76"/>
      <c r="LTX1" s="75"/>
      <c r="LTY1" s="75"/>
      <c r="LTZ1" s="75"/>
      <c r="LUA1" s="74"/>
      <c r="LUB1" s="75"/>
      <c r="LUC1" s="76"/>
      <c r="LUD1" s="75"/>
      <c r="LUE1" s="75"/>
      <c r="LUF1" s="75"/>
      <c r="LUG1" s="74"/>
      <c r="LUH1" s="75"/>
      <c r="LUI1" s="76"/>
      <c r="LUJ1" s="75"/>
      <c r="LUK1" s="75"/>
      <c r="LUL1" s="75"/>
      <c r="LUM1" s="74"/>
      <c r="LUN1" s="75"/>
      <c r="LUO1" s="76"/>
      <c r="LUP1" s="75"/>
      <c r="LUQ1" s="75"/>
      <c r="LUR1" s="75"/>
      <c r="LUS1" s="74"/>
      <c r="LUT1" s="75"/>
      <c r="LUU1" s="76"/>
      <c r="LUV1" s="75"/>
      <c r="LUW1" s="75"/>
      <c r="LUX1" s="75"/>
      <c r="LUY1" s="74"/>
      <c r="LUZ1" s="75"/>
      <c r="LVA1" s="76"/>
      <c r="LVB1" s="75"/>
      <c r="LVC1" s="75"/>
      <c r="LVD1" s="75"/>
      <c r="LVE1" s="74"/>
      <c r="LVF1" s="75"/>
      <c r="LVG1" s="76"/>
      <c r="LVH1" s="75"/>
      <c r="LVI1" s="75"/>
      <c r="LVJ1" s="75"/>
      <c r="LVK1" s="74"/>
      <c r="LVL1" s="75"/>
      <c r="LVM1" s="76"/>
      <c r="LVN1" s="75"/>
      <c r="LVO1" s="75"/>
      <c r="LVP1" s="75"/>
      <c r="LVQ1" s="74"/>
      <c r="LVR1" s="75"/>
      <c r="LVS1" s="76"/>
      <c r="LVT1" s="75"/>
      <c r="LVU1" s="75"/>
      <c r="LVV1" s="75"/>
      <c r="LVW1" s="74"/>
      <c r="LVX1" s="75"/>
      <c r="LVY1" s="76"/>
      <c r="LVZ1" s="75"/>
      <c r="LWA1" s="75"/>
      <c r="LWB1" s="75"/>
      <c r="LWC1" s="74"/>
      <c r="LWD1" s="75"/>
      <c r="LWE1" s="76"/>
      <c r="LWF1" s="75"/>
      <c r="LWG1" s="75"/>
      <c r="LWH1" s="75"/>
      <c r="LWI1" s="74"/>
      <c r="LWJ1" s="75"/>
      <c r="LWK1" s="76"/>
      <c r="LWL1" s="75"/>
      <c r="LWM1" s="75"/>
      <c r="LWN1" s="75"/>
      <c r="LWO1" s="74"/>
      <c r="LWP1" s="75"/>
      <c r="LWQ1" s="76"/>
      <c r="LWR1" s="75"/>
      <c r="LWS1" s="75"/>
      <c r="LWT1" s="75"/>
      <c r="LWU1" s="74"/>
      <c r="LWV1" s="75"/>
      <c r="LWW1" s="76"/>
      <c r="LWX1" s="75"/>
      <c r="LWY1" s="75"/>
      <c r="LWZ1" s="75"/>
      <c r="LXA1" s="74"/>
      <c r="LXB1" s="75"/>
      <c r="LXC1" s="76"/>
      <c r="LXD1" s="75"/>
      <c r="LXE1" s="75"/>
      <c r="LXF1" s="75"/>
      <c r="LXG1" s="74"/>
      <c r="LXH1" s="75"/>
      <c r="LXI1" s="76"/>
      <c r="LXJ1" s="75"/>
      <c r="LXK1" s="75"/>
      <c r="LXL1" s="75"/>
      <c r="LXM1" s="74"/>
      <c r="LXN1" s="75"/>
      <c r="LXO1" s="76"/>
      <c r="LXP1" s="75"/>
      <c r="LXQ1" s="75"/>
      <c r="LXR1" s="75"/>
      <c r="LXS1" s="74"/>
      <c r="LXT1" s="75"/>
      <c r="LXU1" s="76"/>
      <c r="LXV1" s="75"/>
      <c r="LXW1" s="75"/>
      <c r="LXX1" s="75"/>
      <c r="LXY1" s="74"/>
      <c r="LXZ1" s="75"/>
      <c r="LYA1" s="76"/>
      <c r="LYB1" s="75"/>
      <c r="LYC1" s="75"/>
      <c r="LYD1" s="75"/>
      <c r="LYE1" s="74"/>
      <c r="LYF1" s="75"/>
      <c r="LYG1" s="76"/>
      <c r="LYH1" s="75"/>
      <c r="LYI1" s="75"/>
      <c r="LYJ1" s="75"/>
      <c r="LYK1" s="74"/>
      <c r="LYL1" s="75"/>
      <c r="LYM1" s="76"/>
      <c r="LYN1" s="75"/>
      <c r="LYO1" s="75"/>
      <c r="LYP1" s="75"/>
      <c r="LYQ1" s="74"/>
      <c r="LYR1" s="75"/>
      <c r="LYS1" s="76"/>
      <c r="LYT1" s="75"/>
      <c r="LYU1" s="75"/>
      <c r="LYV1" s="75"/>
      <c r="LYW1" s="74"/>
      <c r="LYX1" s="75"/>
      <c r="LYY1" s="76"/>
      <c r="LYZ1" s="75"/>
      <c r="LZA1" s="75"/>
      <c r="LZB1" s="75"/>
      <c r="LZC1" s="74"/>
      <c r="LZD1" s="75"/>
      <c r="LZE1" s="76"/>
      <c r="LZF1" s="75"/>
      <c r="LZG1" s="75"/>
      <c r="LZH1" s="75"/>
      <c r="LZI1" s="74"/>
      <c r="LZJ1" s="75"/>
      <c r="LZK1" s="76"/>
      <c r="LZL1" s="75"/>
      <c r="LZM1" s="75"/>
      <c r="LZN1" s="75"/>
      <c r="LZO1" s="74"/>
      <c r="LZP1" s="75"/>
      <c r="LZQ1" s="76"/>
      <c r="LZR1" s="75"/>
      <c r="LZS1" s="75"/>
      <c r="LZT1" s="75"/>
      <c r="LZU1" s="74"/>
      <c r="LZV1" s="75"/>
      <c r="LZW1" s="76"/>
      <c r="LZX1" s="75"/>
      <c r="LZY1" s="75"/>
      <c r="LZZ1" s="75"/>
      <c r="MAA1" s="74"/>
      <c r="MAB1" s="75"/>
      <c r="MAC1" s="76"/>
      <c r="MAD1" s="75"/>
      <c r="MAE1" s="75"/>
      <c r="MAF1" s="75"/>
      <c r="MAG1" s="74"/>
      <c r="MAH1" s="75"/>
      <c r="MAI1" s="76"/>
      <c r="MAJ1" s="75"/>
      <c r="MAK1" s="75"/>
      <c r="MAL1" s="75"/>
      <c r="MAM1" s="74"/>
      <c r="MAN1" s="75"/>
      <c r="MAO1" s="76"/>
      <c r="MAP1" s="75"/>
      <c r="MAQ1" s="75"/>
      <c r="MAR1" s="75"/>
      <c r="MAS1" s="74"/>
      <c r="MAT1" s="75"/>
      <c r="MAU1" s="76"/>
      <c r="MAV1" s="75"/>
      <c r="MAW1" s="75"/>
      <c r="MAX1" s="75"/>
      <c r="MAY1" s="74"/>
      <c r="MAZ1" s="75"/>
      <c r="MBA1" s="76"/>
      <c r="MBB1" s="75"/>
      <c r="MBC1" s="75"/>
      <c r="MBD1" s="75"/>
      <c r="MBE1" s="74"/>
      <c r="MBF1" s="75"/>
      <c r="MBG1" s="76"/>
      <c r="MBH1" s="75"/>
      <c r="MBI1" s="75"/>
      <c r="MBJ1" s="75"/>
      <c r="MBK1" s="74"/>
      <c r="MBL1" s="75"/>
      <c r="MBM1" s="76"/>
      <c r="MBN1" s="75"/>
      <c r="MBO1" s="75"/>
      <c r="MBP1" s="75"/>
      <c r="MBQ1" s="74"/>
      <c r="MBR1" s="75"/>
      <c r="MBS1" s="76"/>
      <c r="MBT1" s="75"/>
      <c r="MBU1" s="75"/>
      <c r="MBV1" s="75"/>
      <c r="MBW1" s="74"/>
      <c r="MBX1" s="75"/>
      <c r="MBY1" s="76"/>
      <c r="MBZ1" s="75"/>
      <c r="MCA1" s="75"/>
      <c r="MCB1" s="75"/>
      <c r="MCC1" s="74"/>
      <c r="MCD1" s="75"/>
      <c r="MCE1" s="76"/>
      <c r="MCF1" s="75"/>
      <c r="MCG1" s="75"/>
      <c r="MCH1" s="75"/>
      <c r="MCI1" s="74"/>
      <c r="MCJ1" s="75"/>
      <c r="MCK1" s="76"/>
      <c r="MCL1" s="75"/>
      <c r="MCM1" s="75"/>
      <c r="MCN1" s="75"/>
      <c r="MCO1" s="74"/>
      <c r="MCP1" s="75"/>
      <c r="MCQ1" s="76"/>
      <c r="MCR1" s="75"/>
      <c r="MCS1" s="75"/>
      <c r="MCT1" s="75"/>
      <c r="MCU1" s="74"/>
      <c r="MCV1" s="75"/>
      <c r="MCW1" s="76"/>
      <c r="MCX1" s="75"/>
      <c r="MCY1" s="75"/>
      <c r="MCZ1" s="75"/>
      <c r="MDA1" s="74"/>
      <c r="MDB1" s="75"/>
      <c r="MDC1" s="76"/>
      <c r="MDD1" s="75"/>
      <c r="MDE1" s="75"/>
      <c r="MDF1" s="75"/>
      <c r="MDG1" s="74"/>
      <c r="MDH1" s="75"/>
      <c r="MDI1" s="76"/>
      <c r="MDJ1" s="75"/>
      <c r="MDK1" s="75"/>
      <c r="MDL1" s="75"/>
      <c r="MDM1" s="74"/>
      <c r="MDN1" s="75"/>
      <c r="MDO1" s="76"/>
      <c r="MDP1" s="75"/>
      <c r="MDQ1" s="75"/>
      <c r="MDR1" s="75"/>
      <c r="MDS1" s="74"/>
      <c r="MDT1" s="75"/>
      <c r="MDU1" s="76"/>
      <c r="MDV1" s="75"/>
      <c r="MDW1" s="75"/>
      <c r="MDX1" s="75"/>
      <c r="MDY1" s="74"/>
      <c r="MDZ1" s="75"/>
      <c r="MEA1" s="76"/>
      <c r="MEB1" s="75"/>
      <c r="MEC1" s="75"/>
      <c r="MED1" s="75"/>
      <c r="MEE1" s="74"/>
      <c r="MEF1" s="75"/>
      <c r="MEG1" s="76"/>
      <c r="MEH1" s="75"/>
      <c r="MEI1" s="75"/>
      <c r="MEJ1" s="75"/>
      <c r="MEK1" s="74"/>
      <c r="MEL1" s="75"/>
      <c r="MEM1" s="76"/>
      <c r="MEN1" s="75"/>
      <c r="MEO1" s="75"/>
      <c r="MEP1" s="75"/>
      <c r="MEQ1" s="74"/>
      <c r="MER1" s="75"/>
      <c r="MES1" s="76"/>
      <c r="MET1" s="75"/>
      <c r="MEU1" s="75"/>
      <c r="MEV1" s="75"/>
      <c r="MEW1" s="74"/>
      <c r="MEX1" s="75"/>
      <c r="MEY1" s="76"/>
      <c r="MEZ1" s="75"/>
      <c r="MFA1" s="75"/>
      <c r="MFB1" s="75"/>
      <c r="MFC1" s="74"/>
      <c r="MFD1" s="75"/>
      <c r="MFE1" s="76"/>
      <c r="MFF1" s="75"/>
      <c r="MFG1" s="75"/>
      <c r="MFH1" s="75"/>
      <c r="MFI1" s="74"/>
      <c r="MFJ1" s="75"/>
      <c r="MFK1" s="76"/>
      <c r="MFL1" s="75"/>
      <c r="MFM1" s="75"/>
      <c r="MFN1" s="75"/>
      <c r="MFO1" s="74"/>
      <c r="MFP1" s="75"/>
      <c r="MFQ1" s="76"/>
      <c r="MFR1" s="75"/>
      <c r="MFS1" s="75"/>
      <c r="MFT1" s="75"/>
      <c r="MFU1" s="74"/>
      <c r="MFV1" s="75"/>
      <c r="MFW1" s="76"/>
      <c r="MFX1" s="75"/>
      <c r="MFY1" s="75"/>
      <c r="MFZ1" s="75"/>
      <c r="MGA1" s="74"/>
      <c r="MGB1" s="75"/>
      <c r="MGC1" s="76"/>
      <c r="MGD1" s="75"/>
      <c r="MGE1" s="75"/>
      <c r="MGF1" s="75"/>
      <c r="MGG1" s="74"/>
      <c r="MGH1" s="75"/>
      <c r="MGI1" s="76"/>
      <c r="MGJ1" s="75"/>
      <c r="MGK1" s="75"/>
      <c r="MGL1" s="75"/>
      <c r="MGM1" s="74"/>
      <c r="MGN1" s="75"/>
      <c r="MGO1" s="76"/>
      <c r="MGP1" s="75"/>
      <c r="MGQ1" s="75"/>
      <c r="MGR1" s="75"/>
      <c r="MGS1" s="74"/>
      <c r="MGT1" s="75"/>
      <c r="MGU1" s="76"/>
      <c r="MGV1" s="75"/>
      <c r="MGW1" s="75"/>
      <c r="MGX1" s="75"/>
      <c r="MGY1" s="74"/>
      <c r="MGZ1" s="75"/>
      <c r="MHA1" s="76"/>
      <c r="MHB1" s="75"/>
      <c r="MHC1" s="75"/>
      <c r="MHD1" s="75"/>
      <c r="MHE1" s="74"/>
      <c r="MHF1" s="75"/>
      <c r="MHG1" s="76"/>
      <c r="MHH1" s="75"/>
      <c r="MHI1" s="75"/>
      <c r="MHJ1" s="75"/>
      <c r="MHK1" s="74"/>
      <c r="MHL1" s="75"/>
      <c r="MHM1" s="76"/>
      <c r="MHN1" s="75"/>
      <c r="MHO1" s="75"/>
      <c r="MHP1" s="75"/>
      <c r="MHQ1" s="74"/>
      <c r="MHR1" s="75"/>
      <c r="MHS1" s="76"/>
      <c r="MHT1" s="75"/>
      <c r="MHU1" s="75"/>
      <c r="MHV1" s="75"/>
      <c r="MHW1" s="74"/>
      <c r="MHX1" s="75"/>
      <c r="MHY1" s="76"/>
      <c r="MHZ1" s="75"/>
      <c r="MIA1" s="75"/>
      <c r="MIB1" s="75"/>
      <c r="MIC1" s="74"/>
      <c r="MID1" s="75"/>
      <c r="MIE1" s="76"/>
      <c r="MIF1" s="75"/>
      <c r="MIG1" s="75"/>
      <c r="MIH1" s="75"/>
      <c r="MII1" s="74"/>
      <c r="MIJ1" s="75"/>
      <c r="MIK1" s="76"/>
      <c r="MIL1" s="75"/>
      <c r="MIM1" s="75"/>
      <c r="MIN1" s="75"/>
      <c r="MIO1" s="74"/>
      <c r="MIP1" s="75"/>
      <c r="MIQ1" s="76"/>
      <c r="MIR1" s="75"/>
      <c r="MIS1" s="75"/>
      <c r="MIT1" s="75"/>
      <c r="MIU1" s="74"/>
      <c r="MIV1" s="75"/>
      <c r="MIW1" s="76"/>
      <c r="MIX1" s="75"/>
      <c r="MIY1" s="75"/>
      <c r="MIZ1" s="75"/>
      <c r="MJA1" s="74"/>
      <c r="MJB1" s="75"/>
      <c r="MJC1" s="76"/>
      <c r="MJD1" s="75"/>
      <c r="MJE1" s="75"/>
      <c r="MJF1" s="75"/>
      <c r="MJG1" s="74"/>
      <c r="MJH1" s="75"/>
      <c r="MJI1" s="76"/>
      <c r="MJJ1" s="75"/>
      <c r="MJK1" s="75"/>
      <c r="MJL1" s="75"/>
      <c r="MJM1" s="74"/>
      <c r="MJN1" s="75"/>
      <c r="MJO1" s="76"/>
      <c r="MJP1" s="75"/>
      <c r="MJQ1" s="75"/>
      <c r="MJR1" s="75"/>
      <c r="MJS1" s="74"/>
      <c r="MJT1" s="75"/>
      <c r="MJU1" s="76"/>
      <c r="MJV1" s="75"/>
      <c r="MJW1" s="75"/>
      <c r="MJX1" s="75"/>
      <c r="MJY1" s="74"/>
      <c r="MJZ1" s="75"/>
      <c r="MKA1" s="76"/>
      <c r="MKB1" s="75"/>
      <c r="MKC1" s="75"/>
      <c r="MKD1" s="75"/>
      <c r="MKE1" s="74"/>
      <c r="MKF1" s="75"/>
      <c r="MKG1" s="76"/>
      <c r="MKH1" s="75"/>
      <c r="MKI1" s="75"/>
      <c r="MKJ1" s="75"/>
      <c r="MKK1" s="74"/>
      <c r="MKL1" s="75"/>
      <c r="MKM1" s="76"/>
      <c r="MKN1" s="75"/>
      <c r="MKO1" s="75"/>
      <c r="MKP1" s="75"/>
      <c r="MKQ1" s="74"/>
      <c r="MKR1" s="75"/>
      <c r="MKS1" s="76"/>
      <c r="MKT1" s="75"/>
      <c r="MKU1" s="75"/>
      <c r="MKV1" s="75"/>
      <c r="MKW1" s="74"/>
      <c r="MKX1" s="75"/>
      <c r="MKY1" s="76"/>
      <c r="MKZ1" s="75"/>
      <c r="MLA1" s="75"/>
      <c r="MLB1" s="75"/>
      <c r="MLC1" s="74"/>
      <c r="MLD1" s="75"/>
      <c r="MLE1" s="76"/>
      <c r="MLF1" s="75"/>
      <c r="MLG1" s="75"/>
      <c r="MLH1" s="75"/>
      <c r="MLI1" s="74"/>
      <c r="MLJ1" s="75"/>
      <c r="MLK1" s="76"/>
      <c r="MLL1" s="75"/>
      <c r="MLM1" s="75"/>
      <c r="MLN1" s="75"/>
      <c r="MLO1" s="74"/>
      <c r="MLP1" s="75"/>
      <c r="MLQ1" s="76"/>
      <c r="MLR1" s="75"/>
      <c r="MLS1" s="75"/>
      <c r="MLT1" s="75"/>
      <c r="MLU1" s="74"/>
      <c r="MLV1" s="75"/>
      <c r="MLW1" s="76"/>
      <c r="MLX1" s="75"/>
      <c r="MLY1" s="75"/>
      <c r="MLZ1" s="75"/>
      <c r="MMA1" s="74"/>
      <c r="MMB1" s="75"/>
      <c r="MMC1" s="76"/>
      <c r="MMD1" s="75"/>
      <c r="MME1" s="75"/>
      <c r="MMF1" s="75"/>
      <c r="MMG1" s="74"/>
      <c r="MMH1" s="75"/>
      <c r="MMI1" s="76"/>
      <c r="MMJ1" s="75"/>
      <c r="MMK1" s="75"/>
      <c r="MML1" s="75"/>
      <c r="MMM1" s="74"/>
      <c r="MMN1" s="75"/>
      <c r="MMO1" s="76"/>
      <c r="MMP1" s="75"/>
      <c r="MMQ1" s="75"/>
      <c r="MMR1" s="75"/>
      <c r="MMS1" s="74"/>
      <c r="MMT1" s="75"/>
      <c r="MMU1" s="76"/>
      <c r="MMV1" s="75"/>
      <c r="MMW1" s="75"/>
      <c r="MMX1" s="75"/>
      <c r="MMY1" s="74"/>
      <c r="MMZ1" s="75"/>
      <c r="MNA1" s="76"/>
      <c r="MNB1" s="75"/>
      <c r="MNC1" s="75"/>
      <c r="MND1" s="75"/>
      <c r="MNE1" s="74"/>
      <c r="MNF1" s="75"/>
      <c r="MNG1" s="76"/>
      <c r="MNH1" s="75"/>
      <c r="MNI1" s="75"/>
      <c r="MNJ1" s="75"/>
      <c r="MNK1" s="74"/>
      <c r="MNL1" s="75"/>
      <c r="MNM1" s="76"/>
      <c r="MNN1" s="75"/>
      <c r="MNO1" s="75"/>
      <c r="MNP1" s="75"/>
      <c r="MNQ1" s="74"/>
      <c r="MNR1" s="75"/>
      <c r="MNS1" s="76"/>
      <c r="MNT1" s="75"/>
      <c r="MNU1" s="75"/>
      <c r="MNV1" s="75"/>
      <c r="MNW1" s="74"/>
      <c r="MNX1" s="75"/>
      <c r="MNY1" s="76"/>
      <c r="MNZ1" s="75"/>
      <c r="MOA1" s="75"/>
      <c r="MOB1" s="75"/>
      <c r="MOC1" s="74"/>
      <c r="MOD1" s="75"/>
      <c r="MOE1" s="76"/>
      <c r="MOF1" s="75"/>
      <c r="MOG1" s="75"/>
      <c r="MOH1" s="75"/>
      <c r="MOI1" s="74"/>
      <c r="MOJ1" s="75"/>
      <c r="MOK1" s="76"/>
      <c r="MOL1" s="75"/>
      <c r="MOM1" s="75"/>
      <c r="MON1" s="75"/>
      <c r="MOO1" s="74"/>
      <c r="MOP1" s="75"/>
      <c r="MOQ1" s="76"/>
      <c r="MOR1" s="75"/>
      <c r="MOS1" s="75"/>
      <c r="MOT1" s="75"/>
      <c r="MOU1" s="74"/>
      <c r="MOV1" s="75"/>
      <c r="MOW1" s="76"/>
      <c r="MOX1" s="75"/>
      <c r="MOY1" s="75"/>
      <c r="MOZ1" s="75"/>
      <c r="MPA1" s="74"/>
      <c r="MPB1" s="75"/>
      <c r="MPC1" s="76"/>
      <c r="MPD1" s="75"/>
      <c r="MPE1" s="75"/>
      <c r="MPF1" s="75"/>
      <c r="MPG1" s="74"/>
      <c r="MPH1" s="75"/>
      <c r="MPI1" s="76"/>
      <c r="MPJ1" s="75"/>
      <c r="MPK1" s="75"/>
      <c r="MPL1" s="75"/>
      <c r="MPM1" s="74"/>
      <c r="MPN1" s="75"/>
      <c r="MPO1" s="76"/>
      <c r="MPP1" s="75"/>
      <c r="MPQ1" s="75"/>
      <c r="MPR1" s="75"/>
      <c r="MPS1" s="74"/>
      <c r="MPT1" s="75"/>
      <c r="MPU1" s="76"/>
      <c r="MPV1" s="75"/>
      <c r="MPW1" s="75"/>
      <c r="MPX1" s="75"/>
      <c r="MPY1" s="74"/>
      <c r="MPZ1" s="75"/>
      <c r="MQA1" s="76"/>
      <c r="MQB1" s="75"/>
      <c r="MQC1" s="75"/>
      <c r="MQD1" s="75"/>
      <c r="MQE1" s="74"/>
      <c r="MQF1" s="75"/>
      <c r="MQG1" s="76"/>
      <c r="MQH1" s="75"/>
      <c r="MQI1" s="75"/>
      <c r="MQJ1" s="75"/>
      <c r="MQK1" s="74"/>
      <c r="MQL1" s="75"/>
      <c r="MQM1" s="76"/>
      <c r="MQN1" s="75"/>
      <c r="MQO1" s="75"/>
      <c r="MQP1" s="75"/>
      <c r="MQQ1" s="74"/>
      <c r="MQR1" s="75"/>
      <c r="MQS1" s="76"/>
      <c r="MQT1" s="75"/>
      <c r="MQU1" s="75"/>
      <c r="MQV1" s="75"/>
      <c r="MQW1" s="74"/>
      <c r="MQX1" s="75"/>
      <c r="MQY1" s="76"/>
      <c r="MQZ1" s="75"/>
      <c r="MRA1" s="75"/>
      <c r="MRB1" s="75"/>
      <c r="MRC1" s="74"/>
      <c r="MRD1" s="75"/>
      <c r="MRE1" s="76"/>
      <c r="MRF1" s="75"/>
      <c r="MRG1" s="75"/>
      <c r="MRH1" s="75"/>
      <c r="MRI1" s="74"/>
      <c r="MRJ1" s="75"/>
      <c r="MRK1" s="76"/>
      <c r="MRL1" s="75"/>
      <c r="MRM1" s="75"/>
      <c r="MRN1" s="75"/>
      <c r="MRO1" s="74"/>
      <c r="MRP1" s="75"/>
      <c r="MRQ1" s="76"/>
      <c r="MRR1" s="75"/>
      <c r="MRS1" s="75"/>
      <c r="MRT1" s="75"/>
      <c r="MRU1" s="74"/>
      <c r="MRV1" s="75"/>
      <c r="MRW1" s="76"/>
      <c r="MRX1" s="75"/>
      <c r="MRY1" s="75"/>
      <c r="MRZ1" s="75"/>
      <c r="MSA1" s="74"/>
      <c r="MSB1" s="75"/>
      <c r="MSC1" s="76"/>
      <c r="MSD1" s="75"/>
      <c r="MSE1" s="75"/>
      <c r="MSF1" s="75"/>
      <c r="MSG1" s="74"/>
      <c r="MSH1" s="75"/>
      <c r="MSI1" s="76"/>
      <c r="MSJ1" s="75"/>
      <c r="MSK1" s="75"/>
      <c r="MSL1" s="75"/>
      <c r="MSM1" s="74"/>
      <c r="MSN1" s="75"/>
      <c r="MSO1" s="76"/>
      <c r="MSP1" s="75"/>
      <c r="MSQ1" s="75"/>
      <c r="MSR1" s="75"/>
      <c r="MSS1" s="74"/>
      <c r="MST1" s="75"/>
      <c r="MSU1" s="76"/>
      <c r="MSV1" s="75"/>
      <c r="MSW1" s="75"/>
      <c r="MSX1" s="75"/>
      <c r="MSY1" s="74"/>
      <c r="MSZ1" s="75"/>
      <c r="MTA1" s="76"/>
      <c r="MTB1" s="75"/>
      <c r="MTC1" s="75"/>
      <c r="MTD1" s="75"/>
      <c r="MTE1" s="74"/>
      <c r="MTF1" s="75"/>
      <c r="MTG1" s="76"/>
      <c r="MTH1" s="75"/>
      <c r="MTI1" s="75"/>
      <c r="MTJ1" s="75"/>
      <c r="MTK1" s="74"/>
      <c r="MTL1" s="75"/>
      <c r="MTM1" s="76"/>
      <c r="MTN1" s="75"/>
      <c r="MTO1" s="75"/>
      <c r="MTP1" s="75"/>
      <c r="MTQ1" s="74"/>
      <c r="MTR1" s="75"/>
      <c r="MTS1" s="76"/>
      <c r="MTT1" s="75"/>
      <c r="MTU1" s="75"/>
      <c r="MTV1" s="75"/>
      <c r="MTW1" s="74"/>
      <c r="MTX1" s="75"/>
      <c r="MTY1" s="76"/>
      <c r="MTZ1" s="75"/>
      <c r="MUA1" s="75"/>
      <c r="MUB1" s="75"/>
      <c r="MUC1" s="74"/>
      <c r="MUD1" s="75"/>
      <c r="MUE1" s="76"/>
      <c r="MUF1" s="75"/>
      <c r="MUG1" s="75"/>
      <c r="MUH1" s="75"/>
      <c r="MUI1" s="74"/>
      <c r="MUJ1" s="75"/>
      <c r="MUK1" s="76"/>
      <c r="MUL1" s="75"/>
      <c r="MUM1" s="75"/>
      <c r="MUN1" s="75"/>
      <c r="MUO1" s="74"/>
      <c r="MUP1" s="75"/>
      <c r="MUQ1" s="76"/>
      <c r="MUR1" s="75"/>
      <c r="MUS1" s="75"/>
      <c r="MUT1" s="75"/>
      <c r="MUU1" s="74"/>
      <c r="MUV1" s="75"/>
      <c r="MUW1" s="76"/>
      <c r="MUX1" s="75"/>
      <c r="MUY1" s="75"/>
      <c r="MUZ1" s="75"/>
      <c r="MVA1" s="74"/>
      <c r="MVB1" s="75"/>
      <c r="MVC1" s="76"/>
      <c r="MVD1" s="75"/>
      <c r="MVE1" s="75"/>
      <c r="MVF1" s="75"/>
      <c r="MVG1" s="74"/>
      <c r="MVH1" s="75"/>
      <c r="MVI1" s="76"/>
      <c r="MVJ1" s="75"/>
      <c r="MVK1" s="75"/>
      <c r="MVL1" s="75"/>
      <c r="MVM1" s="74"/>
      <c r="MVN1" s="75"/>
      <c r="MVO1" s="76"/>
      <c r="MVP1" s="75"/>
      <c r="MVQ1" s="75"/>
      <c r="MVR1" s="75"/>
      <c r="MVS1" s="74"/>
      <c r="MVT1" s="75"/>
      <c r="MVU1" s="76"/>
      <c r="MVV1" s="75"/>
      <c r="MVW1" s="75"/>
      <c r="MVX1" s="75"/>
      <c r="MVY1" s="74"/>
      <c r="MVZ1" s="75"/>
      <c r="MWA1" s="76"/>
      <c r="MWB1" s="75"/>
      <c r="MWC1" s="75"/>
      <c r="MWD1" s="75"/>
      <c r="MWE1" s="74"/>
      <c r="MWF1" s="75"/>
      <c r="MWG1" s="76"/>
      <c r="MWH1" s="75"/>
      <c r="MWI1" s="75"/>
      <c r="MWJ1" s="75"/>
      <c r="MWK1" s="74"/>
      <c r="MWL1" s="75"/>
      <c r="MWM1" s="76"/>
      <c r="MWN1" s="75"/>
      <c r="MWO1" s="75"/>
      <c r="MWP1" s="75"/>
      <c r="MWQ1" s="74"/>
      <c r="MWR1" s="75"/>
      <c r="MWS1" s="76"/>
      <c r="MWT1" s="75"/>
      <c r="MWU1" s="75"/>
      <c r="MWV1" s="75"/>
      <c r="MWW1" s="74"/>
      <c r="MWX1" s="75"/>
      <c r="MWY1" s="76"/>
      <c r="MWZ1" s="75"/>
      <c r="MXA1" s="75"/>
      <c r="MXB1" s="75"/>
      <c r="MXC1" s="74"/>
      <c r="MXD1" s="75"/>
      <c r="MXE1" s="76"/>
      <c r="MXF1" s="75"/>
      <c r="MXG1" s="75"/>
      <c r="MXH1" s="75"/>
      <c r="MXI1" s="74"/>
      <c r="MXJ1" s="75"/>
      <c r="MXK1" s="76"/>
      <c r="MXL1" s="75"/>
      <c r="MXM1" s="75"/>
      <c r="MXN1" s="75"/>
      <c r="MXO1" s="74"/>
      <c r="MXP1" s="75"/>
      <c r="MXQ1" s="76"/>
      <c r="MXR1" s="75"/>
      <c r="MXS1" s="75"/>
      <c r="MXT1" s="75"/>
      <c r="MXU1" s="74"/>
      <c r="MXV1" s="75"/>
      <c r="MXW1" s="76"/>
      <c r="MXX1" s="75"/>
      <c r="MXY1" s="75"/>
      <c r="MXZ1" s="75"/>
      <c r="MYA1" s="74"/>
      <c r="MYB1" s="75"/>
      <c r="MYC1" s="76"/>
      <c r="MYD1" s="75"/>
      <c r="MYE1" s="75"/>
      <c r="MYF1" s="75"/>
      <c r="MYG1" s="74"/>
      <c r="MYH1" s="75"/>
      <c r="MYI1" s="76"/>
      <c r="MYJ1" s="75"/>
      <c r="MYK1" s="75"/>
      <c r="MYL1" s="75"/>
      <c r="MYM1" s="74"/>
      <c r="MYN1" s="75"/>
      <c r="MYO1" s="76"/>
      <c r="MYP1" s="75"/>
      <c r="MYQ1" s="75"/>
      <c r="MYR1" s="75"/>
      <c r="MYS1" s="74"/>
      <c r="MYT1" s="75"/>
      <c r="MYU1" s="76"/>
      <c r="MYV1" s="75"/>
      <c r="MYW1" s="75"/>
      <c r="MYX1" s="75"/>
      <c r="MYY1" s="74"/>
      <c r="MYZ1" s="75"/>
      <c r="MZA1" s="76"/>
      <c r="MZB1" s="75"/>
      <c r="MZC1" s="75"/>
      <c r="MZD1" s="75"/>
      <c r="MZE1" s="74"/>
      <c r="MZF1" s="75"/>
      <c r="MZG1" s="76"/>
      <c r="MZH1" s="75"/>
      <c r="MZI1" s="75"/>
      <c r="MZJ1" s="75"/>
      <c r="MZK1" s="74"/>
      <c r="MZL1" s="75"/>
      <c r="MZM1" s="76"/>
      <c r="MZN1" s="75"/>
      <c r="MZO1" s="75"/>
      <c r="MZP1" s="75"/>
      <c r="MZQ1" s="74"/>
      <c r="MZR1" s="75"/>
      <c r="MZS1" s="76"/>
      <c r="MZT1" s="75"/>
      <c r="MZU1" s="75"/>
      <c r="MZV1" s="75"/>
      <c r="MZW1" s="74"/>
      <c r="MZX1" s="75"/>
      <c r="MZY1" s="76"/>
      <c r="MZZ1" s="75"/>
      <c r="NAA1" s="75"/>
      <c r="NAB1" s="75"/>
      <c r="NAC1" s="74"/>
      <c r="NAD1" s="75"/>
      <c r="NAE1" s="76"/>
      <c r="NAF1" s="75"/>
      <c r="NAG1" s="75"/>
      <c r="NAH1" s="75"/>
      <c r="NAI1" s="74"/>
      <c r="NAJ1" s="75"/>
      <c r="NAK1" s="76"/>
      <c r="NAL1" s="75"/>
      <c r="NAM1" s="75"/>
      <c r="NAN1" s="75"/>
      <c r="NAO1" s="74"/>
      <c r="NAP1" s="75"/>
      <c r="NAQ1" s="76"/>
      <c r="NAR1" s="75"/>
      <c r="NAS1" s="75"/>
      <c r="NAT1" s="75"/>
      <c r="NAU1" s="74"/>
      <c r="NAV1" s="75"/>
      <c r="NAW1" s="76"/>
      <c r="NAX1" s="75"/>
      <c r="NAY1" s="75"/>
      <c r="NAZ1" s="75"/>
      <c r="NBA1" s="74"/>
      <c r="NBB1" s="75"/>
      <c r="NBC1" s="76"/>
      <c r="NBD1" s="75"/>
      <c r="NBE1" s="75"/>
      <c r="NBF1" s="75"/>
      <c r="NBG1" s="74"/>
      <c r="NBH1" s="75"/>
      <c r="NBI1" s="76"/>
      <c r="NBJ1" s="75"/>
      <c r="NBK1" s="75"/>
      <c r="NBL1" s="75"/>
      <c r="NBM1" s="74"/>
      <c r="NBN1" s="75"/>
      <c r="NBO1" s="76"/>
      <c r="NBP1" s="75"/>
      <c r="NBQ1" s="75"/>
      <c r="NBR1" s="75"/>
      <c r="NBS1" s="74"/>
      <c r="NBT1" s="75"/>
      <c r="NBU1" s="76"/>
      <c r="NBV1" s="75"/>
      <c r="NBW1" s="75"/>
      <c r="NBX1" s="75"/>
      <c r="NBY1" s="74"/>
      <c r="NBZ1" s="75"/>
      <c r="NCA1" s="76"/>
      <c r="NCB1" s="75"/>
      <c r="NCC1" s="75"/>
      <c r="NCD1" s="75"/>
      <c r="NCE1" s="74"/>
      <c r="NCF1" s="75"/>
      <c r="NCG1" s="76"/>
      <c r="NCH1" s="75"/>
      <c r="NCI1" s="75"/>
      <c r="NCJ1" s="75"/>
      <c r="NCK1" s="74"/>
      <c r="NCL1" s="75"/>
      <c r="NCM1" s="76"/>
      <c r="NCN1" s="75"/>
      <c r="NCO1" s="75"/>
      <c r="NCP1" s="75"/>
      <c r="NCQ1" s="74"/>
      <c r="NCR1" s="75"/>
      <c r="NCS1" s="76"/>
      <c r="NCT1" s="75"/>
      <c r="NCU1" s="75"/>
      <c r="NCV1" s="75"/>
      <c r="NCW1" s="74"/>
      <c r="NCX1" s="75"/>
      <c r="NCY1" s="76"/>
      <c r="NCZ1" s="75"/>
      <c r="NDA1" s="75"/>
      <c r="NDB1" s="75"/>
      <c r="NDC1" s="74"/>
      <c r="NDD1" s="75"/>
      <c r="NDE1" s="76"/>
      <c r="NDF1" s="75"/>
      <c r="NDG1" s="75"/>
      <c r="NDH1" s="75"/>
      <c r="NDI1" s="74"/>
      <c r="NDJ1" s="75"/>
      <c r="NDK1" s="76"/>
      <c r="NDL1" s="75"/>
      <c r="NDM1" s="75"/>
      <c r="NDN1" s="75"/>
      <c r="NDO1" s="74"/>
      <c r="NDP1" s="75"/>
      <c r="NDQ1" s="76"/>
      <c r="NDR1" s="75"/>
      <c r="NDS1" s="75"/>
      <c r="NDT1" s="75"/>
      <c r="NDU1" s="74"/>
      <c r="NDV1" s="75"/>
      <c r="NDW1" s="76"/>
      <c r="NDX1" s="75"/>
      <c r="NDY1" s="75"/>
      <c r="NDZ1" s="75"/>
      <c r="NEA1" s="74"/>
      <c r="NEB1" s="75"/>
      <c r="NEC1" s="76"/>
      <c r="NED1" s="75"/>
      <c r="NEE1" s="75"/>
      <c r="NEF1" s="75"/>
      <c r="NEG1" s="74"/>
      <c r="NEH1" s="75"/>
      <c r="NEI1" s="76"/>
      <c r="NEJ1" s="75"/>
      <c r="NEK1" s="75"/>
      <c r="NEL1" s="75"/>
      <c r="NEM1" s="74"/>
      <c r="NEN1" s="75"/>
      <c r="NEO1" s="76"/>
      <c r="NEP1" s="75"/>
      <c r="NEQ1" s="75"/>
      <c r="NER1" s="75"/>
      <c r="NES1" s="74"/>
      <c r="NET1" s="75"/>
      <c r="NEU1" s="76"/>
      <c r="NEV1" s="75"/>
      <c r="NEW1" s="75"/>
      <c r="NEX1" s="75"/>
      <c r="NEY1" s="74"/>
      <c r="NEZ1" s="75"/>
      <c r="NFA1" s="76"/>
      <c r="NFB1" s="75"/>
      <c r="NFC1" s="75"/>
      <c r="NFD1" s="75"/>
      <c r="NFE1" s="74"/>
      <c r="NFF1" s="75"/>
      <c r="NFG1" s="76"/>
      <c r="NFH1" s="75"/>
      <c r="NFI1" s="75"/>
      <c r="NFJ1" s="75"/>
      <c r="NFK1" s="74"/>
      <c r="NFL1" s="75"/>
      <c r="NFM1" s="76"/>
      <c r="NFN1" s="75"/>
      <c r="NFO1" s="75"/>
      <c r="NFP1" s="75"/>
      <c r="NFQ1" s="74"/>
      <c r="NFR1" s="75"/>
      <c r="NFS1" s="76"/>
      <c r="NFT1" s="75"/>
      <c r="NFU1" s="75"/>
      <c r="NFV1" s="75"/>
      <c r="NFW1" s="74"/>
      <c r="NFX1" s="75"/>
      <c r="NFY1" s="76"/>
      <c r="NFZ1" s="75"/>
      <c r="NGA1" s="75"/>
      <c r="NGB1" s="75"/>
      <c r="NGC1" s="74"/>
      <c r="NGD1" s="75"/>
      <c r="NGE1" s="76"/>
      <c r="NGF1" s="75"/>
      <c r="NGG1" s="75"/>
      <c r="NGH1" s="75"/>
      <c r="NGI1" s="74"/>
      <c r="NGJ1" s="75"/>
      <c r="NGK1" s="76"/>
      <c r="NGL1" s="75"/>
      <c r="NGM1" s="75"/>
      <c r="NGN1" s="75"/>
      <c r="NGO1" s="74"/>
      <c r="NGP1" s="75"/>
      <c r="NGQ1" s="76"/>
      <c r="NGR1" s="75"/>
      <c r="NGS1" s="75"/>
      <c r="NGT1" s="75"/>
      <c r="NGU1" s="74"/>
      <c r="NGV1" s="75"/>
      <c r="NGW1" s="76"/>
      <c r="NGX1" s="75"/>
      <c r="NGY1" s="75"/>
      <c r="NGZ1" s="75"/>
      <c r="NHA1" s="74"/>
      <c r="NHB1" s="75"/>
      <c r="NHC1" s="76"/>
      <c r="NHD1" s="75"/>
      <c r="NHE1" s="75"/>
      <c r="NHF1" s="75"/>
      <c r="NHG1" s="74"/>
      <c r="NHH1" s="75"/>
      <c r="NHI1" s="76"/>
      <c r="NHJ1" s="75"/>
      <c r="NHK1" s="75"/>
      <c r="NHL1" s="75"/>
      <c r="NHM1" s="74"/>
      <c r="NHN1" s="75"/>
      <c r="NHO1" s="76"/>
      <c r="NHP1" s="75"/>
      <c r="NHQ1" s="75"/>
      <c r="NHR1" s="75"/>
      <c r="NHS1" s="74"/>
      <c r="NHT1" s="75"/>
      <c r="NHU1" s="76"/>
      <c r="NHV1" s="75"/>
      <c r="NHW1" s="75"/>
      <c r="NHX1" s="75"/>
      <c r="NHY1" s="74"/>
      <c r="NHZ1" s="75"/>
      <c r="NIA1" s="76"/>
      <c r="NIB1" s="75"/>
      <c r="NIC1" s="75"/>
      <c r="NID1" s="75"/>
      <c r="NIE1" s="74"/>
      <c r="NIF1" s="75"/>
      <c r="NIG1" s="76"/>
      <c r="NIH1" s="75"/>
      <c r="NII1" s="75"/>
      <c r="NIJ1" s="75"/>
      <c r="NIK1" s="74"/>
      <c r="NIL1" s="75"/>
      <c r="NIM1" s="76"/>
      <c r="NIN1" s="75"/>
      <c r="NIO1" s="75"/>
      <c r="NIP1" s="75"/>
      <c r="NIQ1" s="74"/>
      <c r="NIR1" s="75"/>
      <c r="NIS1" s="76"/>
      <c r="NIT1" s="75"/>
      <c r="NIU1" s="75"/>
      <c r="NIV1" s="75"/>
      <c r="NIW1" s="74"/>
      <c r="NIX1" s="75"/>
      <c r="NIY1" s="76"/>
      <c r="NIZ1" s="75"/>
      <c r="NJA1" s="75"/>
      <c r="NJB1" s="75"/>
      <c r="NJC1" s="74"/>
      <c r="NJD1" s="75"/>
      <c r="NJE1" s="76"/>
      <c r="NJF1" s="75"/>
      <c r="NJG1" s="75"/>
      <c r="NJH1" s="75"/>
      <c r="NJI1" s="74"/>
      <c r="NJJ1" s="75"/>
      <c r="NJK1" s="76"/>
      <c r="NJL1" s="75"/>
      <c r="NJM1" s="75"/>
      <c r="NJN1" s="75"/>
      <c r="NJO1" s="74"/>
      <c r="NJP1" s="75"/>
      <c r="NJQ1" s="76"/>
      <c r="NJR1" s="75"/>
      <c r="NJS1" s="75"/>
      <c r="NJT1" s="75"/>
      <c r="NJU1" s="74"/>
      <c r="NJV1" s="75"/>
      <c r="NJW1" s="76"/>
      <c r="NJX1" s="75"/>
      <c r="NJY1" s="75"/>
      <c r="NJZ1" s="75"/>
      <c r="NKA1" s="74"/>
      <c r="NKB1" s="75"/>
      <c r="NKC1" s="76"/>
      <c r="NKD1" s="75"/>
      <c r="NKE1" s="75"/>
      <c r="NKF1" s="75"/>
      <c r="NKG1" s="74"/>
      <c r="NKH1" s="75"/>
      <c r="NKI1" s="76"/>
      <c r="NKJ1" s="75"/>
      <c r="NKK1" s="75"/>
      <c r="NKL1" s="75"/>
      <c r="NKM1" s="74"/>
      <c r="NKN1" s="75"/>
      <c r="NKO1" s="76"/>
      <c r="NKP1" s="75"/>
      <c r="NKQ1" s="75"/>
      <c r="NKR1" s="75"/>
      <c r="NKS1" s="74"/>
      <c r="NKT1" s="75"/>
      <c r="NKU1" s="76"/>
      <c r="NKV1" s="75"/>
      <c r="NKW1" s="75"/>
      <c r="NKX1" s="75"/>
      <c r="NKY1" s="74"/>
      <c r="NKZ1" s="75"/>
      <c r="NLA1" s="76"/>
      <c r="NLB1" s="75"/>
      <c r="NLC1" s="75"/>
      <c r="NLD1" s="75"/>
      <c r="NLE1" s="74"/>
      <c r="NLF1" s="75"/>
      <c r="NLG1" s="76"/>
      <c r="NLH1" s="75"/>
      <c r="NLI1" s="75"/>
      <c r="NLJ1" s="75"/>
      <c r="NLK1" s="74"/>
      <c r="NLL1" s="75"/>
      <c r="NLM1" s="76"/>
      <c r="NLN1" s="75"/>
      <c r="NLO1" s="75"/>
      <c r="NLP1" s="75"/>
      <c r="NLQ1" s="74"/>
      <c r="NLR1" s="75"/>
      <c r="NLS1" s="76"/>
      <c r="NLT1" s="75"/>
      <c r="NLU1" s="75"/>
      <c r="NLV1" s="75"/>
      <c r="NLW1" s="74"/>
      <c r="NLX1" s="75"/>
      <c r="NLY1" s="76"/>
      <c r="NLZ1" s="75"/>
      <c r="NMA1" s="75"/>
      <c r="NMB1" s="75"/>
      <c r="NMC1" s="74"/>
      <c r="NMD1" s="75"/>
      <c r="NME1" s="76"/>
      <c r="NMF1" s="75"/>
      <c r="NMG1" s="75"/>
      <c r="NMH1" s="75"/>
      <c r="NMI1" s="74"/>
      <c r="NMJ1" s="75"/>
      <c r="NMK1" s="76"/>
      <c r="NML1" s="75"/>
      <c r="NMM1" s="75"/>
      <c r="NMN1" s="75"/>
      <c r="NMO1" s="74"/>
      <c r="NMP1" s="75"/>
      <c r="NMQ1" s="76"/>
      <c r="NMR1" s="75"/>
      <c r="NMS1" s="75"/>
      <c r="NMT1" s="75"/>
      <c r="NMU1" s="74"/>
      <c r="NMV1" s="75"/>
      <c r="NMW1" s="76"/>
      <c r="NMX1" s="75"/>
      <c r="NMY1" s="75"/>
      <c r="NMZ1" s="75"/>
      <c r="NNA1" s="74"/>
      <c r="NNB1" s="75"/>
      <c r="NNC1" s="76"/>
      <c r="NND1" s="75"/>
      <c r="NNE1" s="75"/>
      <c r="NNF1" s="75"/>
      <c r="NNG1" s="74"/>
      <c r="NNH1" s="75"/>
      <c r="NNI1" s="76"/>
      <c r="NNJ1" s="75"/>
      <c r="NNK1" s="75"/>
      <c r="NNL1" s="75"/>
      <c r="NNM1" s="74"/>
      <c r="NNN1" s="75"/>
      <c r="NNO1" s="76"/>
      <c r="NNP1" s="75"/>
      <c r="NNQ1" s="75"/>
      <c r="NNR1" s="75"/>
      <c r="NNS1" s="74"/>
      <c r="NNT1" s="75"/>
      <c r="NNU1" s="76"/>
      <c r="NNV1" s="75"/>
      <c r="NNW1" s="75"/>
      <c r="NNX1" s="75"/>
      <c r="NNY1" s="74"/>
      <c r="NNZ1" s="75"/>
      <c r="NOA1" s="76"/>
      <c r="NOB1" s="75"/>
      <c r="NOC1" s="75"/>
      <c r="NOD1" s="75"/>
      <c r="NOE1" s="74"/>
      <c r="NOF1" s="75"/>
      <c r="NOG1" s="76"/>
      <c r="NOH1" s="75"/>
      <c r="NOI1" s="75"/>
      <c r="NOJ1" s="75"/>
      <c r="NOK1" s="74"/>
      <c r="NOL1" s="75"/>
      <c r="NOM1" s="76"/>
      <c r="NON1" s="75"/>
      <c r="NOO1" s="75"/>
      <c r="NOP1" s="75"/>
      <c r="NOQ1" s="74"/>
      <c r="NOR1" s="75"/>
      <c r="NOS1" s="76"/>
      <c r="NOT1" s="75"/>
      <c r="NOU1" s="75"/>
      <c r="NOV1" s="75"/>
      <c r="NOW1" s="74"/>
      <c r="NOX1" s="75"/>
      <c r="NOY1" s="76"/>
      <c r="NOZ1" s="75"/>
      <c r="NPA1" s="75"/>
      <c r="NPB1" s="75"/>
      <c r="NPC1" s="74"/>
      <c r="NPD1" s="75"/>
      <c r="NPE1" s="76"/>
      <c r="NPF1" s="75"/>
      <c r="NPG1" s="75"/>
      <c r="NPH1" s="75"/>
      <c r="NPI1" s="74"/>
      <c r="NPJ1" s="75"/>
      <c r="NPK1" s="76"/>
      <c r="NPL1" s="75"/>
      <c r="NPM1" s="75"/>
      <c r="NPN1" s="75"/>
      <c r="NPO1" s="74"/>
      <c r="NPP1" s="75"/>
      <c r="NPQ1" s="76"/>
      <c r="NPR1" s="75"/>
      <c r="NPS1" s="75"/>
      <c r="NPT1" s="75"/>
      <c r="NPU1" s="74"/>
      <c r="NPV1" s="75"/>
      <c r="NPW1" s="76"/>
      <c r="NPX1" s="75"/>
      <c r="NPY1" s="75"/>
      <c r="NPZ1" s="75"/>
      <c r="NQA1" s="74"/>
      <c r="NQB1" s="75"/>
      <c r="NQC1" s="76"/>
      <c r="NQD1" s="75"/>
      <c r="NQE1" s="75"/>
      <c r="NQF1" s="75"/>
      <c r="NQG1" s="74"/>
      <c r="NQH1" s="75"/>
      <c r="NQI1" s="76"/>
      <c r="NQJ1" s="75"/>
      <c r="NQK1" s="75"/>
      <c r="NQL1" s="75"/>
      <c r="NQM1" s="74"/>
      <c r="NQN1" s="75"/>
      <c r="NQO1" s="76"/>
      <c r="NQP1" s="75"/>
      <c r="NQQ1" s="75"/>
      <c r="NQR1" s="75"/>
      <c r="NQS1" s="74"/>
      <c r="NQT1" s="75"/>
      <c r="NQU1" s="76"/>
      <c r="NQV1" s="75"/>
      <c r="NQW1" s="75"/>
      <c r="NQX1" s="75"/>
      <c r="NQY1" s="74"/>
      <c r="NQZ1" s="75"/>
      <c r="NRA1" s="76"/>
      <c r="NRB1" s="75"/>
      <c r="NRC1" s="75"/>
      <c r="NRD1" s="75"/>
      <c r="NRE1" s="74"/>
      <c r="NRF1" s="75"/>
      <c r="NRG1" s="76"/>
      <c r="NRH1" s="75"/>
      <c r="NRI1" s="75"/>
      <c r="NRJ1" s="75"/>
      <c r="NRK1" s="74"/>
      <c r="NRL1" s="75"/>
      <c r="NRM1" s="76"/>
      <c r="NRN1" s="75"/>
      <c r="NRO1" s="75"/>
      <c r="NRP1" s="75"/>
      <c r="NRQ1" s="74"/>
      <c r="NRR1" s="75"/>
      <c r="NRS1" s="76"/>
      <c r="NRT1" s="75"/>
      <c r="NRU1" s="75"/>
      <c r="NRV1" s="75"/>
      <c r="NRW1" s="74"/>
      <c r="NRX1" s="75"/>
      <c r="NRY1" s="76"/>
      <c r="NRZ1" s="75"/>
      <c r="NSA1" s="75"/>
      <c r="NSB1" s="75"/>
      <c r="NSC1" s="74"/>
      <c r="NSD1" s="75"/>
      <c r="NSE1" s="76"/>
      <c r="NSF1" s="75"/>
      <c r="NSG1" s="75"/>
      <c r="NSH1" s="75"/>
      <c r="NSI1" s="74"/>
      <c r="NSJ1" s="75"/>
      <c r="NSK1" s="76"/>
      <c r="NSL1" s="75"/>
      <c r="NSM1" s="75"/>
      <c r="NSN1" s="75"/>
      <c r="NSO1" s="74"/>
      <c r="NSP1" s="75"/>
      <c r="NSQ1" s="76"/>
      <c r="NSR1" s="75"/>
      <c r="NSS1" s="75"/>
      <c r="NST1" s="75"/>
      <c r="NSU1" s="74"/>
      <c r="NSV1" s="75"/>
      <c r="NSW1" s="76"/>
      <c r="NSX1" s="75"/>
      <c r="NSY1" s="75"/>
      <c r="NSZ1" s="75"/>
      <c r="NTA1" s="74"/>
      <c r="NTB1" s="75"/>
      <c r="NTC1" s="76"/>
      <c r="NTD1" s="75"/>
      <c r="NTE1" s="75"/>
      <c r="NTF1" s="75"/>
      <c r="NTG1" s="74"/>
      <c r="NTH1" s="75"/>
      <c r="NTI1" s="76"/>
      <c r="NTJ1" s="75"/>
      <c r="NTK1" s="75"/>
      <c r="NTL1" s="75"/>
      <c r="NTM1" s="74"/>
      <c r="NTN1" s="75"/>
      <c r="NTO1" s="76"/>
      <c r="NTP1" s="75"/>
      <c r="NTQ1" s="75"/>
      <c r="NTR1" s="75"/>
      <c r="NTS1" s="74"/>
      <c r="NTT1" s="75"/>
      <c r="NTU1" s="76"/>
      <c r="NTV1" s="75"/>
      <c r="NTW1" s="75"/>
      <c r="NTX1" s="75"/>
      <c r="NTY1" s="74"/>
      <c r="NTZ1" s="75"/>
      <c r="NUA1" s="76"/>
      <c r="NUB1" s="75"/>
      <c r="NUC1" s="75"/>
      <c r="NUD1" s="75"/>
      <c r="NUE1" s="74"/>
      <c r="NUF1" s="75"/>
      <c r="NUG1" s="76"/>
      <c r="NUH1" s="75"/>
      <c r="NUI1" s="75"/>
      <c r="NUJ1" s="75"/>
      <c r="NUK1" s="74"/>
      <c r="NUL1" s="75"/>
      <c r="NUM1" s="76"/>
      <c r="NUN1" s="75"/>
      <c r="NUO1" s="75"/>
      <c r="NUP1" s="75"/>
      <c r="NUQ1" s="74"/>
      <c r="NUR1" s="75"/>
      <c r="NUS1" s="76"/>
      <c r="NUT1" s="75"/>
      <c r="NUU1" s="75"/>
      <c r="NUV1" s="75"/>
      <c r="NUW1" s="74"/>
      <c r="NUX1" s="75"/>
      <c r="NUY1" s="76"/>
      <c r="NUZ1" s="75"/>
      <c r="NVA1" s="75"/>
      <c r="NVB1" s="75"/>
      <c r="NVC1" s="74"/>
      <c r="NVD1" s="75"/>
      <c r="NVE1" s="76"/>
      <c r="NVF1" s="75"/>
      <c r="NVG1" s="75"/>
      <c r="NVH1" s="75"/>
      <c r="NVI1" s="74"/>
      <c r="NVJ1" s="75"/>
      <c r="NVK1" s="76"/>
      <c r="NVL1" s="75"/>
      <c r="NVM1" s="75"/>
      <c r="NVN1" s="75"/>
      <c r="NVO1" s="74"/>
      <c r="NVP1" s="75"/>
      <c r="NVQ1" s="76"/>
      <c r="NVR1" s="75"/>
      <c r="NVS1" s="75"/>
      <c r="NVT1" s="75"/>
      <c r="NVU1" s="74"/>
      <c r="NVV1" s="75"/>
      <c r="NVW1" s="76"/>
      <c r="NVX1" s="75"/>
      <c r="NVY1" s="75"/>
      <c r="NVZ1" s="75"/>
      <c r="NWA1" s="74"/>
      <c r="NWB1" s="75"/>
      <c r="NWC1" s="76"/>
      <c r="NWD1" s="75"/>
      <c r="NWE1" s="75"/>
      <c r="NWF1" s="75"/>
      <c r="NWG1" s="74"/>
      <c r="NWH1" s="75"/>
      <c r="NWI1" s="76"/>
      <c r="NWJ1" s="75"/>
      <c r="NWK1" s="75"/>
      <c r="NWL1" s="75"/>
      <c r="NWM1" s="74"/>
      <c r="NWN1" s="75"/>
      <c r="NWO1" s="76"/>
      <c r="NWP1" s="75"/>
      <c r="NWQ1" s="75"/>
      <c r="NWR1" s="75"/>
      <c r="NWS1" s="74"/>
      <c r="NWT1" s="75"/>
      <c r="NWU1" s="76"/>
      <c r="NWV1" s="75"/>
      <c r="NWW1" s="75"/>
      <c r="NWX1" s="75"/>
      <c r="NWY1" s="74"/>
      <c r="NWZ1" s="75"/>
      <c r="NXA1" s="76"/>
      <c r="NXB1" s="75"/>
      <c r="NXC1" s="75"/>
      <c r="NXD1" s="75"/>
      <c r="NXE1" s="74"/>
      <c r="NXF1" s="75"/>
      <c r="NXG1" s="76"/>
      <c r="NXH1" s="75"/>
      <c r="NXI1" s="75"/>
      <c r="NXJ1" s="75"/>
      <c r="NXK1" s="74"/>
      <c r="NXL1" s="75"/>
      <c r="NXM1" s="76"/>
      <c r="NXN1" s="75"/>
      <c r="NXO1" s="75"/>
      <c r="NXP1" s="75"/>
      <c r="NXQ1" s="74"/>
      <c r="NXR1" s="75"/>
      <c r="NXS1" s="76"/>
      <c r="NXT1" s="75"/>
      <c r="NXU1" s="75"/>
      <c r="NXV1" s="75"/>
      <c r="NXW1" s="74"/>
      <c r="NXX1" s="75"/>
      <c r="NXY1" s="76"/>
      <c r="NXZ1" s="75"/>
      <c r="NYA1" s="75"/>
      <c r="NYB1" s="75"/>
      <c r="NYC1" s="74"/>
      <c r="NYD1" s="75"/>
      <c r="NYE1" s="76"/>
      <c r="NYF1" s="75"/>
      <c r="NYG1" s="75"/>
      <c r="NYH1" s="75"/>
      <c r="NYI1" s="74"/>
      <c r="NYJ1" s="75"/>
      <c r="NYK1" s="76"/>
      <c r="NYL1" s="75"/>
      <c r="NYM1" s="75"/>
      <c r="NYN1" s="75"/>
      <c r="NYO1" s="74"/>
      <c r="NYP1" s="75"/>
      <c r="NYQ1" s="76"/>
      <c r="NYR1" s="75"/>
      <c r="NYS1" s="75"/>
      <c r="NYT1" s="75"/>
      <c r="NYU1" s="74"/>
      <c r="NYV1" s="75"/>
      <c r="NYW1" s="76"/>
      <c r="NYX1" s="75"/>
      <c r="NYY1" s="75"/>
      <c r="NYZ1" s="75"/>
      <c r="NZA1" s="74"/>
      <c r="NZB1" s="75"/>
      <c r="NZC1" s="76"/>
      <c r="NZD1" s="75"/>
      <c r="NZE1" s="75"/>
      <c r="NZF1" s="75"/>
      <c r="NZG1" s="74"/>
      <c r="NZH1" s="75"/>
      <c r="NZI1" s="76"/>
      <c r="NZJ1" s="75"/>
      <c r="NZK1" s="75"/>
      <c r="NZL1" s="75"/>
      <c r="NZM1" s="74"/>
      <c r="NZN1" s="75"/>
      <c r="NZO1" s="76"/>
      <c r="NZP1" s="75"/>
      <c r="NZQ1" s="75"/>
      <c r="NZR1" s="75"/>
      <c r="NZS1" s="74"/>
      <c r="NZT1" s="75"/>
      <c r="NZU1" s="76"/>
      <c r="NZV1" s="75"/>
      <c r="NZW1" s="75"/>
      <c r="NZX1" s="75"/>
      <c r="NZY1" s="74"/>
      <c r="NZZ1" s="75"/>
      <c r="OAA1" s="76"/>
      <c r="OAB1" s="75"/>
      <c r="OAC1" s="75"/>
      <c r="OAD1" s="75"/>
      <c r="OAE1" s="74"/>
      <c r="OAF1" s="75"/>
      <c r="OAG1" s="76"/>
      <c r="OAH1" s="75"/>
      <c r="OAI1" s="75"/>
      <c r="OAJ1" s="75"/>
      <c r="OAK1" s="74"/>
      <c r="OAL1" s="75"/>
      <c r="OAM1" s="76"/>
      <c r="OAN1" s="75"/>
      <c r="OAO1" s="75"/>
      <c r="OAP1" s="75"/>
      <c r="OAQ1" s="74"/>
      <c r="OAR1" s="75"/>
      <c r="OAS1" s="76"/>
      <c r="OAT1" s="75"/>
      <c r="OAU1" s="75"/>
      <c r="OAV1" s="75"/>
      <c r="OAW1" s="74"/>
      <c r="OAX1" s="75"/>
      <c r="OAY1" s="76"/>
      <c r="OAZ1" s="75"/>
      <c r="OBA1" s="75"/>
      <c r="OBB1" s="75"/>
      <c r="OBC1" s="74"/>
      <c r="OBD1" s="75"/>
      <c r="OBE1" s="76"/>
      <c r="OBF1" s="75"/>
      <c r="OBG1" s="75"/>
      <c r="OBH1" s="75"/>
      <c r="OBI1" s="74"/>
      <c r="OBJ1" s="75"/>
      <c r="OBK1" s="76"/>
      <c r="OBL1" s="75"/>
      <c r="OBM1" s="75"/>
      <c r="OBN1" s="75"/>
      <c r="OBO1" s="74"/>
      <c r="OBP1" s="75"/>
      <c r="OBQ1" s="76"/>
      <c r="OBR1" s="75"/>
      <c r="OBS1" s="75"/>
      <c r="OBT1" s="75"/>
      <c r="OBU1" s="74"/>
      <c r="OBV1" s="75"/>
      <c r="OBW1" s="76"/>
      <c r="OBX1" s="75"/>
      <c r="OBY1" s="75"/>
      <c r="OBZ1" s="75"/>
      <c r="OCA1" s="74"/>
      <c r="OCB1" s="75"/>
      <c r="OCC1" s="76"/>
      <c r="OCD1" s="75"/>
      <c r="OCE1" s="75"/>
      <c r="OCF1" s="75"/>
      <c r="OCG1" s="74"/>
      <c r="OCH1" s="75"/>
      <c r="OCI1" s="76"/>
      <c r="OCJ1" s="75"/>
      <c r="OCK1" s="75"/>
      <c r="OCL1" s="75"/>
      <c r="OCM1" s="74"/>
      <c r="OCN1" s="75"/>
      <c r="OCO1" s="76"/>
      <c r="OCP1" s="75"/>
      <c r="OCQ1" s="75"/>
      <c r="OCR1" s="75"/>
      <c r="OCS1" s="74"/>
      <c r="OCT1" s="75"/>
      <c r="OCU1" s="76"/>
      <c r="OCV1" s="75"/>
      <c r="OCW1" s="75"/>
      <c r="OCX1" s="75"/>
      <c r="OCY1" s="74"/>
      <c r="OCZ1" s="75"/>
      <c r="ODA1" s="76"/>
      <c r="ODB1" s="75"/>
      <c r="ODC1" s="75"/>
      <c r="ODD1" s="75"/>
      <c r="ODE1" s="74"/>
      <c r="ODF1" s="75"/>
      <c r="ODG1" s="76"/>
      <c r="ODH1" s="75"/>
      <c r="ODI1" s="75"/>
      <c r="ODJ1" s="75"/>
      <c r="ODK1" s="74"/>
      <c r="ODL1" s="75"/>
      <c r="ODM1" s="76"/>
      <c r="ODN1" s="75"/>
      <c r="ODO1" s="75"/>
      <c r="ODP1" s="75"/>
      <c r="ODQ1" s="74"/>
      <c r="ODR1" s="75"/>
      <c r="ODS1" s="76"/>
      <c r="ODT1" s="75"/>
      <c r="ODU1" s="75"/>
      <c r="ODV1" s="75"/>
      <c r="ODW1" s="74"/>
      <c r="ODX1" s="75"/>
      <c r="ODY1" s="76"/>
      <c r="ODZ1" s="75"/>
      <c r="OEA1" s="75"/>
      <c r="OEB1" s="75"/>
      <c r="OEC1" s="74"/>
      <c r="OED1" s="75"/>
      <c r="OEE1" s="76"/>
      <c r="OEF1" s="75"/>
      <c r="OEG1" s="75"/>
      <c r="OEH1" s="75"/>
      <c r="OEI1" s="74"/>
      <c r="OEJ1" s="75"/>
      <c r="OEK1" s="76"/>
      <c r="OEL1" s="75"/>
      <c r="OEM1" s="75"/>
      <c r="OEN1" s="75"/>
      <c r="OEO1" s="74"/>
      <c r="OEP1" s="75"/>
      <c r="OEQ1" s="76"/>
      <c r="OER1" s="75"/>
      <c r="OES1" s="75"/>
      <c r="OET1" s="75"/>
      <c r="OEU1" s="74"/>
      <c r="OEV1" s="75"/>
      <c r="OEW1" s="76"/>
      <c r="OEX1" s="75"/>
      <c r="OEY1" s="75"/>
      <c r="OEZ1" s="75"/>
      <c r="OFA1" s="74"/>
      <c r="OFB1" s="75"/>
      <c r="OFC1" s="76"/>
      <c r="OFD1" s="75"/>
      <c r="OFE1" s="75"/>
      <c r="OFF1" s="75"/>
      <c r="OFG1" s="74"/>
      <c r="OFH1" s="75"/>
      <c r="OFI1" s="76"/>
      <c r="OFJ1" s="75"/>
      <c r="OFK1" s="75"/>
      <c r="OFL1" s="75"/>
      <c r="OFM1" s="74"/>
      <c r="OFN1" s="75"/>
      <c r="OFO1" s="76"/>
      <c r="OFP1" s="75"/>
      <c r="OFQ1" s="75"/>
      <c r="OFR1" s="75"/>
      <c r="OFS1" s="74"/>
      <c r="OFT1" s="75"/>
      <c r="OFU1" s="76"/>
      <c r="OFV1" s="75"/>
      <c r="OFW1" s="75"/>
      <c r="OFX1" s="75"/>
      <c r="OFY1" s="74"/>
      <c r="OFZ1" s="75"/>
      <c r="OGA1" s="76"/>
      <c r="OGB1" s="75"/>
      <c r="OGC1" s="75"/>
      <c r="OGD1" s="75"/>
      <c r="OGE1" s="74"/>
      <c r="OGF1" s="75"/>
      <c r="OGG1" s="76"/>
      <c r="OGH1" s="75"/>
      <c r="OGI1" s="75"/>
      <c r="OGJ1" s="75"/>
      <c r="OGK1" s="74"/>
      <c r="OGL1" s="75"/>
      <c r="OGM1" s="76"/>
      <c r="OGN1" s="75"/>
      <c r="OGO1" s="75"/>
      <c r="OGP1" s="75"/>
      <c r="OGQ1" s="74"/>
      <c r="OGR1" s="75"/>
      <c r="OGS1" s="76"/>
      <c r="OGT1" s="75"/>
      <c r="OGU1" s="75"/>
      <c r="OGV1" s="75"/>
      <c r="OGW1" s="74"/>
      <c r="OGX1" s="75"/>
      <c r="OGY1" s="76"/>
      <c r="OGZ1" s="75"/>
      <c r="OHA1" s="75"/>
      <c r="OHB1" s="75"/>
      <c r="OHC1" s="74"/>
      <c r="OHD1" s="75"/>
      <c r="OHE1" s="76"/>
      <c r="OHF1" s="75"/>
      <c r="OHG1" s="75"/>
      <c r="OHH1" s="75"/>
      <c r="OHI1" s="74"/>
      <c r="OHJ1" s="75"/>
      <c r="OHK1" s="76"/>
      <c r="OHL1" s="75"/>
      <c r="OHM1" s="75"/>
      <c r="OHN1" s="75"/>
      <c r="OHO1" s="74"/>
      <c r="OHP1" s="75"/>
      <c r="OHQ1" s="76"/>
      <c r="OHR1" s="75"/>
      <c r="OHS1" s="75"/>
      <c r="OHT1" s="75"/>
      <c r="OHU1" s="74"/>
      <c r="OHV1" s="75"/>
      <c r="OHW1" s="76"/>
      <c r="OHX1" s="75"/>
      <c r="OHY1" s="75"/>
      <c r="OHZ1" s="75"/>
      <c r="OIA1" s="74"/>
      <c r="OIB1" s="75"/>
      <c r="OIC1" s="76"/>
      <c r="OID1" s="75"/>
      <c r="OIE1" s="75"/>
      <c r="OIF1" s="75"/>
      <c r="OIG1" s="74"/>
      <c r="OIH1" s="75"/>
      <c r="OII1" s="76"/>
      <c r="OIJ1" s="75"/>
      <c r="OIK1" s="75"/>
      <c r="OIL1" s="75"/>
      <c r="OIM1" s="74"/>
      <c r="OIN1" s="75"/>
      <c r="OIO1" s="76"/>
      <c r="OIP1" s="75"/>
      <c r="OIQ1" s="75"/>
      <c r="OIR1" s="75"/>
      <c r="OIS1" s="74"/>
      <c r="OIT1" s="75"/>
      <c r="OIU1" s="76"/>
      <c r="OIV1" s="75"/>
      <c r="OIW1" s="75"/>
      <c r="OIX1" s="75"/>
      <c r="OIY1" s="74"/>
      <c r="OIZ1" s="75"/>
      <c r="OJA1" s="76"/>
      <c r="OJB1" s="75"/>
      <c r="OJC1" s="75"/>
      <c r="OJD1" s="75"/>
      <c r="OJE1" s="74"/>
      <c r="OJF1" s="75"/>
      <c r="OJG1" s="76"/>
      <c r="OJH1" s="75"/>
      <c r="OJI1" s="75"/>
      <c r="OJJ1" s="75"/>
      <c r="OJK1" s="74"/>
      <c r="OJL1" s="75"/>
      <c r="OJM1" s="76"/>
      <c r="OJN1" s="75"/>
      <c r="OJO1" s="75"/>
      <c r="OJP1" s="75"/>
      <c r="OJQ1" s="74"/>
      <c r="OJR1" s="75"/>
      <c r="OJS1" s="76"/>
      <c r="OJT1" s="75"/>
      <c r="OJU1" s="75"/>
      <c r="OJV1" s="75"/>
      <c r="OJW1" s="74"/>
      <c r="OJX1" s="75"/>
      <c r="OJY1" s="76"/>
      <c r="OJZ1" s="75"/>
      <c r="OKA1" s="75"/>
      <c r="OKB1" s="75"/>
      <c r="OKC1" s="74"/>
      <c r="OKD1" s="75"/>
      <c r="OKE1" s="76"/>
      <c r="OKF1" s="75"/>
      <c r="OKG1" s="75"/>
      <c r="OKH1" s="75"/>
      <c r="OKI1" s="74"/>
      <c r="OKJ1" s="75"/>
      <c r="OKK1" s="76"/>
      <c r="OKL1" s="75"/>
      <c r="OKM1" s="75"/>
      <c r="OKN1" s="75"/>
      <c r="OKO1" s="74"/>
      <c r="OKP1" s="75"/>
      <c r="OKQ1" s="76"/>
      <c r="OKR1" s="75"/>
      <c r="OKS1" s="75"/>
      <c r="OKT1" s="75"/>
      <c r="OKU1" s="74"/>
      <c r="OKV1" s="75"/>
      <c r="OKW1" s="76"/>
      <c r="OKX1" s="75"/>
      <c r="OKY1" s="75"/>
      <c r="OKZ1" s="75"/>
      <c r="OLA1" s="74"/>
      <c r="OLB1" s="75"/>
      <c r="OLC1" s="76"/>
      <c r="OLD1" s="75"/>
      <c r="OLE1" s="75"/>
      <c r="OLF1" s="75"/>
      <c r="OLG1" s="74"/>
      <c r="OLH1" s="75"/>
      <c r="OLI1" s="76"/>
      <c r="OLJ1" s="75"/>
      <c r="OLK1" s="75"/>
      <c r="OLL1" s="75"/>
      <c r="OLM1" s="74"/>
      <c r="OLN1" s="75"/>
      <c r="OLO1" s="76"/>
      <c r="OLP1" s="75"/>
      <c r="OLQ1" s="75"/>
      <c r="OLR1" s="75"/>
      <c r="OLS1" s="74"/>
      <c r="OLT1" s="75"/>
      <c r="OLU1" s="76"/>
      <c r="OLV1" s="75"/>
      <c r="OLW1" s="75"/>
      <c r="OLX1" s="75"/>
      <c r="OLY1" s="74"/>
      <c r="OLZ1" s="75"/>
      <c r="OMA1" s="76"/>
      <c r="OMB1" s="75"/>
      <c r="OMC1" s="75"/>
      <c r="OMD1" s="75"/>
      <c r="OME1" s="74"/>
      <c r="OMF1" s="75"/>
      <c r="OMG1" s="76"/>
      <c r="OMH1" s="75"/>
      <c r="OMI1" s="75"/>
      <c r="OMJ1" s="75"/>
      <c r="OMK1" s="74"/>
      <c r="OML1" s="75"/>
      <c r="OMM1" s="76"/>
      <c r="OMN1" s="75"/>
      <c r="OMO1" s="75"/>
      <c r="OMP1" s="75"/>
      <c r="OMQ1" s="74"/>
      <c r="OMR1" s="75"/>
      <c r="OMS1" s="76"/>
      <c r="OMT1" s="75"/>
      <c r="OMU1" s="75"/>
      <c r="OMV1" s="75"/>
      <c r="OMW1" s="74"/>
      <c r="OMX1" s="75"/>
      <c r="OMY1" s="76"/>
      <c r="OMZ1" s="75"/>
      <c r="ONA1" s="75"/>
      <c r="ONB1" s="75"/>
      <c r="ONC1" s="74"/>
      <c r="OND1" s="75"/>
      <c r="ONE1" s="76"/>
      <c r="ONF1" s="75"/>
      <c r="ONG1" s="75"/>
      <c r="ONH1" s="75"/>
      <c r="ONI1" s="74"/>
      <c r="ONJ1" s="75"/>
      <c r="ONK1" s="76"/>
      <c r="ONL1" s="75"/>
      <c r="ONM1" s="75"/>
      <c r="ONN1" s="75"/>
      <c r="ONO1" s="74"/>
      <c r="ONP1" s="75"/>
      <c r="ONQ1" s="76"/>
      <c r="ONR1" s="75"/>
      <c r="ONS1" s="75"/>
      <c r="ONT1" s="75"/>
      <c r="ONU1" s="74"/>
      <c r="ONV1" s="75"/>
      <c r="ONW1" s="76"/>
      <c r="ONX1" s="75"/>
      <c r="ONY1" s="75"/>
      <c r="ONZ1" s="75"/>
      <c r="OOA1" s="74"/>
      <c r="OOB1" s="75"/>
      <c r="OOC1" s="76"/>
      <c r="OOD1" s="75"/>
      <c r="OOE1" s="75"/>
      <c r="OOF1" s="75"/>
      <c r="OOG1" s="74"/>
      <c r="OOH1" s="75"/>
      <c r="OOI1" s="76"/>
      <c r="OOJ1" s="75"/>
      <c r="OOK1" s="75"/>
      <c r="OOL1" s="75"/>
      <c r="OOM1" s="74"/>
      <c r="OON1" s="75"/>
      <c r="OOO1" s="76"/>
      <c r="OOP1" s="75"/>
      <c r="OOQ1" s="75"/>
      <c r="OOR1" s="75"/>
      <c r="OOS1" s="74"/>
      <c r="OOT1" s="75"/>
      <c r="OOU1" s="76"/>
      <c r="OOV1" s="75"/>
      <c r="OOW1" s="75"/>
      <c r="OOX1" s="75"/>
      <c r="OOY1" s="74"/>
      <c r="OOZ1" s="75"/>
      <c r="OPA1" s="76"/>
      <c r="OPB1" s="75"/>
      <c r="OPC1" s="75"/>
      <c r="OPD1" s="75"/>
      <c r="OPE1" s="74"/>
      <c r="OPF1" s="75"/>
      <c r="OPG1" s="76"/>
      <c r="OPH1" s="75"/>
      <c r="OPI1" s="75"/>
      <c r="OPJ1" s="75"/>
      <c r="OPK1" s="74"/>
      <c r="OPL1" s="75"/>
      <c r="OPM1" s="76"/>
      <c r="OPN1" s="75"/>
      <c r="OPO1" s="75"/>
      <c r="OPP1" s="75"/>
      <c r="OPQ1" s="74"/>
      <c r="OPR1" s="75"/>
      <c r="OPS1" s="76"/>
      <c r="OPT1" s="75"/>
      <c r="OPU1" s="75"/>
      <c r="OPV1" s="75"/>
      <c r="OPW1" s="74"/>
      <c r="OPX1" s="75"/>
      <c r="OPY1" s="76"/>
      <c r="OPZ1" s="75"/>
      <c r="OQA1" s="75"/>
      <c r="OQB1" s="75"/>
      <c r="OQC1" s="74"/>
      <c r="OQD1" s="75"/>
      <c r="OQE1" s="76"/>
      <c r="OQF1" s="75"/>
      <c r="OQG1" s="75"/>
      <c r="OQH1" s="75"/>
      <c r="OQI1" s="74"/>
      <c r="OQJ1" s="75"/>
      <c r="OQK1" s="76"/>
      <c r="OQL1" s="75"/>
      <c r="OQM1" s="75"/>
      <c r="OQN1" s="75"/>
      <c r="OQO1" s="74"/>
      <c r="OQP1" s="75"/>
      <c r="OQQ1" s="76"/>
      <c r="OQR1" s="75"/>
      <c r="OQS1" s="75"/>
      <c r="OQT1" s="75"/>
      <c r="OQU1" s="74"/>
      <c r="OQV1" s="75"/>
      <c r="OQW1" s="76"/>
      <c r="OQX1" s="75"/>
      <c r="OQY1" s="75"/>
      <c r="OQZ1" s="75"/>
      <c r="ORA1" s="74"/>
      <c r="ORB1" s="75"/>
      <c r="ORC1" s="76"/>
      <c r="ORD1" s="75"/>
      <c r="ORE1" s="75"/>
      <c r="ORF1" s="75"/>
      <c r="ORG1" s="74"/>
      <c r="ORH1" s="75"/>
      <c r="ORI1" s="76"/>
      <c r="ORJ1" s="75"/>
      <c r="ORK1" s="75"/>
      <c r="ORL1" s="75"/>
      <c r="ORM1" s="74"/>
      <c r="ORN1" s="75"/>
      <c r="ORO1" s="76"/>
      <c r="ORP1" s="75"/>
      <c r="ORQ1" s="75"/>
      <c r="ORR1" s="75"/>
      <c r="ORS1" s="74"/>
      <c r="ORT1" s="75"/>
      <c r="ORU1" s="76"/>
      <c r="ORV1" s="75"/>
      <c r="ORW1" s="75"/>
      <c r="ORX1" s="75"/>
      <c r="ORY1" s="74"/>
      <c r="ORZ1" s="75"/>
      <c r="OSA1" s="76"/>
      <c r="OSB1" s="75"/>
      <c r="OSC1" s="75"/>
      <c r="OSD1" s="75"/>
      <c r="OSE1" s="74"/>
      <c r="OSF1" s="75"/>
      <c r="OSG1" s="76"/>
      <c r="OSH1" s="75"/>
      <c r="OSI1" s="75"/>
      <c r="OSJ1" s="75"/>
      <c r="OSK1" s="74"/>
      <c r="OSL1" s="75"/>
      <c r="OSM1" s="76"/>
      <c r="OSN1" s="75"/>
      <c r="OSO1" s="75"/>
      <c r="OSP1" s="75"/>
      <c r="OSQ1" s="74"/>
      <c r="OSR1" s="75"/>
      <c r="OSS1" s="76"/>
      <c r="OST1" s="75"/>
      <c r="OSU1" s="75"/>
      <c r="OSV1" s="75"/>
      <c r="OSW1" s="74"/>
      <c r="OSX1" s="75"/>
      <c r="OSY1" s="76"/>
      <c r="OSZ1" s="75"/>
      <c r="OTA1" s="75"/>
      <c r="OTB1" s="75"/>
      <c r="OTC1" s="74"/>
      <c r="OTD1" s="75"/>
      <c r="OTE1" s="76"/>
      <c r="OTF1" s="75"/>
      <c r="OTG1" s="75"/>
      <c r="OTH1" s="75"/>
      <c r="OTI1" s="74"/>
      <c r="OTJ1" s="75"/>
      <c r="OTK1" s="76"/>
      <c r="OTL1" s="75"/>
      <c r="OTM1" s="75"/>
      <c r="OTN1" s="75"/>
      <c r="OTO1" s="74"/>
      <c r="OTP1" s="75"/>
      <c r="OTQ1" s="76"/>
      <c r="OTR1" s="75"/>
      <c r="OTS1" s="75"/>
      <c r="OTT1" s="75"/>
      <c r="OTU1" s="74"/>
      <c r="OTV1" s="75"/>
      <c r="OTW1" s="76"/>
      <c r="OTX1" s="75"/>
      <c r="OTY1" s="75"/>
      <c r="OTZ1" s="75"/>
      <c r="OUA1" s="74"/>
      <c r="OUB1" s="75"/>
      <c r="OUC1" s="76"/>
      <c r="OUD1" s="75"/>
      <c r="OUE1" s="75"/>
      <c r="OUF1" s="75"/>
      <c r="OUG1" s="74"/>
      <c r="OUH1" s="75"/>
      <c r="OUI1" s="76"/>
      <c r="OUJ1" s="75"/>
      <c r="OUK1" s="75"/>
      <c r="OUL1" s="75"/>
      <c r="OUM1" s="74"/>
      <c r="OUN1" s="75"/>
      <c r="OUO1" s="76"/>
      <c r="OUP1" s="75"/>
      <c r="OUQ1" s="75"/>
      <c r="OUR1" s="75"/>
      <c r="OUS1" s="74"/>
      <c r="OUT1" s="75"/>
      <c r="OUU1" s="76"/>
      <c r="OUV1" s="75"/>
      <c r="OUW1" s="75"/>
      <c r="OUX1" s="75"/>
      <c r="OUY1" s="74"/>
      <c r="OUZ1" s="75"/>
      <c r="OVA1" s="76"/>
      <c r="OVB1" s="75"/>
      <c r="OVC1" s="75"/>
      <c r="OVD1" s="75"/>
      <c r="OVE1" s="74"/>
      <c r="OVF1" s="75"/>
      <c r="OVG1" s="76"/>
      <c r="OVH1" s="75"/>
      <c r="OVI1" s="75"/>
      <c r="OVJ1" s="75"/>
      <c r="OVK1" s="74"/>
      <c r="OVL1" s="75"/>
      <c r="OVM1" s="76"/>
      <c r="OVN1" s="75"/>
      <c r="OVO1" s="75"/>
      <c r="OVP1" s="75"/>
      <c r="OVQ1" s="74"/>
      <c r="OVR1" s="75"/>
      <c r="OVS1" s="76"/>
      <c r="OVT1" s="75"/>
      <c r="OVU1" s="75"/>
      <c r="OVV1" s="75"/>
      <c r="OVW1" s="74"/>
      <c r="OVX1" s="75"/>
      <c r="OVY1" s="76"/>
      <c r="OVZ1" s="75"/>
      <c r="OWA1" s="75"/>
      <c r="OWB1" s="75"/>
      <c r="OWC1" s="74"/>
      <c r="OWD1" s="75"/>
      <c r="OWE1" s="76"/>
      <c r="OWF1" s="75"/>
      <c r="OWG1" s="75"/>
      <c r="OWH1" s="75"/>
      <c r="OWI1" s="74"/>
      <c r="OWJ1" s="75"/>
      <c r="OWK1" s="76"/>
      <c r="OWL1" s="75"/>
      <c r="OWM1" s="75"/>
      <c r="OWN1" s="75"/>
      <c r="OWO1" s="74"/>
      <c r="OWP1" s="75"/>
      <c r="OWQ1" s="76"/>
      <c r="OWR1" s="75"/>
      <c r="OWS1" s="75"/>
      <c r="OWT1" s="75"/>
      <c r="OWU1" s="74"/>
      <c r="OWV1" s="75"/>
      <c r="OWW1" s="76"/>
      <c r="OWX1" s="75"/>
      <c r="OWY1" s="75"/>
      <c r="OWZ1" s="75"/>
      <c r="OXA1" s="74"/>
      <c r="OXB1" s="75"/>
      <c r="OXC1" s="76"/>
      <c r="OXD1" s="75"/>
      <c r="OXE1" s="75"/>
      <c r="OXF1" s="75"/>
      <c r="OXG1" s="74"/>
      <c r="OXH1" s="75"/>
      <c r="OXI1" s="76"/>
      <c r="OXJ1" s="75"/>
      <c r="OXK1" s="75"/>
      <c r="OXL1" s="75"/>
      <c r="OXM1" s="74"/>
      <c r="OXN1" s="75"/>
      <c r="OXO1" s="76"/>
      <c r="OXP1" s="75"/>
      <c r="OXQ1" s="75"/>
      <c r="OXR1" s="75"/>
      <c r="OXS1" s="74"/>
      <c r="OXT1" s="75"/>
      <c r="OXU1" s="76"/>
      <c r="OXV1" s="75"/>
      <c r="OXW1" s="75"/>
      <c r="OXX1" s="75"/>
      <c r="OXY1" s="74"/>
      <c r="OXZ1" s="75"/>
      <c r="OYA1" s="76"/>
      <c r="OYB1" s="75"/>
      <c r="OYC1" s="75"/>
      <c r="OYD1" s="75"/>
      <c r="OYE1" s="74"/>
      <c r="OYF1" s="75"/>
      <c r="OYG1" s="76"/>
      <c r="OYH1" s="75"/>
      <c r="OYI1" s="75"/>
      <c r="OYJ1" s="75"/>
      <c r="OYK1" s="74"/>
      <c r="OYL1" s="75"/>
      <c r="OYM1" s="76"/>
      <c r="OYN1" s="75"/>
      <c r="OYO1" s="75"/>
      <c r="OYP1" s="75"/>
      <c r="OYQ1" s="74"/>
      <c r="OYR1" s="75"/>
      <c r="OYS1" s="76"/>
      <c r="OYT1" s="75"/>
      <c r="OYU1" s="75"/>
      <c r="OYV1" s="75"/>
      <c r="OYW1" s="74"/>
      <c r="OYX1" s="75"/>
      <c r="OYY1" s="76"/>
      <c r="OYZ1" s="75"/>
      <c r="OZA1" s="75"/>
      <c r="OZB1" s="75"/>
      <c r="OZC1" s="74"/>
      <c r="OZD1" s="75"/>
      <c r="OZE1" s="76"/>
      <c r="OZF1" s="75"/>
      <c r="OZG1" s="75"/>
      <c r="OZH1" s="75"/>
      <c r="OZI1" s="74"/>
      <c r="OZJ1" s="75"/>
      <c r="OZK1" s="76"/>
      <c r="OZL1" s="75"/>
      <c r="OZM1" s="75"/>
      <c r="OZN1" s="75"/>
      <c r="OZO1" s="74"/>
      <c r="OZP1" s="75"/>
      <c r="OZQ1" s="76"/>
      <c r="OZR1" s="75"/>
      <c r="OZS1" s="75"/>
      <c r="OZT1" s="75"/>
      <c r="OZU1" s="74"/>
      <c r="OZV1" s="75"/>
      <c r="OZW1" s="76"/>
      <c r="OZX1" s="75"/>
      <c r="OZY1" s="75"/>
      <c r="OZZ1" s="75"/>
      <c r="PAA1" s="74"/>
      <c r="PAB1" s="75"/>
      <c r="PAC1" s="76"/>
      <c r="PAD1" s="75"/>
      <c r="PAE1" s="75"/>
      <c r="PAF1" s="75"/>
      <c r="PAG1" s="74"/>
      <c r="PAH1" s="75"/>
      <c r="PAI1" s="76"/>
      <c r="PAJ1" s="75"/>
      <c r="PAK1" s="75"/>
      <c r="PAL1" s="75"/>
      <c r="PAM1" s="74"/>
      <c r="PAN1" s="75"/>
      <c r="PAO1" s="76"/>
      <c r="PAP1" s="75"/>
      <c r="PAQ1" s="75"/>
      <c r="PAR1" s="75"/>
      <c r="PAS1" s="74"/>
      <c r="PAT1" s="75"/>
      <c r="PAU1" s="76"/>
      <c r="PAV1" s="75"/>
      <c r="PAW1" s="75"/>
      <c r="PAX1" s="75"/>
      <c r="PAY1" s="74"/>
      <c r="PAZ1" s="75"/>
      <c r="PBA1" s="76"/>
      <c r="PBB1" s="75"/>
      <c r="PBC1" s="75"/>
      <c r="PBD1" s="75"/>
      <c r="PBE1" s="74"/>
      <c r="PBF1" s="75"/>
      <c r="PBG1" s="76"/>
      <c r="PBH1" s="75"/>
      <c r="PBI1" s="75"/>
      <c r="PBJ1" s="75"/>
      <c r="PBK1" s="74"/>
      <c r="PBL1" s="75"/>
      <c r="PBM1" s="76"/>
      <c r="PBN1" s="75"/>
      <c r="PBO1" s="75"/>
      <c r="PBP1" s="75"/>
      <c r="PBQ1" s="74"/>
      <c r="PBR1" s="75"/>
      <c r="PBS1" s="76"/>
      <c r="PBT1" s="75"/>
      <c r="PBU1" s="75"/>
      <c r="PBV1" s="75"/>
      <c r="PBW1" s="74"/>
      <c r="PBX1" s="75"/>
      <c r="PBY1" s="76"/>
      <c r="PBZ1" s="75"/>
      <c r="PCA1" s="75"/>
      <c r="PCB1" s="75"/>
      <c r="PCC1" s="74"/>
      <c r="PCD1" s="75"/>
      <c r="PCE1" s="76"/>
      <c r="PCF1" s="75"/>
      <c r="PCG1" s="75"/>
      <c r="PCH1" s="75"/>
      <c r="PCI1" s="74"/>
      <c r="PCJ1" s="75"/>
      <c r="PCK1" s="76"/>
      <c r="PCL1" s="75"/>
      <c r="PCM1" s="75"/>
      <c r="PCN1" s="75"/>
      <c r="PCO1" s="74"/>
      <c r="PCP1" s="75"/>
      <c r="PCQ1" s="76"/>
      <c r="PCR1" s="75"/>
      <c r="PCS1" s="75"/>
      <c r="PCT1" s="75"/>
      <c r="PCU1" s="74"/>
      <c r="PCV1" s="75"/>
      <c r="PCW1" s="76"/>
      <c r="PCX1" s="75"/>
      <c r="PCY1" s="75"/>
      <c r="PCZ1" s="75"/>
      <c r="PDA1" s="74"/>
      <c r="PDB1" s="75"/>
      <c r="PDC1" s="76"/>
      <c r="PDD1" s="75"/>
      <c r="PDE1" s="75"/>
      <c r="PDF1" s="75"/>
      <c r="PDG1" s="74"/>
      <c r="PDH1" s="75"/>
      <c r="PDI1" s="76"/>
      <c r="PDJ1" s="75"/>
      <c r="PDK1" s="75"/>
      <c r="PDL1" s="75"/>
      <c r="PDM1" s="74"/>
      <c r="PDN1" s="75"/>
      <c r="PDO1" s="76"/>
      <c r="PDP1" s="75"/>
      <c r="PDQ1" s="75"/>
      <c r="PDR1" s="75"/>
      <c r="PDS1" s="74"/>
      <c r="PDT1" s="75"/>
      <c r="PDU1" s="76"/>
      <c r="PDV1" s="75"/>
      <c r="PDW1" s="75"/>
      <c r="PDX1" s="75"/>
      <c r="PDY1" s="74"/>
      <c r="PDZ1" s="75"/>
      <c r="PEA1" s="76"/>
      <c r="PEB1" s="75"/>
      <c r="PEC1" s="75"/>
      <c r="PED1" s="75"/>
      <c r="PEE1" s="74"/>
      <c r="PEF1" s="75"/>
      <c r="PEG1" s="76"/>
      <c r="PEH1" s="75"/>
      <c r="PEI1" s="75"/>
      <c r="PEJ1" s="75"/>
      <c r="PEK1" s="74"/>
      <c r="PEL1" s="75"/>
      <c r="PEM1" s="76"/>
      <c r="PEN1" s="75"/>
      <c r="PEO1" s="75"/>
      <c r="PEP1" s="75"/>
      <c r="PEQ1" s="74"/>
      <c r="PER1" s="75"/>
      <c r="PES1" s="76"/>
      <c r="PET1" s="75"/>
      <c r="PEU1" s="75"/>
      <c r="PEV1" s="75"/>
      <c r="PEW1" s="74"/>
      <c r="PEX1" s="75"/>
      <c r="PEY1" s="76"/>
      <c r="PEZ1" s="75"/>
      <c r="PFA1" s="75"/>
      <c r="PFB1" s="75"/>
      <c r="PFC1" s="74"/>
      <c r="PFD1" s="75"/>
      <c r="PFE1" s="76"/>
      <c r="PFF1" s="75"/>
      <c r="PFG1" s="75"/>
      <c r="PFH1" s="75"/>
      <c r="PFI1" s="74"/>
      <c r="PFJ1" s="75"/>
      <c r="PFK1" s="76"/>
      <c r="PFL1" s="75"/>
      <c r="PFM1" s="75"/>
      <c r="PFN1" s="75"/>
      <c r="PFO1" s="74"/>
      <c r="PFP1" s="75"/>
      <c r="PFQ1" s="76"/>
      <c r="PFR1" s="75"/>
      <c r="PFS1" s="75"/>
      <c r="PFT1" s="75"/>
      <c r="PFU1" s="74"/>
      <c r="PFV1" s="75"/>
      <c r="PFW1" s="76"/>
      <c r="PFX1" s="75"/>
      <c r="PFY1" s="75"/>
      <c r="PFZ1" s="75"/>
      <c r="PGA1" s="74"/>
      <c r="PGB1" s="75"/>
      <c r="PGC1" s="76"/>
      <c r="PGD1" s="75"/>
      <c r="PGE1" s="75"/>
      <c r="PGF1" s="75"/>
      <c r="PGG1" s="74"/>
      <c r="PGH1" s="75"/>
      <c r="PGI1" s="76"/>
      <c r="PGJ1" s="75"/>
      <c r="PGK1" s="75"/>
      <c r="PGL1" s="75"/>
      <c r="PGM1" s="74"/>
      <c r="PGN1" s="75"/>
      <c r="PGO1" s="76"/>
      <c r="PGP1" s="75"/>
      <c r="PGQ1" s="75"/>
      <c r="PGR1" s="75"/>
      <c r="PGS1" s="74"/>
      <c r="PGT1" s="75"/>
      <c r="PGU1" s="76"/>
      <c r="PGV1" s="75"/>
      <c r="PGW1" s="75"/>
      <c r="PGX1" s="75"/>
      <c r="PGY1" s="74"/>
      <c r="PGZ1" s="75"/>
      <c r="PHA1" s="76"/>
      <c r="PHB1" s="75"/>
      <c r="PHC1" s="75"/>
      <c r="PHD1" s="75"/>
      <c r="PHE1" s="74"/>
      <c r="PHF1" s="75"/>
      <c r="PHG1" s="76"/>
      <c r="PHH1" s="75"/>
      <c r="PHI1" s="75"/>
      <c r="PHJ1" s="75"/>
      <c r="PHK1" s="74"/>
      <c r="PHL1" s="75"/>
      <c r="PHM1" s="76"/>
      <c r="PHN1" s="75"/>
      <c r="PHO1" s="75"/>
      <c r="PHP1" s="75"/>
      <c r="PHQ1" s="74"/>
      <c r="PHR1" s="75"/>
      <c r="PHS1" s="76"/>
      <c r="PHT1" s="75"/>
      <c r="PHU1" s="75"/>
      <c r="PHV1" s="75"/>
      <c r="PHW1" s="74"/>
      <c r="PHX1" s="75"/>
      <c r="PHY1" s="76"/>
      <c r="PHZ1" s="75"/>
      <c r="PIA1" s="75"/>
      <c r="PIB1" s="75"/>
      <c r="PIC1" s="74"/>
      <c r="PID1" s="75"/>
      <c r="PIE1" s="76"/>
      <c r="PIF1" s="75"/>
      <c r="PIG1" s="75"/>
      <c r="PIH1" s="75"/>
      <c r="PII1" s="74"/>
      <c r="PIJ1" s="75"/>
      <c r="PIK1" s="76"/>
      <c r="PIL1" s="75"/>
      <c r="PIM1" s="75"/>
      <c r="PIN1" s="75"/>
      <c r="PIO1" s="74"/>
      <c r="PIP1" s="75"/>
      <c r="PIQ1" s="76"/>
      <c r="PIR1" s="75"/>
      <c r="PIS1" s="75"/>
      <c r="PIT1" s="75"/>
      <c r="PIU1" s="74"/>
      <c r="PIV1" s="75"/>
      <c r="PIW1" s="76"/>
      <c r="PIX1" s="75"/>
      <c r="PIY1" s="75"/>
      <c r="PIZ1" s="75"/>
      <c r="PJA1" s="74"/>
      <c r="PJB1" s="75"/>
      <c r="PJC1" s="76"/>
      <c r="PJD1" s="75"/>
      <c r="PJE1" s="75"/>
      <c r="PJF1" s="75"/>
      <c r="PJG1" s="74"/>
      <c r="PJH1" s="75"/>
      <c r="PJI1" s="76"/>
      <c r="PJJ1" s="75"/>
      <c r="PJK1" s="75"/>
      <c r="PJL1" s="75"/>
      <c r="PJM1" s="74"/>
      <c r="PJN1" s="75"/>
      <c r="PJO1" s="76"/>
      <c r="PJP1" s="75"/>
      <c r="PJQ1" s="75"/>
      <c r="PJR1" s="75"/>
      <c r="PJS1" s="74"/>
      <c r="PJT1" s="75"/>
      <c r="PJU1" s="76"/>
      <c r="PJV1" s="75"/>
      <c r="PJW1" s="75"/>
      <c r="PJX1" s="75"/>
      <c r="PJY1" s="74"/>
      <c r="PJZ1" s="75"/>
      <c r="PKA1" s="76"/>
      <c r="PKB1" s="75"/>
      <c r="PKC1" s="75"/>
      <c r="PKD1" s="75"/>
      <c r="PKE1" s="74"/>
      <c r="PKF1" s="75"/>
      <c r="PKG1" s="76"/>
      <c r="PKH1" s="75"/>
      <c r="PKI1" s="75"/>
      <c r="PKJ1" s="75"/>
      <c r="PKK1" s="74"/>
      <c r="PKL1" s="75"/>
      <c r="PKM1" s="76"/>
      <c r="PKN1" s="75"/>
      <c r="PKO1" s="75"/>
      <c r="PKP1" s="75"/>
      <c r="PKQ1" s="74"/>
      <c r="PKR1" s="75"/>
      <c r="PKS1" s="76"/>
      <c r="PKT1" s="75"/>
      <c r="PKU1" s="75"/>
      <c r="PKV1" s="75"/>
      <c r="PKW1" s="74"/>
      <c r="PKX1" s="75"/>
      <c r="PKY1" s="76"/>
      <c r="PKZ1" s="75"/>
      <c r="PLA1" s="75"/>
      <c r="PLB1" s="75"/>
      <c r="PLC1" s="74"/>
      <c r="PLD1" s="75"/>
      <c r="PLE1" s="76"/>
      <c r="PLF1" s="75"/>
      <c r="PLG1" s="75"/>
      <c r="PLH1" s="75"/>
      <c r="PLI1" s="74"/>
      <c r="PLJ1" s="75"/>
      <c r="PLK1" s="76"/>
      <c r="PLL1" s="75"/>
      <c r="PLM1" s="75"/>
      <c r="PLN1" s="75"/>
      <c r="PLO1" s="74"/>
      <c r="PLP1" s="75"/>
      <c r="PLQ1" s="76"/>
      <c r="PLR1" s="75"/>
      <c r="PLS1" s="75"/>
      <c r="PLT1" s="75"/>
      <c r="PLU1" s="74"/>
      <c r="PLV1" s="75"/>
      <c r="PLW1" s="76"/>
      <c r="PLX1" s="75"/>
      <c r="PLY1" s="75"/>
      <c r="PLZ1" s="75"/>
      <c r="PMA1" s="74"/>
      <c r="PMB1" s="75"/>
      <c r="PMC1" s="76"/>
      <c r="PMD1" s="75"/>
      <c r="PME1" s="75"/>
      <c r="PMF1" s="75"/>
      <c r="PMG1" s="74"/>
      <c r="PMH1" s="75"/>
      <c r="PMI1" s="76"/>
      <c r="PMJ1" s="75"/>
      <c r="PMK1" s="75"/>
      <c r="PML1" s="75"/>
      <c r="PMM1" s="74"/>
      <c r="PMN1" s="75"/>
      <c r="PMO1" s="76"/>
      <c r="PMP1" s="75"/>
      <c r="PMQ1" s="75"/>
      <c r="PMR1" s="75"/>
      <c r="PMS1" s="74"/>
      <c r="PMT1" s="75"/>
      <c r="PMU1" s="76"/>
      <c r="PMV1" s="75"/>
      <c r="PMW1" s="75"/>
      <c r="PMX1" s="75"/>
      <c r="PMY1" s="74"/>
      <c r="PMZ1" s="75"/>
      <c r="PNA1" s="76"/>
      <c r="PNB1" s="75"/>
      <c r="PNC1" s="75"/>
      <c r="PND1" s="75"/>
      <c r="PNE1" s="74"/>
      <c r="PNF1" s="75"/>
      <c r="PNG1" s="76"/>
      <c r="PNH1" s="75"/>
      <c r="PNI1" s="75"/>
      <c r="PNJ1" s="75"/>
      <c r="PNK1" s="74"/>
      <c r="PNL1" s="75"/>
      <c r="PNM1" s="76"/>
      <c r="PNN1" s="75"/>
      <c r="PNO1" s="75"/>
      <c r="PNP1" s="75"/>
      <c r="PNQ1" s="74"/>
      <c r="PNR1" s="75"/>
      <c r="PNS1" s="76"/>
      <c r="PNT1" s="75"/>
      <c r="PNU1" s="75"/>
      <c r="PNV1" s="75"/>
      <c r="PNW1" s="74"/>
      <c r="PNX1" s="75"/>
      <c r="PNY1" s="76"/>
      <c r="PNZ1" s="75"/>
      <c r="POA1" s="75"/>
      <c r="POB1" s="75"/>
      <c r="POC1" s="74"/>
      <c r="POD1" s="75"/>
      <c r="POE1" s="76"/>
      <c r="POF1" s="75"/>
      <c r="POG1" s="75"/>
      <c r="POH1" s="75"/>
      <c r="POI1" s="74"/>
      <c r="POJ1" s="75"/>
      <c r="POK1" s="76"/>
      <c r="POL1" s="75"/>
      <c r="POM1" s="75"/>
      <c r="PON1" s="75"/>
      <c r="POO1" s="74"/>
      <c r="POP1" s="75"/>
      <c r="POQ1" s="76"/>
      <c r="POR1" s="75"/>
      <c r="POS1" s="75"/>
      <c r="POT1" s="75"/>
      <c r="POU1" s="74"/>
      <c r="POV1" s="75"/>
      <c r="POW1" s="76"/>
      <c r="POX1" s="75"/>
      <c r="POY1" s="75"/>
      <c r="POZ1" s="75"/>
      <c r="PPA1" s="74"/>
      <c r="PPB1" s="75"/>
      <c r="PPC1" s="76"/>
      <c r="PPD1" s="75"/>
      <c r="PPE1" s="75"/>
      <c r="PPF1" s="75"/>
      <c r="PPG1" s="74"/>
      <c r="PPH1" s="75"/>
      <c r="PPI1" s="76"/>
      <c r="PPJ1" s="75"/>
      <c r="PPK1" s="75"/>
      <c r="PPL1" s="75"/>
      <c r="PPM1" s="74"/>
      <c r="PPN1" s="75"/>
      <c r="PPO1" s="76"/>
      <c r="PPP1" s="75"/>
      <c r="PPQ1" s="75"/>
      <c r="PPR1" s="75"/>
      <c r="PPS1" s="74"/>
      <c r="PPT1" s="75"/>
      <c r="PPU1" s="76"/>
      <c r="PPV1" s="75"/>
      <c r="PPW1" s="75"/>
      <c r="PPX1" s="75"/>
      <c r="PPY1" s="74"/>
      <c r="PPZ1" s="75"/>
      <c r="PQA1" s="76"/>
      <c r="PQB1" s="75"/>
      <c r="PQC1" s="75"/>
      <c r="PQD1" s="75"/>
      <c r="PQE1" s="74"/>
      <c r="PQF1" s="75"/>
      <c r="PQG1" s="76"/>
      <c r="PQH1" s="75"/>
      <c r="PQI1" s="75"/>
      <c r="PQJ1" s="75"/>
      <c r="PQK1" s="74"/>
      <c r="PQL1" s="75"/>
      <c r="PQM1" s="76"/>
      <c r="PQN1" s="75"/>
      <c r="PQO1" s="75"/>
      <c r="PQP1" s="75"/>
      <c r="PQQ1" s="74"/>
      <c r="PQR1" s="75"/>
      <c r="PQS1" s="76"/>
      <c r="PQT1" s="75"/>
      <c r="PQU1" s="75"/>
      <c r="PQV1" s="75"/>
      <c r="PQW1" s="74"/>
      <c r="PQX1" s="75"/>
      <c r="PQY1" s="76"/>
      <c r="PQZ1" s="75"/>
      <c r="PRA1" s="75"/>
      <c r="PRB1" s="75"/>
      <c r="PRC1" s="74"/>
      <c r="PRD1" s="75"/>
      <c r="PRE1" s="76"/>
      <c r="PRF1" s="75"/>
      <c r="PRG1" s="75"/>
      <c r="PRH1" s="75"/>
      <c r="PRI1" s="74"/>
      <c r="PRJ1" s="75"/>
      <c r="PRK1" s="76"/>
      <c r="PRL1" s="75"/>
      <c r="PRM1" s="75"/>
      <c r="PRN1" s="75"/>
      <c r="PRO1" s="74"/>
      <c r="PRP1" s="75"/>
      <c r="PRQ1" s="76"/>
      <c r="PRR1" s="75"/>
      <c r="PRS1" s="75"/>
      <c r="PRT1" s="75"/>
      <c r="PRU1" s="74"/>
      <c r="PRV1" s="75"/>
      <c r="PRW1" s="76"/>
      <c r="PRX1" s="75"/>
      <c r="PRY1" s="75"/>
      <c r="PRZ1" s="75"/>
      <c r="PSA1" s="74"/>
      <c r="PSB1" s="75"/>
      <c r="PSC1" s="76"/>
      <c r="PSD1" s="75"/>
      <c r="PSE1" s="75"/>
      <c r="PSF1" s="75"/>
      <c r="PSG1" s="74"/>
      <c r="PSH1" s="75"/>
      <c r="PSI1" s="76"/>
      <c r="PSJ1" s="75"/>
      <c r="PSK1" s="75"/>
      <c r="PSL1" s="75"/>
      <c r="PSM1" s="74"/>
      <c r="PSN1" s="75"/>
      <c r="PSO1" s="76"/>
      <c r="PSP1" s="75"/>
      <c r="PSQ1" s="75"/>
      <c r="PSR1" s="75"/>
      <c r="PSS1" s="74"/>
      <c r="PST1" s="75"/>
      <c r="PSU1" s="76"/>
      <c r="PSV1" s="75"/>
      <c r="PSW1" s="75"/>
      <c r="PSX1" s="75"/>
      <c r="PSY1" s="74"/>
      <c r="PSZ1" s="75"/>
      <c r="PTA1" s="76"/>
      <c r="PTB1" s="75"/>
      <c r="PTC1" s="75"/>
      <c r="PTD1" s="75"/>
      <c r="PTE1" s="74"/>
      <c r="PTF1" s="75"/>
      <c r="PTG1" s="76"/>
      <c r="PTH1" s="75"/>
      <c r="PTI1" s="75"/>
      <c r="PTJ1" s="75"/>
      <c r="PTK1" s="74"/>
      <c r="PTL1" s="75"/>
      <c r="PTM1" s="76"/>
      <c r="PTN1" s="75"/>
      <c r="PTO1" s="75"/>
      <c r="PTP1" s="75"/>
      <c r="PTQ1" s="74"/>
      <c r="PTR1" s="75"/>
      <c r="PTS1" s="76"/>
      <c r="PTT1" s="75"/>
      <c r="PTU1" s="75"/>
      <c r="PTV1" s="75"/>
      <c r="PTW1" s="74"/>
      <c r="PTX1" s="75"/>
      <c r="PTY1" s="76"/>
      <c r="PTZ1" s="75"/>
      <c r="PUA1" s="75"/>
      <c r="PUB1" s="75"/>
      <c r="PUC1" s="74"/>
      <c r="PUD1" s="75"/>
      <c r="PUE1" s="76"/>
      <c r="PUF1" s="75"/>
      <c r="PUG1" s="75"/>
      <c r="PUH1" s="75"/>
      <c r="PUI1" s="74"/>
      <c r="PUJ1" s="75"/>
      <c r="PUK1" s="76"/>
      <c r="PUL1" s="75"/>
      <c r="PUM1" s="75"/>
      <c r="PUN1" s="75"/>
      <c r="PUO1" s="74"/>
      <c r="PUP1" s="75"/>
      <c r="PUQ1" s="76"/>
      <c r="PUR1" s="75"/>
      <c r="PUS1" s="75"/>
      <c r="PUT1" s="75"/>
      <c r="PUU1" s="74"/>
      <c r="PUV1" s="75"/>
      <c r="PUW1" s="76"/>
      <c r="PUX1" s="75"/>
      <c r="PUY1" s="75"/>
      <c r="PUZ1" s="75"/>
      <c r="PVA1" s="74"/>
      <c r="PVB1" s="75"/>
      <c r="PVC1" s="76"/>
      <c r="PVD1" s="75"/>
      <c r="PVE1" s="75"/>
      <c r="PVF1" s="75"/>
      <c r="PVG1" s="74"/>
      <c r="PVH1" s="75"/>
      <c r="PVI1" s="76"/>
      <c r="PVJ1" s="75"/>
      <c r="PVK1" s="75"/>
      <c r="PVL1" s="75"/>
      <c r="PVM1" s="74"/>
      <c r="PVN1" s="75"/>
      <c r="PVO1" s="76"/>
      <c r="PVP1" s="75"/>
      <c r="PVQ1" s="75"/>
      <c r="PVR1" s="75"/>
      <c r="PVS1" s="74"/>
      <c r="PVT1" s="75"/>
      <c r="PVU1" s="76"/>
      <c r="PVV1" s="75"/>
      <c r="PVW1" s="75"/>
      <c r="PVX1" s="75"/>
      <c r="PVY1" s="74"/>
      <c r="PVZ1" s="75"/>
      <c r="PWA1" s="76"/>
      <c r="PWB1" s="75"/>
      <c r="PWC1" s="75"/>
      <c r="PWD1" s="75"/>
      <c r="PWE1" s="74"/>
      <c r="PWF1" s="75"/>
      <c r="PWG1" s="76"/>
      <c r="PWH1" s="75"/>
      <c r="PWI1" s="75"/>
      <c r="PWJ1" s="75"/>
      <c r="PWK1" s="74"/>
      <c r="PWL1" s="75"/>
      <c r="PWM1" s="76"/>
      <c r="PWN1" s="75"/>
      <c r="PWO1" s="75"/>
      <c r="PWP1" s="75"/>
      <c r="PWQ1" s="74"/>
      <c r="PWR1" s="75"/>
      <c r="PWS1" s="76"/>
      <c r="PWT1" s="75"/>
      <c r="PWU1" s="75"/>
      <c r="PWV1" s="75"/>
      <c r="PWW1" s="74"/>
      <c r="PWX1" s="75"/>
      <c r="PWY1" s="76"/>
      <c r="PWZ1" s="75"/>
      <c r="PXA1" s="75"/>
      <c r="PXB1" s="75"/>
      <c r="PXC1" s="74"/>
      <c r="PXD1" s="75"/>
      <c r="PXE1" s="76"/>
      <c r="PXF1" s="75"/>
      <c r="PXG1" s="75"/>
      <c r="PXH1" s="75"/>
      <c r="PXI1" s="74"/>
      <c r="PXJ1" s="75"/>
      <c r="PXK1" s="76"/>
      <c r="PXL1" s="75"/>
      <c r="PXM1" s="75"/>
      <c r="PXN1" s="75"/>
      <c r="PXO1" s="74"/>
      <c r="PXP1" s="75"/>
      <c r="PXQ1" s="76"/>
      <c r="PXR1" s="75"/>
      <c r="PXS1" s="75"/>
      <c r="PXT1" s="75"/>
      <c r="PXU1" s="74"/>
      <c r="PXV1" s="75"/>
      <c r="PXW1" s="76"/>
      <c r="PXX1" s="75"/>
      <c r="PXY1" s="75"/>
      <c r="PXZ1" s="75"/>
      <c r="PYA1" s="74"/>
      <c r="PYB1" s="75"/>
      <c r="PYC1" s="76"/>
      <c r="PYD1" s="75"/>
      <c r="PYE1" s="75"/>
      <c r="PYF1" s="75"/>
      <c r="PYG1" s="74"/>
      <c r="PYH1" s="75"/>
      <c r="PYI1" s="76"/>
      <c r="PYJ1" s="75"/>
      <c r="PYK1" s="75"/>
      <c r="PYL1" s="75"/>
      <c r="PYM1" s="74"/>
      <c r="PYN1" s="75"/>
      <c r="PYO1" s="76"/>
      <c r="PYP1" s="75"/>
      <c r="PYQ1" s="75"/>
      <c r="PYR1" s="75"/>
      <c r="PYS1" s="74"/>
      <c r="PYT1" s="75"/>
      <c r="PYU1" s="76"/>
      <c r="PYV1" s="75"/>
      <c r="PYW1" s="75"/>
      <c r="PYX1" s="75"/>
      <c r="PYY1" s="74"/>
      <c r="PYZ1" s="75"/>
      <c r="PZA1" s="76"/>
      <c r="PZB1" s="75"/>
      <c r="PZC1" s="75"/>
      <c r="PZD1" s="75"/>
      <c r="PZE1" s="74"/>
      <c r="PZF1" s="75"/>
      <c r="PZG1" s="76"/>
      <c r="PZH1" s="75"/>
      <c r="PZI1" s="75"/>
      <c r="PZJ1" s="75"/>
      <c r="PZK1" s="74"/>
      <c r="PZL1" s="75"/>
      <c r="PZM1" s="76"/>
      <c r="PZN1" s="75"/>
      <c r="PZO1" s="75"/>
      <c r="PZP1" s="75"/>
      <c r="PZQ1" s="74"/>
      <c r="PZR1" s="75"/>
      <c r="PZS1" s="76"/>
      <c r="PZT1" s="75"/>
      <c r="PZU1" s="75"/>
      <c r="PZV1" s="75"/>
      <c r="PZW1" s="74"/>
      <c r="PZX1" s="75"/>
      <c r="PZY1" s="76"/>
      <c r="PZZ1" s="75"/>
      <c r="QAA1" s="75"/>
      <c r="QAB1" s="75"/>
      <c r="QAC1" s="74"/>
      <c r="QAD1" s="75"/>
      <c r="QAE1" s="76"/>
      <c r="QAF1" s="75"/>
      <c r="QAG1" s="75"/>
      <c r="QAH1" s="75"/>
      <c r="QAI1" s="74"/>
      <c r="QAJ1" s="75"/>
      <c r="QAK1" s="76"/>
      <c r="QAL1" s="75"/>
      <c r="QAM1" s="75"/>
      <c r="QAN1" s="75"/>
      <c r="QAO1" s="74"/>
      <c r="QAP1" s="75"/>
      <c r="QAQ1" s="76"/>
      <c r="QAR1" s="75"/>
      <c r="QAS1" s="75"/>
      <c r="QAT1" s="75"/>
      <c r="QAU1" s="74"/>
      <c r="QAV1" s="75"/>
      <c r="QAW1" s="76"/>
      <c r="QAX1" s="75"/>
      <c r="QAY1" s="75"/>
      <c r="QAZ1" s="75"/>
      <c r="QBA1" s="74"/>
      <c r="QBB1" s="75"/>
      <c r="QBC1" s="76"/>
      <c r="QBD1" s="75"/>
      <c r="QBE1" s="75"/>
      <c r="QBF1" s="75"/>
      <c r="QBG1" s="74"/>
      <c r="QBH1" s="75"/>
      <c r="QBI1" s="76"/>
      <c r="QBJ1" s="75"/>
      <c r="QBK1" s="75"/>
      <c r="QBL1" s="75"/>
      <c r="QBM1" s="74"/>
      <c r="QBN1" s="75"/>
      <c r="QBO1" s="76"/>
      <c r="QBP1" s="75"/>
      <c r="QBQ1" s="75"/>
      <c r="QBR1" s="75"/>
      <c r="QBS1" s="74"/>
      <c r="QBT1" s="75"/>
      <c r="QBU1" s="76"/>
      <c r="QBV1" s="75"/>
      <c r="QBW1" s="75"/>
      <c r="QBX1" s="75"/>
      <c r="QBY1" s="74"/>
      <c r="QBZ1" s="75"/>
      <c r="QCA1" s="76"/>
      <c r="QCB1" s="75"/>
      <c r="QCC1" s="75"/>
      <c r="QCD1" s="75"/>
      <c r="QCE1" s="74"/>
      <c r="QCF1" s="75"/>
      <c r="QCG1" s="76"/>
      <c r="QCH1" s="75"/>
      <c r="QCI1" s="75"/>
      <c r="QCJ1" s="75"/>
      <c r="QCK1" s="74"/>
      <c r="QCL1" s="75"/>
      <c r="QCM1" s="76"/>
      <c r="QCN1" s="75"/>
      <c r="QCO1" s="75"/>
      <c r="QCP1" s="75"/>
      <c r="QCQ1" s="74"/>
      <c r="QCR1" s="75"/>
      <c r="QCS1" s="76"/>
      <c r="QCT1" s="75"/>
      <c r="QCU1" s="75"/>
      <c r="QCV1" s="75"/>
      <c r="QCW1" s="74"/>
      <c r="QCX1" s="75"/>
      <c r="QCY1" s="76"/>
      <c r="QCZ1" s="75"/>
      <c r="QDA1" s="75"/>
      <c r="QDB1" s="75"/>
      <c r="QDC1" s="74"/>
      <c r="QDD1" s="75"/>
      <c r="QDE1" s="76"/>
      <c r="QDF1" s="75"/>
      <c r="QDG1" s="75"/>
      <c r="QDH1" s="75"/>
      <c r="QDI1" s="74"/>
      <c r="QDJ1" s="75"/>
      <c r="QDK1" s="76"/>
      <c r="QDL1" s="75"/>
      <c r="QDM1" s="75"/>
      <c r="QDN1" s="75"/>
      <c r="QDO1" s="74"/>
      <c r="QDP1" s="75"/>
      <c r="QDQ1" s="76"/>
      <c r="QDR1" s="75"/>
      <c r="QDS1" s="75"/>
      <c r="QDT1" s="75"/>
      <c r="QDU1" s="74"/>
      <c r="QDV1" s="75"/>
      <c r="QDW1" s="76"/>
      <c r="QDX1" s="75"/>
      <c r="QDY1" s="75"/>
      <c r="QDZ1" s="75"/>
      <c r="QEA1" s="74"/>
      <c r="QEB1" s="75"/>
      <c r="QEC1" s="76"/>
      <c r="QED1" s="75"/>
      <c r="QEE1" s="75"/>
      <c r="QEF1" s="75"/>
      <c r="QEG1" s="74"/>
      <c r="QEH1" s="75"/>
      <c r="QEI1" s="76"/>
      <c r="QEJ1" s="75"/>
      <c r="QEK1" s="75"/>
      <c r="QEL1" s="75"/>
      <c r="QEM1" s="74"/>
      <c r="QEN1" s="75"/>
      <c r="QEO1" s="76"/>
      <c r="QEP1" s="75"/>
      <c r="QEQ1" s="75"/>
      <c r="QER1" s="75"/>
      <c r="QES1" s="74"/>
      <c r="QET1" s="75"/>
      <c r="QEU1" s="76"/>
      <c r="QEV1" s="75"/>
      <c r="QEW1" s="75"/>
      <c r="QEX1" s="75"/>
      <c r="QEY1" s="74"/>
      <c r="QEZ1" s="75"/>
      <c r="QFA1" s="76"/>
      <c r="QFB1" s="75"/>
      <c r="QFC1" s="75"/>
      <c r="QFD1" s="75"/>
      <c r="QFE1" s="74"/>
      <c r="QFF1" s="75"/>
      <c r="QFG1" s="76"/>
      <c r="QFH1" s="75"/>
      <c r="QFI1" s="75"/>
      <c r="QFJ1" s="75"/>
      <c r="QFK1" s="74"/>
      <c r="QFL1" s="75"/>
      <c r="QFM1" s="76"/>
      <c r="QFN1" s="75"/>
      <c r="QFO1" s="75"/>
      <c r="QFP1" s="75"/>
      <c r="QFQ1" s="74"/>
      <c r="QFR1" s="75"/>
      <c r="QFS1" s="76"/>
      <c r="QFT1" s="75"/>
      <c r="QFU1" s="75"/>
      <c r="QFV1" s="75"/>
      <c r="QFW1" s="74"/>
      <c r="QFX1" s="75"/>
      <c r="QFY1" s="76"/>
      <c r="QFZ1" s="75"/>
      <c r="QGA1" s="75"/>
      <c r="QGB1" s="75"/>
      <c r="QGC1" s="74"/>
      <c r="QGD1" s="75"/>
      <c r="QGE1" s="76"/>
      <c r="QGF1" s="75"/>
      <c r="QGG1" s="75"/>
      <c r="QGH1" s="75"/>
      <c r="QGI1" s="74"/>
      <c r="QGJ1" s="75"/>
      <c r="QGK1" s="76"/>
      <c r="QGL1" s="75"/>
      <c r="QGM1" s="75"/>
      <c r="QGN1" s="75"/>
      <c r="QGO1" s="74"/>
      <c r="QGP1" s="75"/>
      <c r="QGQ1" s="76"/>
      <c r="QGR1" s="75"/>
      <c r="QGS1" s="75"/>
      <c r="QGT1" s="75"/>
      <c r="QGU1" s="74"/>
      <c r="QGV1" s="75"/>
      <c r="QGW1" s="76"/>
      <c r="QGX1" s="75"/>
      <c r="QGY1" s="75"/>
      <c r="QGZ1" s="75"/>
      <c r="QHA1" s="74"/>
      <c r="QHB1" s="75"/>
      <c r="QHC1" s="76"/>
      <c r="QHD1" s="75"/>
      <c r="QHE1" s="75"/>
      <c r="QHF1" s="75"/>
      <c r="QHG1" s="74"/>
      <c r="QHH1" s="75"/>
      <c r="QHI1" s="76"/>
      <c r="QHJ1" s="75"/>
      <c r="QHK1" s="75"/>
      <c r="QHL1" s="75"/>
      <c r="QHM1" s="74"/>
      <c r="QHN1" s="75"/>
      <c r="QHO1" s="76"/>
      <c r="QHP1" s="75"/>
      <c r="QHQ1" s="75"/>
      <c r="QHR1" s="75"/>
      <c r="QHS1" s="74"/>
      <c r="QHT1" s="75"/>
      <c r="QHU1" s="76"/>
      <c r="QHV1" s="75"/>
      <c r="QHW1" s="75"/>
      <c r="QHX1" s="75"/>
      <c r="QHY1" s="74"/>
      <c r="QHZ1" s="75"/>
      <c r="QIA1" s="76"/>
      <c r="QIB1" s="75"/>
      <c r="QIC1" s="75"/>
      <c r="QID1" s="75"/>
      <c r="QIE1" s="74"/>
      <c r="QIF1" s="75"/>
      <c r="QIG1" s="76"/>
      <c r="QIH1" s="75"/>
      <c r="QII1" s="75"/>
      <c r="QIJ1" s="75"/>
      <c r="QIK1" s="74"/>
      <c r="QIL1" s="75"/>
      <c r="QIM1" s="76"/>
      <c r="QIN1" s="75"/>
      <c r="QIO1" s="75"/>
      <c r="QIP1" s="75"/>
      <c r="QIQ1" s="74"/>
      <c r="QIR1" s="75"/>
      <c r="QIS1" s="76"/>
      <c r="QIT1" s="75"/>
      <c r="QIU1" s="75"/>
      <c r="QIV1" s="75"/>
      <c r="QIW1" s="74"/>
      <c r="QIX1" s="75"/>
      <c r="QIY1" s="76"/>
      <c r="QIZ1" s="75"/>
      <c r="QJA1" s="75"/>
      <c r="QJB1" s="75"/>
      <c r="QJC1" s="74"/>
      <c r="QJD1" s="75"/>
      <c r="QJE1" s="76"/>
      <c r="QJF1" s="75"/>
      <c r="QJG1" s="75"/>
      <c r="QJH1" s="75"/>
      <c r="QJI1" s="74"/>
      <c r="QJJ1" s="75"/>
      <c r="QJK1" s="76"/>
      <c r="QJL1" s="75"/>
      <c r="QJM1" s="75"/>
      <c r="QJN1" s="75"/>
      <c r="QJO1" s="74"/>
      <c r="QJP1" s="75"/>
      <c r="QJQ1" s="76"/>
      <c r="QJR1" s="75"/>
      <c r="QJS1" s="75"/>
      <c r="QJT1" s="75"/>
      <c r="QJU1" s="74"/>
      <c r="QJV1" s="75"/>
      <c r="QJW1" s="76"/>
      <c r="QJX1" s="75"/>
      <c r="QJY1" s="75"/>
      <c r="QJZ1" s="75"/>
      <c r="QKA1" s="74"/>
      <c r="QKB1" s="75"/>
      <c r="QKC1" s="76"/>
      <c r="QKD1" s="75"/>
      <c r="QKE1" s="75"/>
      <c r="QKF1" s="75"/>
      <c r="QKG1" s="74"/>
      <c r="QKH1" s="75"/>
      <c r="QKI1" s="76"/>
      <c r="QKJ1" s="75"/>
      <c r="QKK1" s="75"/>
      <c r="QKL1" s="75"/>
      <c r="QKM1" s="74"/>
      <c r="QKN1" s="75"/>
      <c r="QKO1" s="76"/>
      <c r="QKP1" s="75"/>
      <c r="QKQ1" s="75"/>
      <c r="QKR1" s="75"/>
      <c r="QKS1" s="74"/>
      <c r="QKT1" s="75"/>
      <c r="QKU1" s="76"/>
      <c r="QKV1" s="75"/>
      <c r="QKW1" s="75"/>
      <c r="QKX1" s="75"/>
      <c r="QKY1" s="74"/>
      <c r="QKZ1" s="75"/>
      <c r="QLA1" s="76"/>
      <c r="QLB1" s="75"/>
      <c r="QLC1" s="75"/>
      <c r="QLD1" s="75"/>
      <c r="QLE1" s="74"/>
      <c r="QLF1" s="75"/>
      <c r="QLG1" s="76"/>
      <c r="QLH1" s="75"/>
      <c r="QLI1" s="75"/>
      <c r="QLJ1" s="75"/>
      <c r="QLK1" s="74"/>
      <c r="QLL1" s="75"/>
      <c r="QLM1" s="76"/>
      <c r="QLN1" s="75"/>
      <c r="QLO1" s="75"/>
      <c r="QLP1" s="75"/>
      <c r="QLQ1" s="74"/>
      <c r="QLR1" s="75"/>
      <c r="QLS1" s="76"/>
      <c r="QLT1" s="75"/>
      <c r="QLU1" s="75"/>
      <c r="QLV1" s="75"/>
      <c r="QLW1" s="74"/>
      <c r="QLX1" s="75"/>
      <c r="QLY1" s="76"/>
      <c r="QLZ1" s="75"/>
      <c r="QMA1" s="75"/>
      <c r="QMB1" s="75"/>
      <c r="QMC1" s="74"/>
      <c r="QMD1" s="75"/>
      <c r="QME1" s="76"/>
      <c r="QMF1" s="75"/>
      <c r="QMG1" s="75"/>
      <c r="QMH1" s="75"/>
      <c r="QMI1" s="74"/>
      <c r="QMJ1" s="75"/>
      <c r="QMK1" s="76"/>
      <c r="QML1" s="75"/>
      <c r="QMM1" s="75"/>
      <c r="QMN1" s="75"/>
      <c r="QMO1" s="74"/>
      <c r="QMP1" s="75"/>
      <c r="QMQ1" s="76"/>
      <c r="QMR1" s="75"/>
      <c r="QMS1" s="75"/>
      <c r="QMT1" s="75"/>
      <c r="QMU1" s="74"/>
      <c r="QMV1" s="75"/>
      <c r="QMW1" s="76"/>
      <c r="QMX1" s="75"/>
      <c r="QMY1" s="75"/>
      <c r="QMZ1" s="75"/>
      <c r="QNA1" s="74"/>
      <c r="QNB1" s="75"/>
      <c r="QNC1" s="76"/>
      <c r="QND1" s="75"/>
      <c r="QNE1" s="75"/>
      <c r="QNF1" s="75"/>
      <c r="QNG1" s="74"/>
      <c r="QNH1" s="75"/>
      <c r="QNI1" s="76"/>
      <c r="QNJ1" s="75"/>
      <c r="QNK1" s="75"/>
      <c r="QNL1" s="75"/>
      <c r="QNM1" s="74"/>
      <c r="QNN1" s="75"/>
      <c r="QNO1" s="76"/>
      <c r="QNP1" s="75"/>
      <c r="QNQ1" s="75"/>
      <c r="QNR1" s="75"/>
      <c r="QNS1" s="74"/>
      <c r="QNT1" s="75"/>
      <c r="QNU1" s="76"/>
      <c r="QNV1" s="75"/>
      <c r="QNW1" s="75"/>
      <c r="QNX1" s="75"/>
      <c r="QNY1" s="74"/>
      <c r="QNZ1" s="75"/>
      <c r="QOA1" s="76"/>
      <c r="QOB1" s="75"/>
      <c r="QOC1" s="75"/>
      <c r="QOD1" s="75"/>
      <c r="QOE1" s="74"/>
      <c r="QOF1" s="75"/>
      <c r="QOG1" s="76"/>
      <c r="QOH1" s="75"/>
      <c r="QOI1" s="75"/>
      <c r="QOJ1" s="75"/>
      <c r="QOK1" s="74"/>
      <c r="QOL1" s="75"/>
      <c r="QOM1" s="76"/>
      <c r="QON1" s="75"/>
      <c r="QOO1" s="75"/>
      <c r="QOP1" s="75"/>
      <c r="QOQ1" s="74"/>
      <c r="QOR1" s="75"/>
      <c r="QOS1" s="76"/>
      <c r="QOT1" s="75"/>
      <c r="QOU1" s="75"/>
      <c r="QOV1" s="75"/>
      <c r="QOW1" s="74"/>
      <c r="QOX1" s="75"/>
      <c r="QOY1" s="76"/>
      <c r="QOZ1" s="75"/>
      <c r="QPA1" s="75"/>
      <c r="QPB1" s="75"/>
      <c r="QPC1" s="74"/>
      <c r="QPD1" s="75"/>
      <c r="QPE1" s="76"/>
      <c r="QPF1" s="75"/>
      <c r="QPG1" s="75"/>
      <c r="QPH1" s="75"/>
      <c r="QPI1" s="74"/>
      <c r="QPJ1" s="75"/>
      <c r="QPK1" s="76"/>
      <c r="QPL1" s="75"/>
      <c r="QPM1" s="75"/>
      <c r="QPN1" s="75"/>
      <c r="QPO1" s="74"/>
      <c r="QPP1" s="75"/>
      <c r="QPQ1" s="76"/>
      <c r="QPR1" s="75"/>
      <c r="QPS1" s="75"/>
      <c r="QPT1" s="75"/>
      <c r="QPU1" s="74"/>
      <c r="QPV1" s="75"/>
      <c r="QPW1" s="76"/>
      <c r="QPX1" s="75"/>
      <c r="QPY1" s="75"/>
      <c r="QPZ1" s="75"/>
      <c r="QQA1" s="74"/>
      <c r="QQB1" s="75"/>
      <c r="QQC1" s="76"/>
      <c r="QQD1" s="75"/>
      <c r="QQE1" s="75"/>
      <c r="QQF1" s="75"/>
      <c r="QQG1" s="74"/>
      <c r="QQH1" s="75"/>
      <c r="QQI1" s="76"/>
      <c r="QQJ1" s="75"/>
      <c r="QQK1" s="75"/>
      <c r="QQL1" s="75"/>
      <c r="QQM1" s="74"/>
      <c r="QQN1" s="75"/>
      <c r="QQO1" s="76"/>
      <c r="QQP1" s="75"/>
      <c r="QQQ1" s="75"/>
      <c r="QQR1" s="75"/>
      <c r="QQS1" s="74"/>
      <c r="QQT1" s="75"/>
      <c r="QQU1" s="76"/>
      <c r="QQV1" s="75"/>
      <c r="QQW1" s="75"/>
      <c r="QQX1" s="75"/>
      <c r="QQY1" s="74"/>
      <c r="QQZ1" s="75"/>
      <c r="QRA1" s="76"/>
      <c r="QRB1" s="75"/>
      <c r="QRC1" s="75"/>
      <c r="QRD1" s="75"/>
      <c r="QRE1" s="74"/>
      <c r="QRF1" s="75"/>
      <c r="QRG1" s="76"/>
      <c r="QRH1" s="75"/>
      <c r="QRI1" s="75"/>
      <c r="QRJ1" s="75"/>
      <c r="QRK1" s="74"/>
      <c r="QRL1" s="75"/>
      <c r="QRM1" s="76"/>
      <c r="QRN1" s="75"/>
      <c r="QRO1" s="75"/>
      <c r="QRP1" s="75"/>
      <c r="QRQ1" s="74"/>
      <c r="QRR1" s="75"/>
      <c r="QRS1" s="76"/>
      <c r="QRT1" s="75"/>
      <c r="QRU1" s="75"/>
      <c r="QRV1" s="75"/>
      <c r="QRW1" s="74"/>
      <c r="QRX1" s="75"/>
      <c r="QRY1" s="76"/>
      <c r="QRZ1" s="75"/>
      <c r="QSA1" s="75"/>
      <c r="QSB1" s="75"/>
      <c r="QSC1" s="74"/>
      <c r="QSD1" s="75"/>
      <c r="QSE1" s="76"/>
      <c r="QSF1" s="75"/>
      <c r="QSG1" s="75"/>
      <c r="QSH1" s="75"/>
      <c r="QSI1" s="74"/>
      <c r="QSJ1" s="75"/>
      <c r="QSK1" s="76"/>
      <c r="QSL1" s="75"/>
      <c r="QSM1" s="75"/>
      <c r="QSN1" s="75"/>
      <c r="QSO1" s="74"/>
      <c r="QSP1" s="75"/>
      <c r="QSQ1" s="76"/>
      <c r="QSR1" s="75"/>
      <c r="QSS1" s="75"/>
      <c r="QST1" s="75"/>
      <c r="QSU1" s="74"/>
      <c r="QSV1" s="75"/>
      <c r="QSW1" s="76"/>
      <c r="QSX1" s="75"/>
      <c r="QSY1" s="75"/>
      <c r="QSZ1" s="75"/>
      <c r="QTA1" s="74"/>
      <c r="QTB1" s="75"/>
      <c r="QTC1" s="76"/>
      <c r="QTD1" s="75"/>
      <c r="QTE1" s="75"/>
      <c r="QTF1" s="75"/>
      <c r="QTG1" s="74"/>
      <c r="QTH1" s="75"/>
      <c r="QTI1" s="76"/>
      <c r="QTJ1" s="75"/>
      <c r="QTK1" s="75"/>
      <c r="QTL1" s="75"/>
      <c r="QTM1" s="74"/>
      <c r="QTN1" s="75"/>
      <c r="QTO1" s="76"/>
      <c r="QTP1" s="75"/>
      <c r="QTQ1" s="75"/>
      <c r="QTR1" s="75"/>
      <c r="QTS1" s="74"/>
      <c r="QTT1" s="75"/>
      <c r="QTU1" s="76"/>
      <c r="QTV1" s="75"/>
      <c r="QTW1" s="75"/>
      <c r="QTX1" s="75"/>
      <c r="QTY1" s="74"/>
      <c r="QTZ1" s="75"/>
      <c r="QUA1" s="76"/>
      <c r="QUB1" s="75"/>
      <c r="QUC1" s="75"/>
      <c r="QUD1" s="75"/>
      <c r="QUE1" s="74"/>
      <c r="QUF1" s="75"/>
      <c r="QUG1" s="76"/>
      <c r="QUH1" s="75"/>
      <c r="QUI1" s="75"/>
      <c r="QUJ1" s="75"/>
      <c r="QUK1" s="74"/>
      <c r="QUL1" s="75"/>
      <c r="QUM1" s="76"/>
      <c r="QUN1" s="75"/>
      <c r="QUO1" s="75"/>
      <c r="QUP1" s="75"/>
      <c r="QUQ1" s="74"/>
      <c r="QUR1" s="75"/>
      <c r="QUS1" s="76"/>
      <c r="QUT1" s="75"/>
      <c r="QUU1" s="75"/>
      <c r="QUV1" s="75"/>
      <c r="QUW1" s="74"/>
      <c r="QUX1" s="75"/>
      <c r="QUY1" s="76"/>
      <c r="QUZ1" s="75"/>
      <c r="QVA1" s="75"/>
      <c r="QVB1" s="75"/>
      <c r="QVC1" s="74"/>
      <c r="QVD1" s="75"/>
      <c r="QVE1" s="76"/>
      <c r="QVF1" s="75"/>
      <c r="QVG1" s="75"/>
      <c r="QVH1" s="75"/>
      <c r="QVI1" s="74"/>
      <c r="QVJ1" s="75"/>
      <c r="QVK1" s="76"/>
      <c r="QVL1" s="75"/>
      <c r="QVM1" s="75"/>
      <c r="QVN1" s="75"/>
      <c r="QVO1" s="74"/>
      <c r="QVP1" s="75"/>
      <c r="QVQ1" s="76"/>
      <c r="QVR1" s="75"/>
      <c r="QVS1" s="75"/>
      <c r="QVT1" s="75"/>
      <c r="QVU1" s="74"/>
      <c r="QVV1" s="75"/>
      <c r="QVW1" s="76"/>
      <c r="QVX1" s="75"/>
      <c r="QVY1" s="75"/>
      <c r="QVZ1" s="75"/>
      <c r="QWA1" s="74"/>
      <c r="QWB1" s="75"/>
      <c r="QWC1" s="76"/>
      <c r="QWD1" s="75"/>
      <c r="QWE1" s="75"/>
      <c r="QWF1" s="75"/>
      <c r="QWG1" s="74"/>
      <c r="QWH1" s="75"/>
      <c r="QWI1" s="76"/>
      <c r="QWJ1" s="75"/>
      <c r="QWK1" s="75"/>
      <c r="QWL1" s="75"/>
      <c r="QWM1" s="74"/>
      <c r="QWN1" s="75"/>
      <c r="QWO1" s="76"/>
      <c r="QWP1" s="75"/>
      <c r="QWQ1" s="75"/>
      <c r="QWR1" s="75"/>
      <c r="QWS1" s="74"/>
      <c r="QWT1" s="75"/>
      <c r="QWU1" s="76"/>
      <c r="QWV1" s="75"/>
      <c r="QWW1" s="75"/>
      <c r="QWX1" s="75"/>
      <c r="QWY1" s="74"/>
      <c r="QWZ1" s="75"/>
      <c r="QXA1" s="76"/>
      <c r="QXB1" s="75"/>
      <c r="QXC1" s="75"/>
      <c r="QXD1" s="75"/>
      <c r="QXE1" s="74"/>
      <c r="QXF1" s="75"/>
      <c r="QXG1" s="76"/>
      <c r="QXH1" s="75"/>
      <c r="QXI1" s="75"/>
      <c r="QXJ1" s="75"/>
      <c r="QXK1" s="74"/>
      <c r="QXL1" s="75"/>
      <c r="QXM1" s="76"/>
      <c r="QXN1" s="75"/>
      <c r="QXO1" s="75"/>
      <c r="QXP1" s="75"/>
      <c r="QXQ1" s="74"/>
      <c r="QXR1" s="75"/>
      <c r="QXS1" s="76"/>
      <c r="QXT1" s="75"/>
      <c r="QXU1" s="75"/>
      <c r="QXV1" s="75"/>
      <c r="QXW1" s="74"/>
      <c r="QXX1" s="75"/>
      <c r="QXY1" s="76"/>
      <c r="QXZ1" s="75"/>
      <c r="QYA1" s="75"/>
      <c r="QYB1" s="75"/>
      <c r="QYC1" s="74"/>
      <c r="QYD1" s="75"/>
      <c r="QYE1" s="76"/>
      <c r="QYF1" s="75"/>
      <c r="QYG1" s="75"/>
      <c r="QYH1" s="75"/>
      <c r="QYI1" s="74"/>
      <c r="QYJ1" s="75"/>
      <c r="QYK1" s="76"/>
      <c r="QYL1" s="75"/>
      <c r="QYM1" s="75"/>
      <c r="QYN1" s="75"/>
      <c r="QYO1" s="74"/>
      <c r="QYP1" s="75"/>
      <c r="QYQ1" s="76"/>
      <c r="QYR1" s="75"/>
      <c r="QYS1" s="75"/>
      <c r="QYT1" s="75"/>
      <c r="QYU1" s="74"/>
      <c r="QYV1" s="75"/>
      <c r="QYW1" s="76"/>
      <c r="QYX1" s="75"/>
      <c r="QYY1" s="75"/>
      <c r="QYZ1" s="75"/>
      <c r="QZA1" s="74"/>
      <c r="QZB1" s="75"/>
      <c r="QZC1" s="76"/>
      <c r="QZD1" s="75"/>
      <c r="QZE1" s="75"/>
      <c r="QZF1" s="75"/>
      <c r="QZG1" s="74"/>
      <c r="QZH1" s="75"/>
      <c r="QZI1" s="76"/>
      <c r="QZJ1" s="75"/>
      <c r="QZK1" s="75"/>
      <c r="QZL1" s="75"/>
      <c r="QZM1" s="74"/>
      <c r="QZN1" s="75"/>
      <c r="QZO1" s="76"/>
      <c r="QZP1" s="75"/>
      <c r="QZQ1" s="75"/>
      <c r="QZR1" s="75"/>
      <c r="QZS1" s="74"/>
      <c r="QZT1" s="75"/>
      <c r="QZU1" s="76"/>
      <c r="QZV1" s="75"/>
      <c r="QZW1" s="75"/>
      <c r="QZX1" s="75"/>
      <c r="QZY1" s="74"/>
      <c r="QZZ1" s="75"/>
      <c r="RAA1" s="76"/>
      <c r="RAB1" s="75"/>
      <c r="RAC1" s="75"/>
      <c r="RAD1" s="75"/>
      <c r="RAE1" s="74"/>
      <c r="RAF1" s="75"/>
      <c r="RAG1" s="76"/>
      <c r="RAH1" s="75"/>
      <c r="RAI1" s="75"/>
      <c r="RAJ1" s="75"/>
      <c r="RAK1" s="74"/>
      <c r="RAL1" s="75"/>
      <c r="RAM1" s="76"/>
      <c r="RAN1" s="75"/>
      <c r="RAO1" s="75"/>
      <c r="RAP1" s="75"/>
      <c r="RAQ1" s="74"/>
      <c r="RAR1" s="75"/>
      <c r="RAS1" s="76"/>
      <c r="RAT1" s="75"/>
      <c r="RAU1" s="75"/>
      <c r="RAV1" s="75"/>
      <c r="RAW1" s="74"/>
      <c r="RAX1" s="75"/>
      <c r="RAY1" s="76"/>
      <c r="RAZ1" s="75"/>
      <c r="RBA1" s="75"/>
      <c r="RBB1" s="75"/>
      <c r="RBC1" s="74"/>
      <c r="RBD1" s="75"/>
      <c r="RBE1" s="76"/>
      <c r="RBF1" s="75"/>
      <c r="RBG1" s="75"/>
      <c r="RBH1" s="75"/>
      <c r="RBI1" s="74"/>
      <c r="RBJ1" s="75"/>
      <c r="RBK1" s="76"/>
      <c r="RBL1" s="75"/>
      <c r="RBM1" s="75"/>
      <c r="RBN1" s="75"/>
      <c r="RBO1" s="74"/>
      <c r="RBP1" s="75"/>
      <c r="RBQ1" s="76"/>
      <c r="RBR1" s="75"/>
      <c r="RBS1" s="75"/>
      <c r="RBT1" s="75"/>
      <c r="RBU1" s="74"/>
      <c r="RBV1" s="75"/>
      <c r="RBW1" s="76"/>
      <c r="RBX1" s="75"/>
      <c r="RBY1" s="75"/>
      <c r="RBZ1" s="75"/>
      <c r="RCA1" s="74"/>
      <c r="RCB1" s="75"/>
      <c r="RCC1" s="76"/>
      <c r="RCD1" s="75"/>
      <c r="RCE1" s="75"/>
      <c r="RCF1" s="75"/>
      <c r="RCG1" s="74"/>
      <c r="RCH1" s="75"/>
      <c r="RCI1" s="76"/>
      <c r="RCJ1" s="75"/>
      <c r="RCK1" s="75"/>
      <c r="RCL1" s="75"/>
      <c r="RCM1" s="74"/>
      <c r="RCN1" s="75"/>
      <c r="RCO1" s="76"/>
      <c r="RCP1" s="75"/>
      <c r="RCQ1" s="75"/>
      <c r="RCR1" s="75"/>
      <c r="RCS1" s="74"/>
      <c r="RCT1" s="75"/>
      <c r="RCU1" s="76"/>
      <c r="RCV1" s="75"/>
      <c r="RCW1" s="75"/>
      <c r="RCX1" s="75"/>
      <c r="RCY1" s="74"/>
      <c r="RCZ1" s="75"/>
      <c r="RDA1" s="76"/>
      <c r="RDB1" s="75"/>
      <c r="RDC1" s="75"/>
      <c r="RDD1" s="75"/>
      <c r="RDE1" s="74"/>
      <c r="RDF1" s="75"/>
      <c r="RDG1" s="76"/>
      <c r="RDH1" s="75"/>
      <c r="RDI1" s="75"/>
      <c r="RDJ1" s="75"/>
      <c r="RDK1" s="74"/>
      <c r="RDL1" s="75"/>
      <c r="RDM1" s="76"/>
      <c r="RDN1" s="75"/>
      <c r="RDO1" s="75"/>
      <c r="RDP1" s="75"/>
      <c r="RDQ1" s="74"/>
      <c r="RDR1" s="75"/>
      <c r="RDS1" s="76"/>
      <c r="RDT1" s="75"/>
      <c r="RDU1" s="75"/>
      <c r="RDV1" s="75"/>
      <c r="RDW1" s="74"/>
      <c r="RDX1" s="75"/>
      <c r="RDY1" s="76"/>
      <c r="RDZ1" s="75"/>
      <c r="REA1" s="75"/>
      <c r="REB1" s="75"/>
      <c r="REC1" s="74"/>
      <c r="RED1" s="75"/>
      <c r="REE1" s="76"/>
      <c r="REF1" s="75"/>
      <c r="REG1" s="75"/>
      <c r="REH1" s="75"/>
      <c r="REI1" s="74"/>
      <c r="REJ1" s="75"/>
      <c r="REK1" s="76"/>
      <c r="REL1" s="75"/>
      <c r="REM1" s="75"/>
      <c r="REN1" s="75"/>
      <c r="REO1" s="74"/>
      <c r="REP1" s="75"/>
      <c r="REQ1" s="76"/>
      <c r="RER1" s="75"/>
      <c r="RES1" s="75"/>
      <c r="RET1" s="75"/>
      <c r="REU1" s="74"/>
      <c r="REV1" s="75"/>
      <c r="REW1" s="76"/>
      <c r="REX1" s="75"/>
      <c r="REY1" s="75"/>
      <c r="REZ1" s="75"/>
      <c r="RFA1" s="74"/>
      <c r="RFB1" s="75"/>
      <c r="RFC1" s="76"/>
      <c r="RFD1" s="75"/>
      <c r="RFE1" s="75"/>
      <c r="RFF1" s="75"/>
      <c r="RFG1" s="74"/>
      <c r="RFH1" s="75"/>
      <c r="RFI1" s="76"/>
      <c r="RFJ1" s="75"/>
      <c r="RFK1" s="75"/>
      <c r="RFL1" s="75"/>
      <c r="RFM1" s="74"/>
      <c r="RFN1" s="75"/>
      <c r="RFO1" s="76"/>
      <c r="RFP1" s="75"/>
      <c r="RFQ1" s="75"/>
      <c r="RFR1" s="75"/>
      <c r="RFS1" s="74"/>
      <c r="RFT1" s="75"/>
      <c r="RFU1" s="76"/>
      <c r="RFV1" s="75"/>
      <c r="RFW1" s="75"/>
      <c r="RFX1" s="75"/>
      <c r="RFY1" s="74"/>
      <c r="RFZ1" s="75"/>
      <c r="RGA1" s="76"/>
      <c r="RGB1" s="75"/>
      <c r="RGC1" s="75"/>
      <c r="RGD1" s="75"/>
      <c r="RGE1" s="74"/>
      <c r="RGF1" s="75"/>
      <c r="RGG1" s="76"/>
      <c r="RGH1" s="75"/>
      <c r="RGI1" s="75"/>
      <c r="RGJ1" s="75"/>
      <c r="RGK1" s="74"/>
      <c r="RGL1" s="75"/>
      <c r="RGM1" s="76"/>
      <c r="RGN1" s="75"/>
      <c r="RGO1" s="75"/>
      <c r="RGP1" s="75"/>
      <c r="RGQ1" s="74"/>
      <c r="RGR1" s="75"/>
      <c r="RGS1" s="76"/>
      <c r="RGT1" s="75"/>
      <c r="RGU1" s="75"/>
      <c r="RGV1" s="75"/>
      <c r="RGW1" s="74"/>
      <c r="RGX1" s="75"/>
      <c r="RGY1" s="76"/>
      <c r="RGZ1" s="75"/>
      <c r="RHA1" s="75"/>
      <c r="RHB1" s="75"/>
      <c r="RHC1" s="74"/>
      <c r="RHD1" s="75"/>
      <c r="RHE1" s="76"/>
      <c r="RHF1" s="75"/>
      <c r="RHG1" s="75"/>
      <c r="RHH1" s="75"/>
      <c r="RHI1" s="74"/>
      <c r="RHJ1" s="75"/>
      <c r="RHK1" s="76"/>
      <c r="RHL1" s="75"/>
      <c r="RHM1" s="75"/>
      <c r="RHN1" s="75"/>
      <c r="RHO1" s="74"/>
      <c r="RHP1" s="75"/>
      <c r="RHQ1" s="76"/>
      <c r="RHR1" s="75"/>
      <c r="RHS1" s="75"/>
      <c r="RHT1" s="75"/>
      <c r="RHU1" s="74"/>
      <c r="RHV1" s="75"/>
      <c r="RHW1" s="76"/>
      <c r="RHX1" s="75"/>
      <c r="RHY1" s="75"/>
      <c r="RHZ1" s="75"/>
      <c r="RIA1" s="74"/>
      <c r="RIB1" s="75"/>
      <c r="RIC1" s="76"/>
      <c r="RID1" s="75"/>
      <c r="RIE1" s="75"/>
      <c r="RIF1" s="75"/>
      <c r="RIG1" s="74"/>
      <c r="RIH1" s="75"/>
      <c r="RII1" s="76"/>
      <c r="RIJ1" s="75"/>
      <c r="RIK1" s="75"/>
      <c r="RIL1" s="75"/>
      <c r="RIM1" s="74"/>
      <c r="RIN1" s="75"/>
      <c r="RIO1" s="76"/>
      <c r="RIP1" s="75"/>
      <c r="RIQ1" s="75"/>
      <c r="RIR1" s="75"/>
      <c r="RIS1" s="74"/>
      <c r="RIT1" s="75"/>
      <c r="RIU1" s="76"/>
      <c r="RIV1" s="75"/>
      <c r="RIW1" s="75"/>
      <c r="RIX1" s="75"/>
      <c r="RIY1" s="74"/>
      <c r="RIZ1" s="75"/>
      <c r="RJA1" s="76"/>
      <c r="RJB1" s="75"/>
      <c r="RJC1" s="75"/>
      <c r="RJD1" s="75"/>
      <c r="RJE1" s="74"/>
      <c r="RJF1" s="75"/>
      <c r="RJG1" s="76"/>
      <c r="RJH1" s="75"/>
      <c r="RJI1" s="75"/>
      <c r="RJJ1" s="75"/>
      <c r="RJK1" s="74"/>
      <c r="RJL1" s="75"/>
      <c r="RJM1" s="76"/>
      <c r="RJN1" s="75"/>
      <c r="RJO1" s="75"/>
      <c r="RJP1" s="75"/>
      <c r="RJQ1" s="74"/>
      <c r="RJR1" s="75"/>
      <c r="RJS1" s="76"/>
      <c r="RJT1" s="75"/>
      <c r="RJU1" s="75"/>
      <c r="RJV1" s="75"/>
      <c r="RJW1" s="74"/>
      <c r="RJX1" s="75"/>
      <c r="RJY1" s="76"/>
      <c r="RJZ1" s="75"/>
      <c r="RKA1" s="75"/>
      <c r="RKB1" s="75"/>
      <c r="RKC1" s="74"/>
      <c r="RKD1" s="75"/>
      <c r="RKE1" s="76"/>
      <c r="RKF1" s="75"/>
      <c r="RKG1" s="75"/>
      <c r="RKH1" s="75"/>
      <c r="RKI1" s="74"/>
      <c r="RKJ1" s="75"/>
      <c r="RKK1" s="76"/>
      <c r="RKL1" s="75"/>
      <c r="RKM1" s="75"/>
      <c r="RKN1" s="75"/>
      <c r="RKO1" s="74"/>
      <c r="RKP1" s="75"/>
      <c r="RKQ1" s="76"/>
      <c r="RKR1" s="75"/>
      <c r="RKS1" s="75"/>
      <c r="RKT1" s="75"/>
      <c r="RKU1" s="74"/>
      <c r="RKV1" s="75"/>
      <c r="RKW1" s="76"/>
      <c r="RKX1" s="75"/>
      <c r="RKY1" s="75"/>
      <c r="RKZ1" s="75"/>
      <c r="RLA1" s="74"/>
      <c r="RLB1" s="75"/>
      <c r="RLC1" s="76"/>
      <c r="RLD1" s="75"/>
      <c r="RLE1" s="75"/>
      <c r="RLF1" s="75"/>
      <c r="RLG1" s="74"/>
      <c r="RLH1" s="75"/>
      <c r="RLI1" s="76"/>
      <c r="RLJ1" s="75"/>
      <c r="RLK1" s="75"/>
      <c r="RLL1" s="75"/>
      <c r="RLM1" s="74"/>
      <c r="RLN1" s="75"/>
      <c r="RLO1" s="76"/>
      <c r="RLP1" s="75"/>
      <c r="RLQ1" s="75"/>
      <c r="RLR1" s="75"/>
      <c r="RLS1" s="74"/>
      <c r="RLT1" s="75"/>
      <c r="RLU1" s="76"/>
      <c r="RLV1" s="75"/>
      <c r="RLW1" s="75"/>
      <c r="RLX1" s="75"/>
      <c r="RLY1" s="74"/>
      <c r="RLZ1" s="75"/>
      <c r="RMA1" s="76"/>
      <c r="RMB1" s="75"/>
      <c r="RMC1" s="75"/>
      <c r="RMD1" s="75"/>
      <c r="RME1" s="74"/>
      <c r="RMF1" s="75"/>
      <c r="RMG1" s="76"/>
      <c r="RMH1" s="75"/>
      <c r="RMI1" s="75"/>
      <c r="RMJ1" s="75"/>
      <c r="RMK1" s="74"/>
      <c r="RML1" s="75"/>
      <c r="RMM1" s="76"/>
      <c r="RMN1" s="75"/>
      <c r="RMO1" s="75"/>
      <c r="RMP1" s="75"/>
      <c r="RMQ1" s="74"/>
      <c r="RMR1" s="75"/>
      <c r="RMS1" s="76"/>
      <c r="RMT1" s="75"/>
      <c r="RMU1" s="75"/>
      <c r="RMV1" s="75"/>
      <c r="RMW1" s="74"/>
      <c r="RMX1" s="75"/>
      <c r="RMY1" s="76"/>
      <c r="RMZ1" s="75"/>
      <c r="RNA1" s="75"/>
      <c r="RNB1" s="75"/>
      <c r="RNC1" s="74"/>
      <c r="RND1" s="75"/>
      <c r="RNE1" s="76"/>
      <c r="RNF1" s="75"/>
      <c r="RNG1" s="75"/>
      <c r="RNH1" s="75"/>
      <c r="RNI1" s="74"/>
      <c r="RNJ1" s="75"/>
      <c r="RNK1" s="76"/>
      <c r="RNL1" s="75"/>
      <c r="RNM1" s="75"/>
      <c r="RNN1" s="75"/>
      <c r="RNO1" s="74"/>
      <c r="RNP1" s="75"/>
      <c r="RNQ1" s="76"/>
      <c r="RNR1" s="75"/>
      <c r="RNS1" s="75"/>
      <c r="RNT1" s="75"/>
      <c r="RNU1" s="74"/>
      <c r="RNV1" s="75"/>
      <c r="RNW1" s="76"/>
      <c r="RNX1" s="75"/>
      <c r="RNY1" s="75"/>
      <c r="RNZ1" s="75"/>
      <c r="ROA1" s="74"/>
      <c r="ROB1" s="75"/>
      <c r="ROC1" s="76"/>
      <c r="ROD1" s="75"/>
      <c r="ROE1" s="75"/>
      <c r="ROF1" s="75"/>
      <c r="ROG1" s="74"/>
      <c r="ROH1" s="75"/>
      <c r="ROI1" s="76"/>
      <c r="ROJ1" s="75"/>
      <c r="ROK1" s="75"/>
      <c r="ROL1" s="75"/>
      <c r="ROM1" s="74"/>
      <c r="RON1" s="75"/>
      <c r="ROO1" s="76"/>
      <c r="ROP1" s="75"/>
      <c r="ROQ1" s="75"/>
      <c r="ROR1" s="75"/>
      <c r="ROS1" s="74"/>
      <c r="ROT1" s="75"/>
      <c r="ROU1" s="76"/>
      <c r="ROV1" s="75"/>
      <c r="ROW1" s="75"/>
      <c r="ROX1" s="75"/>
      <c r="ROY1" s="74"/>
      <c r="ROZ1" s="75"/>
      <c r="RPA1" s="76"/>
      <c r="RPB1" s="75"/>
      <c r="RPC1" s="75"/>
      <c r="RPD1" s="75"/>
      <c r="RPE1" s="74"/>
      <c r="RPF1" s="75"/>
      <c r="RPG1" s="76"/>
      <c r="RPH1" s="75"/>
      <c r="RPI1" s="75"/>
      <c r="RPJ1" s="75"/>
      <c r="RPK1" s="74"/>
      <c r="RPL1" s="75"/>
      <c r="RPM1" s="76"/>
      <c r="RPN1" s="75"/>
      <c r="RPO1" s="75"/>
      <c r="RPP1" s="75"/>
      <c r="RPQ1" s="74"/>
      <c r="RPR1" s="75"/>
      <c r="RPS1" s="76"/>
      <c r="RPT1" s="75"/>
      <c r="RPU1" s="75"/>
      <c r="RPV1" s="75"/>
      <c r="RPW1" s="74"/>
      <c r="RPX1" s="75"/>
      <c r="RPY1" s="76"/>
      <c r="RPZ1" s="75"/>
      <c r="RQA1" s="75"/>
      <c r="RQB1" s="75"/>
      <c r="RQC1" s="74"/>
      <c r="RQD1" s="75"/>
      <c r="RQE1" s="76"/>
      <c r="RQF1" s="75"/>
      <c r="RQG1" s="75"/>
      <c r="RQH1" s="75"/>
      <c r="RQI1" s="74"/>
      <c r="RQJ1" s="75"/>
      <c r="RQK1" s="76"/>
      <c r="RQL1" s="75"/>
      <c r="RQM1" s="75"/>
      <c r="RQN1" s="75"/>
      <c r="RQO1" s="74"/>
      <c r="RQP1" s="75"/>
      <c r="RQQ1" s="76"/>
      <c r="RQR1" s="75"/>
      <c r="RQS1" s="75"/>
      <c r="RQT1" s="75"/>
      <c r="RQU1" s="74"/>
      <c r="RQV1" s="75"/>
      <c r="RQW1" s="76"/>
      <c r="RQX1" s="75"/>
      <c r="RQY1" s="75"/>
      <c r="RQZ1" s="75"/>
      <c r="RRA1" s="74"/>
      <c r="RRB1" s="75"/>
      <c r="RRC1" s="76"/>
      <c r="RRD1" s="75"/>
      <c r="RRE1" s="75"/>
      <c r="RRF1" s="75"/>
      <c r="RRG1" s="74"/>
      <c r="RRH1" s="75"/>
      <c r="RRI1" s="76"/>
      <c r="RRJ1" s="75"/>
      <c r="RRK1" s="75"/>
      <c r="RRL1" s="75"/>
      <c r="RRM1" s="74"/>
      <c r="RRN1" s="75"/>
      <c r="RRO1" s="76"/>
      <c r="RRP1" s="75"/>
      <c r="RRQ1" s="75"/>
      <c r="RRR1" s="75"/>
      <c r="RRS1" s="74"/>
      <c r="RRT1" s="75"/>
      <c r="RRU1" s="76"/>
      <c r="RRV1" s="75"/>
      <c r="RRW1" s="75"/>
      <c r="RRX1" s="75"/>
      <c r="RRY1" s="74"/>
      <c r="RRZ1" s="75"/>
      <c r="RSA1" s="76"/>
      <c r="RSB1" s="75"/>
      <c r="RSC1" s="75"/>
      <c r="RSD1" s="75"/>
      <c r="RSE1" s="74"/>
      <c r="RSF1" s="75"/>
      <c r="RSG1" s="76"/>
      <c r="RSH1" s="75"/>
      <c r="RSI1" s="75"/>
      <c r="RSJ1" s="75"/>
      <c r="RSK1" s="74"/>
      <c r="RSL1" s="75"/>
      <c r="RSM1" s="76"/>
      <c r="RSN1" s="75"/>
      <c r="RSO1" s="75"/>
      <c r="RSP1" s="75"/>
      <c r="RSQ1" s="74"/>
      <c r="RSR1" s="75"/>
      <c r="RSS1" s="76"/>
      <c r="RST1" s="75"/>
      <c r="RSU1" s="75"/>
      <c r="RSV1" s="75"/>
      <c r="RSW1" s="74"/>
      <c r="RSX1" s="75"/>
      <c r="RSY1" s="76"/>
      <c r="RSZ1" s="75"/>
      <c r="RTA1" s="75"/>
      <c r="RTB1" s="75"/>
      <c r="RTC1" s="74"/>
      <c r="RTD1" s="75"/>
      <c r="RTE1" s="76"/>
      <c r="RTF1" s="75"/>
      <c r="RTG1" s="75"/>
      <c r="RTH1" s="75"/>
      <c r="RTI1" s="74"/>
      <c r="RTJ1" s="75"/>
      <c r="RTK1" s="76"/>
      <c r="RTL1" s="75"/>
      <c r="RTM1" s="75"/>
      <c r="RTN1" s="75"/>
      <c r="RTO1" s="74"/>
      <c r="RTP1" s="75"/>
      <c r="RTQ1" s="76"/>
      <c r="RTR1" s="75"/>
      <c r="RTS1" s="75"/>
      <c r="RTT1" s="75"/>
      <c r="RTU1" s="74"/>
      <c r="RTV1" s="75"/>
      <c r="RTW1" s="76"/>
      <c r="RTX1" s="75"/>
      <c r="RTY1" s="75"/>
      <c r="RTZ1" s="75"/>
      <c r="RUA1" s="74"/>
      <c r="RUB1" s="75"/>
      <c r="RUC1" s="76"/>
      <c r="RUD1" s="75"/>
      <c r="RUE1" s="75"/>
      <c r="RUF1" s="75"/>
      <c r="RUG1" s="74"/>
      <c r="RUH1" s="75"/>
      <c r="RUI1" s="76"/>
      <c r="RUJ1" s="75"/>
      <c r="RUK1" s="75"/>
      <c r="RUL1" s="75"/>
      <c r="RUM1" s="74"/>
      <c r="RUN1" s="75"/>
      <c r="RUO1" s="76"/>
      <c r="RUP1" s="75"/>
      <c r="RUQ1" s="75"/>
      <c r="RUR1" s="75"/>
      <c r="RUS1" s="74"/>
      <c r="RUT1" s="75"/>
      <c r="RUU1" s="76"/>
      <c r="RUV1" s="75"/>
      <c r="RUW1" s="75"/>
      <c r="RUX1" s="75"/>
      <c r="RUY1" s="74"/>
      <c r="RUZ1" s="75"/>
      <c r="RVA1" s="76"/>
      <c r="RVB1" s="75"/>
      <c r="RVC1" s="75"/>
      <c r="RVD1" s="75"/>
      <c r="RVE1" s="74"/>
      <c r="RVF1" s="75"/>
      <c r="RVG1" s="76"/>
      <c r="RVH1" s="75"/>
      <c r="RVI1" s="75"/>
      <c r="RVJ1" s="75"/>
      <c r="RVK1" s="74"/>
      <c r="RVL1" s="75"/>
      <c r="RVM1" s="76"/>
      <c r="RVN1" s="75"/>
      <c r="RVO1" s="75"/>
      <c r="RVP1" s="75"/>
      <c r="RVQ1" s="74"/>
      <c r="RVR1" s="75"/>
      <c r="RVS1" s="76"/>
      <c r="RVT1" s="75"/>
      <c r="RVU1" s="75"/>
      <c r="RVV1" s="75"/>
      <c r="RVW1" s="74"/>
      <c r="RVX1" s="75"/>
      <c r="RVY1" s="76"/>
      <c r="RVZ1" s="75"/>
      <c r="RWA1" s="75"/>
      <c r="RWB1" s="75"/>
      <c r="RWC1" s="74"/>
      <c r="RWD1" s="75"/>
      <c r="RWE1" s="76"/>
      <c r="RWF1" s="75"/>
      <c r="RWG1" s="75"/>
      <c r="RWH1" s="75"/>
      <c r="RWI1" s="74"/>
      <c r="RWJ1" s="75"/>
      <c r="RWK1" s="76"/>
      <c r="RWL1" s="75"/>
      <c r="RWM1" s="75"/>
      <c r="RWN1" s="75"/>
      <c r="RWO1" s="74"/>
      <c r="RWP1" s="75"/>
      <c r="RWQ1" s="76"/>
      <c r="RWR1" s="75"/>
      <c r="RWS1" s="75"/>
      <c r="RWT1" s="75"/>
      <c r="RWU1" s="74"/>
      <c r="RWV1" s="75"/>
      <c r="RWW1" s="76"/>
      <c r="RWX1" s="75"/>
      <c r="RWY1" s="75"/>
      <c r="RWZ1" s="75"/>
      <c r="RXA1" s="74"/>
      <c r="RXB1" s="75"/>
      <c r="RXC1" s="76"/>
      <c r="RXD1" s="75"/>
      <c r="RXE1" s="75"/>
      <c r="RXF1" s="75"/>
      <c r="RXG1" s="74"/>
      <c r="RXH1" s="75"/>
      <c r="RXI1" s="76"/>
      <c r="RXJ1" s="75"/>
      <c r="RXK1" s="75"/>
      <c r="RXL1" s="75"/>
      <c r="RXM1" s="74"/>
      <c r="RXN1" s="75"/>
      <c r="RXO1" s="76"/>
      <c r="RXP1" s="75"/>
      <c r="RXQ1" s="75"/>
      <c r="RXR1" s="75"/>
      <c r="RXS1" s="74"/>
      <c r="RXT1" s="75"/>
      <c r="RXU1" s="76"/>
      <c r="RXV1" s="75"/>
      <c r="RXW1" s="75"/>
      <c r="RXX1" s="75"/>
      <c r="RXY1" s="74"/>
      <c r="RXZ1" s="75"/>
      <c r="RYA1" s="76"/>
      <c r="RYB1" s="75"/>
      <c r="RYC1" s="75"/>
      <c r="RYD1" s="75"/>
      <c r="RYE1" s="74"/>
      <c r="RYF1" s="75"/>
      <c r="RYG1" s="76"/>
      <c r="RYH1" s="75"/>
      <c r="RYI1" s="75"/>
      <c r="RYJ1" s="75"/>
      <c r="RYK1" s="74"/>
      <c r="RYL1" s="75"/>
      <c r="RYM1" s="76"/>
      <c r="RYN1" s="75"/>
      <c r="RYO1" s="75"/>
      <c r="RYP1" s="75"/>
      <c r="RYQ1" s="74"/>
      <c r="RYR1" s="75"/>
      <c r="RYS1" s="76"/>
      <c r="RYT1" s="75"/>
      <c r="RYU1" s="75"/>
      <c r="RYV1" s="75"/>
      <c r="RYW1" s="74"/>
      <c r="RYX1" s="75"/>
      <c r="RYY1" s="76"/>
      <c r="RYZ1" s="75"/>
      <c r="RZA1" s="75"/>
      <c r="RZB1" s="75"/>
      <c r="RZC1" s="74"/>
      <c r="RZD1" s="75"/>
      <c r="RZE1" s="76"/>
      <c r="RZF1" s="75"/>
      <c r="RZG1" s="75"/>
      <c r="RZH1" s="75"/>
      <c r="RZI1" s="74"/>
      <c r="RZJ1" s="75"/>
      <c r="RZK1" s="76"/>
      <c r="RZL1" s="75"/>
      <c r="RZM1" s="75"/>
      <c r="RZN1" s="75"/>
      <c r="RZO1" s="74"/>
      <c r="RZP1" s="75"/>
      <c r="RZQ1" s="76"/>
      <c r="RZR1" s="75"/>
      <c r="RZS1" s="75"/>
      <c r="RZT1" s="75"/>
      <c r="RZU1" s="74"/>
      <c r="RZV1" s="75"/>
      <c r="RZW1" s="76"/>
      <c r="RZX1" s="75"/>
      <c r="RZY1" s="75"/>
      <c r="RZZ1" s="75"/>
      <c r="SAA1" s="74"/>
      <c r="SAB1" s="75"/>
      <c r="SAC1" s="76"/>
      <c r="SAD1" s="75"/>
      <c r="SAE1" s="75"/>
      <c r="SAF1" s="75"/>
      <c r="SAG1" s="74"/>
      <c r="SAH1" s="75"/>
      <c r="SAI1" s="76"/>
      <c r="SAJ1" s="75"/>
      <c r="SAK1" s="75"/>
      <c r="SAL1" s="75"/>
      <c r="SAM1" s="74"/>
      <c r="SAN1" s="75"/>
      <c r="SAO1" s="76"/>
      <c r="SAP1" s="75"/>
      <c r="SAQ1" s="75"/>
      <c r="SAR1" s="75"/>
      <c r="SAS1" s="74"/>
      <c r="SAT1" s="75"/>
      <c r="SAU1" s="76"/>
      <c r="SAV1" s="75"/>
      <c r="SAW1" s="75"/>
      <c r="SAX1" s="75"/>
      <c r="SAY1" s="74"/>
      <c r="SAZ1" s="75"/>
      <c r="SBA1" s="76"/>
      <c r="SBB1" s="75"/>
      <c r="SBC1" s="75"/>
      <c r="SBD1" s="75"/>
      <c r="SBE1" s="74"/>
      <c r="SBF1" s="75"/>
      <c r="SBG1" s="76"/>
      <c r="SBH1" s="75"/>
      <c r="SBI1" s="75"/>
      <c r="SBJ1" s="75"/>
      <c r="SBK1" s="74"/>
      <c r="SBL1" s="75"/>
      <c r="SBM1" s="76"/>
      <c r="SBN1" s="75"/>
      <c r="SBO1" s="75"/>
      <c r="SBP1" s="75"/>
      <c r="SBQ1" s="74"/>
      <c r="SBR1" s="75"/>
      <c r="SBS1" s="76"/>
      <c r="SBT1" s="75"/>
      <c r="SBU1" s="75"/>
      <c r="SBV1" s="75"/>
      <c r="SBW1" s="74"/>
      <c r="SBX1" s="75"/>
      <c r="SBY1" s="76"/>
      <c r="SBZ1" s="75"/>
      <c r="SCA1" s="75"/>
      <c r="SCB1" s="75"/>
      <c r="SCC1" s="74"/>
      <c r="SCD1" s="75"/>
      <c r="SCE1" s="76"/>
      <c r="SCF1" s="75"/>
      <c r="SCG1" s="75"/>
      <c r="SCH1" s="75"/>
      <c r="SCI1" s="74"/>
      <c r="SCJ1" s="75"/>
      <c r="SCK1" s="76"/>
      <c r="SCL1" s="75"/>
      <c r="SCM1" s="75"/>
      <c r="SCN1" s="75"/>
      <c r="SCO1" s="74"/>
      <c r="SCP1" s="75"/>
      <c r="SCQ1" s="76"/>
      <c r="SCR1" s="75"/>
      <c r="SCS1" s="75"/>
      <c r="SCT1" s="75"/>
      <c r="SCU1" s="74"/>
      <c r="SCV1" s="75"/>
      <c r="SCW1" s="76"/>
      <c r="SCX1" s="75"/>
      <c r="SCY1" s="75"/>
      <c r="SCZ1" s="75"/>
      <c r="SDA1" s="74"/>
      <c r="SDB1" s="75"/>
      <c r="SDC1" s="76"/>
      <c r="SDD1" s="75"/>
      <c r="SDE1" s="75"/>
      <c r="SDF1" s="75"/>
      <c r="SDG1" s="74"/>
      <c r="SDH1" s="75"/>
      <c r="SDI1" s="76"/>
      <c r="SDJ1" s="75"/>
      <c r="SDK1" s="75"/>
      <c r="SDL1" s="75"/>
      <c r="SDM1" s="74"/>
      <c r="SDN1" s="75"/>
      <c r="SDO1" s="76"/>
      <c r="SDP1" s="75"/>
      <c r="SDQ1" s="75"/>
      <c r="SDR1" s="75"/>
      <c r="SDS1" s="74"/>
      <c r="SDT1" s="75"/>
      <c r="SDU1" s="76"/>
      <c r="SDV1" s="75"/>
      <c r="SDW1" s="75"/>
      <c r="SDX1" s="75"/>
      <c r="SDY1" s="74"/>
      <c r="SDZ1" s="75"/>
      <c r="SEA1" s="76"/>
      <c r="SEB1" s="75"/>
      <c r="SEC1" s="75"/>
      <c r="SED1" s="75"/>
      <c r="SEE1" s="74"/>
      <c r="SEF1" s="75"/>
      <c r="SEG1" s="76"/>
      <c r="SEH1" s="75"/>
      <c r="SEI1" s="75"/>
      <c r="SEJ1" s="75"/>
      <c r="SEK1" s="74"/>
      <c r="SEL1" s="75"/>
      <c r="SEM1" s="76"/>
      <c r="SEN1" s="75"/>
      <c r="SEO1" s="75"/>
      <c r="SEP1" s="75"/>
      <c r="SEQ1" s="74"/>
      <c r="SER1" s="75"/>
      <c r="SES1" s="76"/>
      <c r="SET1" s="75"/>
      <c r="SEU1" s="75"/>
      <c r="SEV1" s="75"/>
      <c r="SEW1" s="74"/>
      <c r="SEX1" s="75"/>
      <c r="SEY1" s="76"/>
      <c r="SEZ1" s="75"/>
      <c r="SFA1" s="75"/>
      <c r="SFB1" s="75"/>
      <c r="SFC1" s="74"/>
      <c r="SFD1" s="75"/>
      <c r="SFE1" s="76"/>
      <c r="SFF1" s="75"/>
      <c r="SFG1" s="75"/>
      <c r="SFH1" s="75"/>
      <c r="SFI1" s="74"/>
      <c r="SFJ1" s="75"/>
      <c r="SFK1" s="76"/>
      <c r="SFL1" s="75"/>
      <c r="SFM1" s="75"/>
      <c r="SFN1" s="75"/>
      <c r="SFO1" s="74"/>
      <c r="SFP1" s="75"/>
      <c r="SFQ1" s="76"/>
      <c r="SFR1" s="75"/>
      <c r="SFS1" s="75"/>
      <c r="SFT1" s="75"/>
      <c r="SFU1" s="74"/>
      <c r="SFV1" s="75"/>
      <c r="SFW1" s="76"/>
      <c r="SFX1" s="75"/>
      <c r="SFY1" s="75"/>
      <c r="SFZ1" s="75"/>
      <c r="SGA1" s="74"/>
      <c r="SGB1" s="75"/>
      <c r="SGC1" s="76"/>
      <c r="SGD1" s="75"/>
      <c r="SGE1" s="75"/>
      <c r="SGF1" s="75"/>
      <c r="SGG1" s="74"/>
      <c r="SGH1" s="75"/>
      <c r="SGI1" s="76"/>
      <c r="SGJ1" s="75"/>
      <c r="SGK1" s="75"/>
      <c r="SGL1" s="75"/>
      <c r="SGM1" s="74"/>
      <c r="SGN1" s="75"/>
      <c r="SGO1" s="76"/>
      <c r="SGP1" s="75"/>
      <c r="SGQ1" s="75"/>
      <c r="SGR1" s="75"/>
      <c r="SGS1" s="74"/>
      <c r="SGT1" s="75"/>
      <c r="SGU1" s="76"/>
      <c r="SGV1" s="75"/>
      <c r="SGW1" s="75"/>
      <c r="SGX1" s="75"/>
      <c r="SGY1" s="74"/>
      <c r="SGZ1" s="75"/>
      <c r="SHA1" s="76"/>
      <c r="SHB1" s="75"/>
      <c r="SHC1" s="75"/>
      <c r="SHD1" s="75"/>
      <c r="SHE1" s="74"/>
      <c r="SHF1" s="75"/>
      <c r="SHG1" s="76"/>
      <c r="SHH1" s="75"/>
      <c r="SHI1" s="75"/>
      <c r="SHJ1" s="75"/>
      <c r="SHK1" s="74"/>
      <c r="SHL1" s="75"/>
      <c r="SHM1" s="76"/>
      <c r="SHN1" s="75"/>
      <c r="SHO1" s="75"/>
      <c r="SHP1" s="75"/>
      <c r="SHQ1" s="74"/>
      <c r="SHR1" s="75"/>
      <c r="SHS1" s="76"/>
      <c r="SHT1" s="75"/>
      <c r="SHU1" s="75"/>
      <c r="SHV1" s="75"/>
      <c r="SHW1" s="74"/>
      <c r="SHX1" s="75"/>
      <c r="SHY1" s="76"/>
      <c r="SHZ1" s="75"/>
      <c r="SIA1" s="75"/>
      <c r="SIB1" s="75"/>
      <c r="SIC1" s="74"/>
      <c r="SID1" s="75"/>
      <c r="SIE1" s="76"/>
      <c r="SIF1" s="75"/>
      <c r="SIG1" s="75"/>
      <c r="SIH1" s="75"/>
      <c r="SII1" s="74"/>
      <c r="SIJ1" s="75"/>
      <c r="SIK1" s="76"/>
      <c r="SIL1" s="75"/>
      <c r="SIM1" s="75"/>
      <c r="SIN1" s="75"/>
      <c r="SIO1" s="74"/>
      <c r="SIP1" s="75"/>
      <c r="SIQ1" s="76"/>
      <c r="SIR1" s="75"/>
      <c r="SIS1" s="75"/>
      <c r="SIT1" s="75"/>
      <c r="SIU1" s="74"/>
      <c r="SIV1" s="75"/>
      <c r="SIW1" s="76"/>
      <c r="SIX1" s="75"/>
      <c r="SIY1" s="75"/>
      <c r="SIZ1" s="75"/>
      <c r="SJA1" s="74"/>
      <c r="SJB1" s="75"/>
      <c r="SJC1" s="76"/>
      <c r="SJD1" s="75"/>
      <c r="SJE1" s="75"/>
      <c r="SJF1" s="75"/>
      <c r="SJG1" s="74"/>
      <c r="SJH1" s="75"/>
      <c r="SJI1" s="76"/>
      <c r="SJJ1" s="75"/>
      <c r="SJK1" s="75"/>
      <c r="SJL1" s="75"/>
      <c r="SJM1" s="74"/>
      <c r="SJN1" s="75"/>
      <c r="SJO1" s="76"/>
      <c r="SJP1" s="75"/>
      <c r="SJQ1" s="75"/>
      <c r="SJR1" s="75"/>
      <c r="SJS1" s="74"/>
      <c r="SJT1" s="75"/>
      <c r="SJU1" s="76"/>
      <c r="SJV1" s="75"/>
      <c r="SJW1" s="75"/>
      <c r="SJX1" s="75"/>
      <c r="SJY1" s="74"/>
      <c r="SJZ1" s="75"/>
      <c r="SKA1" s="76"/>
      <c r="SKB1" s="75"/>
      <c r="SKC1" s="75"/>
      <c r="SKD1" s="75"/>
      <c r="SKE1" s="74"/>
      <c r="SKF1" s="75"/>
      <c r="SKG1" s="76"/>
      <c r="SKH1" s="75"/>
      <c r="SKI1" s="75"/>
      <c r="SKJ1" s="75"/>
      <c r="SKK1" s="74"/>
      <c r="SKL1" s="75"/>
      <c r="SKM1" s="76"/>
      <c r="SKN1" s="75"/>
      <c r="SKO1" s="75"/>
      <c r="SKP1" s="75"/>
      <c r="SKQ1" s="74"/>
      <c r="SKR1" s="75"/>
      <c r="SKS1" s="76"/>
      <c r="SKT1" s="75"/>
      <c r="SKU1" s="75"/>
      <c r="SKV1" s="75"/>
      <c r="SKW1" s="74"/>
      <c r="SKX1" s="75"/>
      <c r="SKY1" s="76"/>
      <c r="SKZ1" s="75"/>
      <c r="SLA1" s="75"/>
      <c r="SLB1" s="75"/>
      <c r="SLC1" s="74"/>
      <c r="SLD1" s="75"/>
      <c r="SLE1" s="76"/>
      <c r="SLF1" s="75"/>
      <c r="SLG1" s="75"/>
      <c r="SLH1" s="75"/>
      <c r="SLI1" s="74"/>
      <c r="SLJ1" s="75"/>
      <c r="SLK1" s="76"/>
      <c r="SLL1" s="75"/>
      <c r="SLM1" s="75"/>
      <c r="SLN1" s="75"/>
      <c r="SLO1" s="74"/>
      <c r="SLP1" s="75"/>
      <c r="SLQ1" s="76"/>
      <c r="SLR1" s="75"/>
      <c r="SLS1" s="75"/>
      <c r="SLT1" s="75"/>
      <c r="SLU1" s="74"/>
      <c r="SLV1" s="75"/>
      <c r="SLW1" s="76"/>
      <c r="SLX1" s="75"/>
      <c r="SLY1" s="75"/>
      <c r="SLZ1" s="75"/>
      <c r="SMA1" s="74"/>
      <c r="SMB1" s="75"/>
      <c r="SMC1" s="76"/>
      <c r="SMD1" s="75"/>
      <c r="SME1" s="75"/>
      <c r="SMF1" s="75"/>
      <c r="SMG1" s="74"/>
      <c r="SMH1" s="75"/>
      <c r="SMI1" s="76"/>
      <c r="SMJ1" s="75"/>
      <c r="SMK1" s="75"/>
      <c r="SML1" s="75"/>
      <c r="SMM1" s="74"/>
      <c r="SMN1" s="75"/>
      <c r="SMO1" s="76"/>
      <c r="SMP1" s="75"/>
      <c r="SMQ1" s="75"/>
      <c r="SMR1" s="75"/>
      <c r="SMS1" s="74"/>
      <c r="SMT1" s="75"/>
      <c r="SMU1" s="76"/>
      <c r="SMV1" s="75"/>
      <c r="SMW1" s="75"/>
      <c r="SMX1" s="75"/>
      <c r="SMY1" s="74"/>
      <c r="SMZ1" s="75"/>
      <c r="SNA1" s="76"/>
      <c r="SNB1" s="75"/>
      <c r="SNC1" s="75"/>
      <c r="SND1" s="75"/>
      <c r="SNE1" s="74"/>
      <c r="SNF1" s="75"/>
      <c r="SNG1" s="76"/>
      <c r="SNH1" s="75"/>
      <c r="SNI1" s="75"/>
      <c r="SNJ1" s="75"/>
      <c r="SNK1" s="74"/>
      <c r="SNL1" s="75"/>
      <c r="SNM1" s="76"/>
      <c r="SNN1" s="75"/>
      <c r="SNO1" s="75"/>
      <c r="SNP1" s="75"/>
      <c r="SNQ1" s="74"/>
      <c r="SNR1" s="75"/>
      <c r="SNS1" s="76"/>
      <c r="SNT1" s="75"/>
      <c r="SNU1" s="75"/>
      <c r="SNV1" s="75"/>
      <c r="SNW1" s="74"/>
      <c r="SNX1" s="75"/>
      <c r="SNY1" s="76"/>
      <c r="SNZ1" s="75"/>
      <c r="SOA1" s="75"/>
      <c r="SOB1" s="75"/>
      <c r="SOC1" s="74"/>
      <c r="SOD1" s="75"/>
      <c r="SOE1" s="76"/>
      <c r="SOF1" s="75"/>
      <c r="SOG1" s="75"/>
      <c r="SOH1" s="75"/>
      <c r="SOI1" s="74"/>
      <c r="SOJ1" s="75"/>
      <c r="SOK1" s="76"/>
      <c r="SOL1" s="75"/>
      <c r="SOM1" s="75"/>
      <c r="SON1" s="75"/>
      <c r="SOO1" s="74"/>
      <c r="SOP1" s="75"/>
      <c r="SOQ1" s="76"/>
      <c r="SOR1" s="75"/>
      <c r="SOS1" s="75"/>
      <c r="SOT1" s="75"/>
      <c r="SOU1" s="74"/>
      <c r="SOV1" s="75"/>
      <c r="SOW1" s="76"/>
      <c r="SOX1" s="75"/>
      <c r="SOY1" s="75"/>
      <c r="SOZ1" s="75"/>
      <c r="SPA1" s="74"/>
      <c r="SPB1" s="75"/>
      <c r="SPC1" s="76"/>
      <c r="SPD1" s="75"/>
      <c r="SPE1" s="75"/>
      <c r="SPF1" s="75"/>
      <c r="SPG1" s="74"/>
      <c r="SPH1" s="75"/>
      <c r="SPI1" s="76"/>
      <c r="SPJ1" s="75"/>
      <c r="SPK1" s="75"/>
      <c r="SPL1" s="75"/>
      <c r="SPM1" s="74"/>
      <c r="SPN1" s="75"/>
      <c r="SPO1" s="76"/>
      <c r="SPP1" s="75"/>
      <c r="SPQ1" s="75"/>
      <c r="SPR1" s="75"/>
      <c r="SPS1" s="74"/>
      <c r="SPT1" s="75"/>
      <c r="SPU1" s="76"/>
      <c r="SPV1" s="75"/>
      <c r="SPW1" s="75"/>
      <c r="SPX1" s="75"/>
      <c r="SPY1" s="74"/>
      <c r="SPZ1" s="75"/>
      <c r="SQA1" s="76"/>
      <c r="SQB1" s="75"/>
      <c r="SQC1" s="75"/>
      <c r="SQD1" s="75"/>
      <c r="SQE1" s="74"/>
      <c r="SQF1" s="75"/>
      <c r="SQG1" s="76"/>
      <c r="SQH1" s="75"/>
      <c r="SQI1" s="75"/>
      <c r="SQJ1" s="75"/>
      <c r="SQK1" s="74"/>
      <c r="SQL1" s="75"/>
      <c r="SQM1" s="76"/>
      <c r="SQN1" s="75"/>
      <c r="SQO1" s="75"/>
      <c r="SQP1" s="75"/>
      <c r="SQQ1" s="74"/>
      <c r="SQR1" s="75"/>
      <c r="SQS1" s="76"/>
      <c r="SQT1" s="75"/>
      <c r="SQU1" s="75"/>
      <c r="SQV1" s="75"/>
      <c r="SQW1" s="74"/>
      <c r="SQX1" s="75"/>
      <c r="SQY1" s="76"/>
      <c r="SQZ1" s="75"/>
      <c r="SRA1" s="75"/>
      <c r="SRB1" s="75"/>
      <c r="SRC1" s="74"/>
      <c r="SRD1" s="75"/>
      <c r="SRE1" s="76"/>
      <c r="SRF1" s="75"/>
      <c r="SRG1" s="75"/>
      <c r="SRH1" s="75"/>
      <c r="SRI1" s="74"/>
      <c r="SRJ1" s="75"/>
      <c r="SRK1" s="76"/>
      <c r="SRL1" s="75"/>
      <c r="SRM1" s="75"/>
      <c r="SRN1" s="75"/>
      <c r="SRO1" s="74"/>
      <c r="SRP1" s="75"/>
      <c r="SRQ1" s="76"/>
      <c r="SRR1" s="75"/>
      <c r="SRS1" s="75"/>
      <c r="SRT1" s="75"/>
      <c r="SRU1" s="74"/>
      <c r="SRV1" s="75"/>
      <c r="SRW1" s="76"/>
      <c r="SRX1" s="75"/>
      <c r="SRY1" s="75"/>
      <c r="SRZ1" s="75"/>
      <c r="SSA1" s="74"/>
      <c r="SSB1" s="75"/>
      <c r="SSC1" s="76"/>
      <c r="SSD1" s="75"/>
      <c r="SSE1" s="75"/>
      <c r="SSF1" s="75"/>
      <c r="SSG1" s="74"/>
      <c r="SSH1" s="75"/>
      <c r="SSI1" s="76"/>
      <c r="SSJ1" s="75"/>
      <c r="SSK1" s="75"/>
      <c r="SSL1" s="75"/>
      <c r="SSM1" s="74"/>
      <c r="SSN1" s="75"/>
      <c r="SSO1" s="76"/>
      <c r="SSP1" s="75"/>
      <c r="SSQ1" s="75"/>
      <c r="SSR1" s="75"/>
      <c r="SSS1" s="74"/>
      <c r="SST1" s="75"/>
      <c r="SSU1" s="76"/>
      <c r="SSV1" s="75"/>
      <c r="SSW1" s="75"/>
      <c r="SSX1" s="75"/>
      <c r="SSY1" s="74"/>
      <c r="SSZ1" s="75"/>
      <c r="STA1" s="76"/>
      <c r="STB1" s="75"/>
      <c r="STC1" s="75"/>
      <c r="STD1" s="75"/>
      <c r="STE1" s="74"/>
      <c r="STF1" s="75"/>
      <c r="STG1" s="76"/>
      <c r="STH1" s="75"/>
      <c r="STI1" s="75"/>
      <c r="STJ1" s="75"/>
      <c r="STK1" s="74"/>
      <c r="STL1" s="75"/>
      <c r="STM1" s="76"/>
      <c r="STN1" s="75"/>
      <c r="STO1" s="75"/>
      <c r="STP1" s="75"/>
      <c r="STQ1" s="74"/>
      <c r="STR1" s="75"/>
      <c r="STS1" s="76"/>
      <c r="STT1" s="75"/>
      <c r="STU1" s="75"/>
      <c r="STV1" s="75"/>
      <c r="STW1" s="74"/>
      <c r="STX1" s="75"/>
      <c r="STY1" s="76"/>
      <c r="STZ1" s="75"/>
      <c r="SUA1" s="75"/>
      <c r="SUB1" s="75"/>
      <c r="SUC1" s="74"/>
      <c r="SUD1" s="75"/>
      <c r="SUE1" s="76"/>
      <c r="SUF1" s="75"/>
      <c r="SUG1" s="75"/>
      <c r="SUH1" s="75"/>
      <c r="SUI1" s="74"/>
      <c r="SUJ1" s="75"/>
      <c r="SUK1" s="76"/>
      <c r="SUL1" s="75"/>
      <c r="SUM1" s="75"/>
      <c r="SUN1" s="75"/>
      <c r="SUO1" s="74"/>
      <c r="SUP1" s="75"/>
      <c r="SUQ1" s="76"/>
      <c r="SUR1" s="75"/>
      <c r="SUS1" s="75"/>
      <c r="SUT1" s="75"/>
      <c r="SUU1" s="74"/>
      <c r="SUV1" s="75"/>
      <c r="SUW1" s="76"/>
      <c r="SUX1" s="75"/>
      <c r="SUY1" s="75"/>
      <c r="SUZ1" s="75"/>
      <c r="SVA1" s="74"/>
      <c r="SVB1" s="75"/>
      <c r="SVC1" s="76"/>
      <c r="SVD1" s="75"/>
      <c r="SVE1" s="75"/>
      <c r="SVF1" s="75"/>
      <c r="SVG1" s="74"/>
      <c r="SVH1" s="75"/>
      <c r="SVI1" s="76"/>
      <c r="SVJ1" s="75"/>
      <c r="SVK1" s="75"/>
      <c r="SVL1" s="75"/>
      <c r="SVM1" s="74"/>
      <c r="SVN1" s="75"/>
      <c r="SVO1" s="76"/>
      <c r="SVP1" s="75"/>
      <c r="SVQ1" s="75"/>
      <c r="SVR1" s="75"/>
      <c r="SVS1" s="74"/>
      <c r="SVT1" s="75"/>
      <c r="SVU1" s="76"/>
      <c r="SVV1" s="75"/>
      <c r="SVW1" s="75"/>
      <c r="SVX1" s="75"/>
      <c r="SVY1" s="74"/>
      <c r="SVZ1" s="75"/>
      <c r="SWA1" s="76"/>
      <c r="SWB1" s="75"/>
      <c r="SWC1" s="75"/>
      <c r="SWD1" s="75"/>
      <c r="SWE1" s="74"/>
      <c r="SWF1" s="75"/>
      <c r="SWG1" s="76"/>
      <c r="SWH1" s="75"/>
      <c r="SWI1" s="75"/>
      <c r="SWJ1" s="75"/>
      <c r="SWK1" s="74"/>
      <c r="SWL1" s="75"/>
      <c r="SWM1" s="76"/>
      <c r="SWN1" s="75"/>
      <c r="SWO1" s="75"/>
      <c r="SWP1" s="75"/>
      <c r="SWQ1" s="74"/>
      <c r="SWR1" s="75"/>
      <c r="SWS1" s="76"/>
      <c r="SWT1" s="75"/>
      <c r="SWU1" s="75"/>
      <c r="SWV1" s="75"/>
      <c r="SWW1" s="74"/>
      <c r="SWX1" s="75"/>
      <c r="SWY1" s="76"/>
      <c r="SWZ1" s="75"/>
      <c r="SXA1" s="75"/>
      <c r="SXB1" s="75"/>
      <c r="SXC1" s="74"/>
      <c r="SXD1" s="75"/>
      <c r="SXE1" s="76"/>
      <c r="SXF1" s="75"/>
      <c r="SXG1" s="75"/>
      <c r="SXH1" s="75"/>
      <c r="SXI1" s="74"/>
      <c r="SXJ1" s="75"/>
      <c r="SXK1" s="76"/>
      <c r="SXL1" s="75"/>
      <c r="SXM1" s="75"/>
      <c r="SXN1" s="75"/>
      <c r="SXO1" s="74"/>
      <c r="SXP1" s="75"/>
      <c r="SXQ1" s="76"/>
      <c r="SXR1" s="75"/>
      <c r="SXS1" s="75"/>
      <c r="SXT1" s="75"/>
      <c r="SXU1" s="74"/>
      <c r="SXV1" s="75"/>
      <c r="SXW1" s="76"/>
      <c r="SXX1" s="75"/>
      <c r="SXY1" s="75"/>
      <c r="SXZ1" s="75"/>
      <c r="SYA1" s="74"/>
      <c r="SYB1" s="75"/>
      <c r="SYC1" s="76"/>
      <c r="SYD1" s="75"/>
      <c r="SYE1" s="75"/>
      <c r="SYF1" s="75"/>
      <c r="SYG1" s="74"/>
      <c r="SYH1" s="75"/>
      <c r="SYI1" s="76"/>
      <c r="SYJ1" s="75"/>
      <c r="SYK1" s="75"/>
      <c r="SYL1" s="75"/>
      <c r="SYM1" s="74"/>
      <c r="SYN1" s="75"/>
      <c r="SYO1" s="76"/>
      <c r="SYP1" s="75"/>
      <c r="SYQ1" s="75"/>
      <c r="SYR1" s="75"/>
      <c r="SYS1" s="74"/>
      <c r="SYT1" s="75"/>
      <c r="SYU1" s="76"/>
      <c r="SYV1" s="75"/>
      <c r="SYW1" s="75"/>
      <c r="SYX1" s="75"/>
      <c r="SYY1" s="74"/>
      <c r="SYZ1" s="75"/>
      <c r="SZA1" s="76"/>
      <c r="SZB1" s="75"/>
      <c r="SZC1" s="75"/>
      <c r="SZD1" s="75"/>
      <c r="SZE1" s="74"/>
      <c r="SZF1" s="75"/>
      <c r="SZG1" s="76"/>
      <c r="SZH1" s="75"/>
      <c r="SZI1" s="75"/>
      <c r="SZJ1" s="75"/>
      <c r="SZK1" s="74"/>
      <c r="SZL1" s="75"/>
      <c r="SZM1" s="76"/>
      <c r="SZN1" s="75"/>
      <c r="SZO1" s="75"/>
      <c r="SZP1" s="75"/>
      <c r="SZQ1" s="74"/>
      <c r="SZR1" s="75"/>
      <c r="SZS1" s="76"/>
      <c r="SZT1" s="75"/>
      <c r="SZU1" s="75"/>
      <c r="SZV1" s="75"/>
      <c r="SZW1" s="74"/>
      <c r="SZX1" s="75"/>
      <c r="SZY1" s="76"/>
      <c r="SZZ1" s="75"/>
      <c r="TAA1" s="75"/>
      <c r="TAB1" s="75"/>
      <c r="TAC1" s="74"/>
      <c r="TAD1" s="75"/>
      <c r="TAE1" s="76"/>
      <c r="TAF1" s="75"/>
      <c r="TAG1" s="75"/>
      <c r="TAH1" s="75"/>
      <c r="TAI1" s="74"/>
      <c r="TAJ1" s="75"/>
      <c r="TAK1" s="76"/>
      <c r="TAL1" s="75"/>
      <c r="TAM1" s="75"/>
      <c r="TAN1" s="75"/>
      <c r="TAO1" s="74"/>
      <c r="TAP1" s="75"/>
      <c r="TAQ1" s="76"/>
      <c r="TAR1" s="75"/>
      <c r="TAS1" s="75"/>
      <c r="TAT1" s="75"/>
      <c r="TAU1" s="74"/>
      <c r="TAV1" s="75"/>
      <c r="TAW1" s="76"/>
      <c r="TAX1" s="75"/>
      <c r="TAY1" s="75"/>
      <c r="TAZ1" s="75"/>
      <c r="TBA1" s="74"/>
      <c r="TBB1" s="75"/>
      <c r="TBC1" s="76"/>
      <c r="TBD1" s="75"/>
      <c r="TBE1" s="75"/>
      <c r="TBF1" s="75"/>
      <c r="TBG1" s="74"/>
      <c r="TBH1" s="75"/>
      <c r="TBI1" s="76"/>
      <c r="TBJ1" s="75"/>
      <c r="TBK1" s="75"/>
      <c r="TBL1" s="75"/>
      <c r="TBM1" s="74"/>
      <c r="TBN1" s="75"/>
      <c r="TBO1" s="76"/>
      <c r="TBP1" s="75"/>
      <c r="TBQ1" s="75"/>
      <c r="TBR1" s="75"/>
      <c r="TBS1" s="74"/>
      <c r="TBT1" s="75"/>
      <c r="TBU1" s="76"/>
      <c r="TBV1" s="75"/>
      <c r="TBW1" s="75"/>
      <c r="TBX1" s="75"/>
      <c r="TBY1" s="74"/>
      <c r="TBZ1" s="75"/>
      <c r="TCA1" s="76"/>
      <c r="TCB1" s="75"/>
      <c r="TCC1" s="75"/>
      <c r="TCD1" s="75"/>
      <c r="TCE1" s="74"/>
      <c r="TCF1" s="75"/>
      <c r="TCG1" s="76"/>
      <c r="TCH1" s="75"/>
      <c r="TCI1" s="75"/>
      <c r="TCJ1" s="75"/>
      <c r="TCK1" s="74"/>
      <c r="TCL1" s="75"/>
      <c r="TCM1" s="76"/>
      <c r="TCN1" s="75"/>
      <c r="TCO1" s="75"/>
      <c r="TCP1" s="75"/>
      <c r="TCQ1" s="74"/>
      <c r="TCR1" s="75"/>
      <c r="TCS1" s="76"/>
      <c r="TCT1" s="75"/>
      <c r="TCU1" s="75"/>
      <c r="TCV1" s="75"/>
      <c r="TCW1" s="74"/>
      <c r="TCX1" s="75"/>
      <c r="TCY1" s="76"/>
      <c r="TCZ1" s="75"/>
      <c r="TDA1" s="75"/>
      <c r="TDB1" s="75"/>
      <c r="TDC1" s="74"/>
      <c r="TDD1" s="75"/>
      <c r="TDE1" s="76"/>
      <c r="TDF1" s="75"/>
      <c r="TDG1" s="75"/>
      <c r="TDH1" s="75"/>
      <c r="TDI1" s="74"/>
      <c r="TDJ1" s="75"/>
      <c r="TDK1" s="76"/>
      <c r="TDL1" s="75"/>
      <c r="TDM1" s="75"/>
      <c r="TDN1" s="75"/>
      <c r="TDO1" s="74"/>
      <c r="TDP1" s="75"/>
      <c r="TDQ1" s="76"/>
      <c r="TDR1" s="75"/>
      <c r="TDS1" s="75"/>
      <c r="TDT1" s="75"/>
      <c r="TDU1" s="74"/>
      <c r="TDV1" s="75"/>
      <c r="TDW1" s="76"/>
      <c r="TDX1" s="75"/>
      <c r="TDY1" s="75"/>
      <c r="TDZ1" s="75"/>
      <c r="TEA1" s="74"/>
      <c r="TEB1" s="75"/>
      <c r="TEC1" s="76"/>
      <c r="TED1" s="75"/>
      <c r="TEE1" s="75"/>
      <c r="TEF1" s="75"/>
      <c r="TEG1" s="74"/>
      <c r="TEH1" s="75"/>
      <c r="TEI1" s="76"/>
      <c r="TEJ1" s="75"/>
      <c r="TEK1" s="75"/>
      <c r="TEL1" s="75"/>
      <c r="TEM1" s="74"/>
      <c r="TEN1" s="75"/>
      <c r="TEO1" s="76"/>
      <c r="TEP1" s="75"/>
      <c r="TEQ1" s="75"/>
      <c r="TER1" s="75"/>
      <c r="TES1" s="74"/>
      <c r="TET1" s="75"/>
      <c r="TEU1" s="76"/>
      <c r="TEV1" s="75"/>
      <c r="TEW1" s="75"/>
      <c r="TEX1" s="75"/>
      <c r="TEY1" s="74"/>
      <c r="TEZ1" s="75"/>
      <c r="TFA1" s="76"/>
      <c r="TFB1" s="75"/>
      <c r="TFC1" s="75"/>
      <c r="TFD1" s="75"/>
      <c r="TFE1" s="74"/>
      <c r="TFF1" s="75"/>
      <c r="TFG1" s="76"/>
      <c r="TFH1" s="75"/>
      <c r="TFI1" s="75"/>
      <c r="TFJ1" s="75"/>
      <c r="TFK1" s="74"/>
      <c r="TFL1" s="75"/>
      <c r="TFM1" s="76"/>
      <c r="TFN1" s="75"/>
      <c r="TFO1" s="75"/>
      <c r="TFP1" s="75"/>
      <c r="TFQ1" s="74"/>
      <c r="TFR1" s="75"/>
      <c r="TFS1" s="76"/>
      <c r="TFT1" s="75"/>
      <c r="TFU1" s="75"/>
      <c r="TFV1" s="75"/>
      <c r="TFW1" s="74"/>
      <c r="TFX1" s="75"/>
      <c r="TFY1" s="76"/>
      <c r="TFZ1" s="75"/>
      <c r="TGA1" s="75"/>
      <c r="TGB1" s="75"/>
      <c r="TGC1" s="74"/>
      <c r="TGD1" s="75"/>
      <c r="TGE1" s="76"/>
      <c r="TGF1" s="75"/>
      <c r="TGG1" s="75"/>
      <c r="TGH1" s="75"/>
      <c r="TGI1" s="74"/>
      <c r="TGJ1" s="75"/>
      <c r="TGK1" s="76"/>
      <c r="TGL1" s="75"/>
      <c r="TGM1" s="75"/>
      <c r="TGN1" s="75"/>
      <c r="TGO1" s="74"/>
      <c r="TGP1" s="75"/>
      <c r="TGQ1" s="76"/>
      <c r="TGR1" s="75"/>
      <c r="TGS1" s="75"/>
      <c r="TGT1" s="75"/>
      <c r="TGU1" s="74"/>
      <c r="TGV1" s="75"/>
      <c r="TGW1" s="76"/>
      <c r="TGX1" s="75"/>
      <c r="TGY1" s="75"/>
      <c r="TGZ1" s="75"/>
      <c r="THA1" s="74"/>
      <c r="THB1" s="75"/>
      <c r="THC1" s="76"/>
      <c r="THD1" s="75"/>
      <c r="THE1" s="75"/>
      <c r="THF1" s="75"/>
      <c r="THG1" s="74"/>
      <c r="THH1" s="75"/>
      <c r="THI1" s="76"/>
      <c r="THJ1" s="75"/>
      <c r="THK1" s="75"/>
      <c r="THL1" s="75"/>
      <c r="THM1" s="74"/>
      <c r="THN1" s="75"/>
      <c r="THO1" s="76"/>
      <c r="THP1" s="75"/>
      <c r="THQ1" s="75"/>
      <c r="THR1" s="75"/>
      <c r="THS1" s="74"/>
      <c r="THT1" s="75"/>
      <c r="THU1" s="76"/>
      <c r="THV1" s="75"/>
      <c r="THW1" s="75"/>
      <c r="THX1" s="75"/>
      <c r="THY1" s="74"/>
      <c r="THZ1" s="75"/>
      <c r="TIA1" s="76"/>
      <c r="TIB1" s="75"/>
      <c r="TIC1" s="75"/>
      <c r="TID1" s="75"/>
      <c r="TIE1" s="74"/>
      <c r="TIF1" s="75"/>
      <c r="TIG1" s="76"/>
      <c r="TIH1" s="75"/>
      <c r="TII1" s="75"/>
      <c r="TIJ1" s="75"/>
      <c r="TIK1" s="74"/>
      <c r="TIL1" s="75"/>
      <c r="TIM1" s="76"/>
      <c r="TIN1" s="75"/>
      <c r="TIO1" s="75"/>
      <c r="TIP1" s="75"/>
      <c r="TIQ1" s="74"/>
      <c r="TIR1" s="75"/>
      <c r="TIS1" s="76"/>
      <c r="TIT1" s="75"/>
      <c r="TIU1" s="75"/>
      <c r="TIV1" s="75"/>
      <c r="TIW1" s="74"/>
      <c r="TIX1" s="75"/>
      <c r="TIY1" s="76"/>
      <c r="TIZ1" s="75"/>
      <c r="TJA1" s="75"/>
      <c r="TJB1" s="75"/>
      <c r="TJC1" s="74"/>
      <c r="TJD1" s="75"/>
      <c r="TJE1" s="76"/>
      <c r="TJF1" s="75"/>
      <c r="TJG1" s="75"/>
      <c r="TJH1" s="75"/>
      <c r="TJI1" s="74"/>
      <c r="TJJ1" s="75"/>
      <c r="TJK1" s="76"/>
      <c r="TJL1" s="75"/>
      <c r="TJM1" s="75"/>
      <c r="TJN1" s="75"/>
      <c r="TJO1" s="74"/>
      <c r="TJP1" s="75"/>
      <c r="TJQ1" s="76"/>
      <c r="TJR1" s="75"/>
      <c r="TJS1" s="75"/>
      <c r="TJT1" s="75"/>
      <c r="TJU1" s="74"/>
      <c r="TJV1" s="75"/>
      <c r="TJW1" s="76"/>
      <c r="TJX1" s="75"/>
      <c r="TJY1" s="75"/>
      <c r="TJZ1" s="75"/>
      <c r="TKA1" s="74"/>
      <c r="TKB1" s="75"/>
      <c r="TKC1" s="76"/>
      <c r="TKD1" s="75"/>
      <c r="TKE1" s="75"/>
      <c r="TKF1" s="75"/>
      <c r="TKG1" s="74"/>
      <c r="TKH1" s="75"/>
      <c r="TKI1" s="76"/>
      <c r="TKJ1" s="75"/>
      <c r="TKK1" s="75"/>
      <c r="TKL1" s="75"/>
      <c r="TKM1" s="74"/>
      <c r="TKN1" s="75"/>
      <c r="TKO1" s="76"/>
      <c r="TKP1" s="75"/>
      <c r="TKQ1" s="75"/>
      <c r="TKR1" s="75"/>
      <c r="TKS1" s="74"/>
      <c r="TKT1" s="75"/>
      <c r="TKU1" s="76"/>
      <c r="TKV1" s="75"/>
      <c r="TKW1" s="75"/>
      <c r="TKX1" s="75"/>
      <c r="TKY1" s="74"/>
      <c r="TKZ1" s="75"/>
      <c r="TLA1" s="76"/>
      <c r="TLB1" s="75"/>
      <c r="TLC1" s="75"/>
      <c r="TLD1" s="75"/>
      <c r="TLE1" s="74"/>
      <c r="TLF1" s="75"/>
      <c r="TLG1" s="76"/>
      <c r="TLH1" s="75"/>
      <c r="TLI1" s="75"/>
      <c r="TLJ1" s="75"/>
      <c r="TLK1" s="74"/>
      <c r="TLL1" s="75"/>
      <c r="TLM1" s="76"/>
      <c r="TLN1" s="75"/>
      <c r="TLO1" s="75"/>
      <c r="TLP1" s="75"/>
      <c r="TLQ1" s="74"/>
      <c r="TLR1" s="75"/>
      <c r="TLS1" s="76"/>
      <c r="TLT1" s="75"/>
      <c r="TLU1" s="75"/>
      <c r="TLV1" s="75"/>
      <c r="TLW1" s="74"/>
      <c r="TLX1" s="75"/>
      <c r="TLY1" s="76"/>
      <c r="TLZ1" s="75"/>
      <c r="TMA1" s="75"/>
      <c r="TMB1" s="75"/>
      <c r="TMC1" s="74"/>
      <c r="TMD1" s="75"/>
      <c r="TME1" s="76"/>
      <c r="TMF1" s="75"/>
      <c r="TMG1" s="75"/>
      <c r="TMH1" s="75"/>
      <c r="TMI1" s="74"/>
      <c r="TMJ1" s="75"/>
      <c r="TMK1" s="76"/>
      <c r="TML1" s="75"/>
      <c r="TMM1" s="75"/>
      <c r="TMN1" s="75"/>
      <c r="TMO1" s="74"/>
      <c r="TMP1" s="75"/>
      <c r="TMQ1" s="76"/>
      <c r="TMR1" s="75"/>
      <c r="TMS1" s="75"/>
      <c r="TMT1" s="75"/>
      <c r="TMU1" s="74"/>
      <c r="TMV1" s="75"/>
      <c r="TMW1" s="76"/>
      <c r="TMX1" s="75"/>
      <c r="TMY1" s="75"/>
      <c r="TMZ1" s="75"/>
      <c r="TNA1" s="74"/>
      <c r="TNB1" s="75"/>
      <c r="TNC1" s="76"/>
      <c r="TND1" s="75"/>
      <c r="TNE1" s="75"/>
      <c r="TNF1" s="75"/>
      <c r="TNG1" s="74"/>
      <c r="TNH1" s="75"/>
      <c r="TNI1" s="76"/>
      <c r="TNJ1" s="75"/>
      <c r="TNK1" s="75"/>
      <c r="TNL1" s="75"/>
      <c r="TNM1" s="74"/>
      <c r="TNN1" s="75"/>
      <c r="TNO1" s="76"/>
      <c r="TNP1" s="75"/>
      <c r="TNQ1" s="75"/>
      <c r="TNR1" s="75"/>
      <c r="TNS1" s="74"/>
      <c r="TNT1" s="75"/>
      <c r="TNU1" s="76"/>
      <c r="TNV1" s="75"/>
      <c r="TNW1" s="75"/>
      <c r="TNX1" s="75"/>
      <c r="TNY1" s="74"/>
      <c r="TNZ1" s="75"/>
      <c r="TOA1" s="76"/>
      <c r="TOB1" s="75"/>
      <c r="TOC1" s="75"/>
      <c r="TOD1" s="75"/>
      <c r="TOE1" s="74"/>
      <c r="TOF1" s="75"/>
      <c r="TOG1" s="76"/>
      <c r="TOH1" s="75"/>
      <c r="TOI1" s="75"/>
      <c r="TOJ1" s="75"/>
      <c r="TOK1" s="74"/>
      <c r="TOL1" s="75"/>
      <c r="TOM1" s="76"/>
      <c r="TON1" s="75"/>
      <c r="TOO1" s="75"/>
      <c r="TOP1" s="75"/>
      <c r="TOQ1" s="74"/>
      <c r="TOR1" s="75"/>
      <c r="TOS1" s="76"/>
      <c r="TOT1" s="75"/>
      <c r="TOU1" s="75"/>
      <c r="TOV1" s="75"/>
      <c r="TOW1" s="74"/>
      <c r="TOX1" s="75"/>
      <c r="TOY1" s="76"/>
      <c r="TOZ1" s="75"/>
      <c r="TPA1" s="75"/>
      <c r="TPB1" s="75"/>
      <c r="TPC1" s="74"/>
      <c r="TPD1" s="75"/>
      <c r="TPE1" s="76"/>
      <c r="TPF1" s="75"/>
      <c r="TPG1" s="75"/>
      <c r="TPH1" s="75"/>
      <c r="TPI1" s="74"/>
      <c r="TPJ1" s="75"/>
      <c r="TPK1" s="76"/>
      <c r="TPL1" s="75"/>
      <c r="TPM1" s="75"/>
      <c r="TPN1" s="75"/>
      <c r="TPO1" s="74"/>
      <c r="TPP1" s="75"/>
      <c r="TPQ1" s="76"/>
      <c r="TPR1" s="75"/>
      <c r="TPS1" s="75"/>
      <c r="TPT1" s="75"/>
      <c r="TPU1" s="74"/>
      <c r="TPV1" s="75"/>
      <c r="TPW1" s="76"/>
      <c r="TPX1" s="75"/>
      <c r="TPY1" s="75"/>
      <c r="TPZ1" s="75"/>
      <c r="TQA1" s="74"/>
      <c r="TQB1" s="75"/>
      <c r="TQC1" s="76"/>
      <c r="TQD1" s="75"/>
      <c r="TQE1" s="75"/>
      <c r="TQF1" s="75"/>
      <c r="TQG1" s="74"/>
      <c r="TQH1" s="75"/>
      <c r="TQI1" s="76"/>
      <c r="TQJ1" s="75"/>
      <c r="TQK1" s="75"/>
      <c r="TQL1" s="75"/>
      <c r="TQM1" s="74"/>
      <c r="TQN1" s="75"/>
      <c r="TQO1" s="76"/>
      <c r="TQP1" s="75"/>
      <c r="TQQ1" s="75"/>
      <c r="TQR1" s="75"/>
      <c r="TQS1" s="74"/>
      <c r="TQT1" s="75"/>
      <c r="TQU1" s="76"/>
      <c r="TQV1" s="75"/>
      <c r="TQW1" s="75"/>
      <c r="TQX1" s="75"/>
      <c r="TQY1" s="74"/>
      <c r="TQZ1" s="75"/>
      <c r="TRA1" s="76"/>
      <c r="TRB1" s="75"/>
      <c r="TRC1" s="75"/>
      <c r="TRD1" s="75"/>
      <c r="TRE1" s="74"/>
      <c r="TRF1" s="75"/>
      <c r="TRG1" s="76"/>
      <c r="TRH1" s="75"/>
      <c r="TRI1" s="75"/>
      <c r="TRJ1" s="75"/>
      <c r="TRK1" s="74"/>
      <c r="TRL1" s="75"/>
      <c r="TRM1" s="76"/>
      <c r="TRN1" s="75"/>
      <c r="TRO1" s="75"/>
      <c r="TRP1" s="75"/>
      <c r="TRQ1" s="74"/>
      <c r="TRR1" s="75"/>
      <c r="TRS1" s="76"/>
      <c r="TRT1" s="75"/>
      <c r="TRU1" s="75"/>
      <c r="TRV1" s="75"/>
      <c r="TRW1" s="74"/>
      <c r="TRX1" s="75"/>
      <c r="TRY1" s="76"/>
      <c r="TRZ1" s="75"/>
      <c r="TSA1" s="75"/>
      <c r="TSB1" s="75"/>
      <c r="TSC1" s="74"/>
      <c r="TSD1" s="75"/>
      <c r="TSE1" s="76"/>
      <c r="TSF1" s="75"/>
      <c r="TSG1" s="75"/>
      <c r="TSH1" s="75"/>
      <c r="TSI1" s="74"/>
      <c r="TSJ1" s="75"/>
      <c r="TSK1" s="76"/>
      <c r="TSL1" s="75"/>
      <c r="TSM1" s="75"/>
      <c r="TSN1" s="75"/>
      <c r="TSO1" s="74"/>
      <c r="TSP1" s="75"/>
      <c r="TSQ1" s="76"/>
      <c r="TSR1" s="75"/>
      <c r="TSS1" s="75"/>
      <c r="TST1" s="75"/>
      <c r="TSU1" s="74"/>
      <c r="TSV1" s="75"/>
      <c r="TSW1" s="76"/>
      <c r="TSX1" s="75"/>
      <c r="TSY1" s="75"/>
      <c r="TSZ1" s="75"/>
      <c r="TTA1" s="74"/>
      <c r="TTB1" s="75"/>
      <c r="TTC1" s="76"/>
      <c r="TTD1" s="75"/>
      <c r="TTE1" s="75"/>
      <c r="TTF1" s="75"/>
      <c r="TTG1" s="74"/>
      <c r="TTH1" s="75"/>
      <c r="TTI1" s="76"/>
      <c r="TTJ1" s="75"/>
      <c r="TTK1" s="75"/>
      <c r="TTL1" s="75"/>
      <c r="TTM1" s="74"/>
      <c r="TTN1" s="75"/>
      <c r="TTO1" s="76"/>
      <c r="TTP1" s="75"/>
      <c r="TTQ1" s="75"/>
      <c r="TTR1" s="75"/>
      <c r="TTS1" s="74"/>
      <c r="TTT1" s="75"/>
      <c r="TTU1" s="76"/>
      <c r="TTV1" s="75"/>
      <c r="TTW1" s="75"/>
      <c r="TTX1" s="75"/>
      <c r="TTY1" s="74"/>
      <c r="TTZ1" s="75"/>
      <c r="TUA1" s="76"/>
      <c r="TUB1" s="75"/>
      <c r="TUC1" s="75"/>
      <c r="TUD1" s="75"/>
      <c r="TUE1" s="74"/>
      <c r="TUF1" s="75"/>
      <c r="TUG1" s="76"/>
      <c r="TUH1" s="75"/>
      <c r="TUI1" s="75"/>
      <c r="TUJ1" s="75"/>
      <c r="TUK1" s="74"/>
      <c r="TUL1" s="75"/>
      <c r="TUM1" s="76"/>
      <c r="TUN1" s="75"/>
      <c r="TUO1" s="75"/>
      <c r="TUP1" s="75"/>
      <c r="TUQ1" s="74"/>
      <c r="TUR1" s="75"/>
      <c r="TUS1" s="76"/>
      <c r="TUT1" s="75"/>
      <c r="TUU1" s="75"/>
      <c r="TUV1" s="75"/>
      <c r="TUW1" s="74"/>
      <c r="TUX1" s="75"/>
      <c r="TUY1" s="76"/>
      <c r="TUZ1" s="75"/>
      <c r="TVA1" s="75"/>
      <c r="TVB1" s="75"/>
      <c r="TVC1" s="74"/>
      <c r="TVD1" s="75"/>
      <c r="TVE1" s="76"/>
      <c r="TVF1" s="75"/>
      <c r="TVG1" s="75"/>
      <c r="TVH1" s="75"/>
      <c r="TVI1" s="74"/>
      <c r="TVJ1" s="75"/>
      <c r="TVK1" s="76"/>
      <c r="TVL1" s="75"/>
      <c r="TVM1" s="75"/>
      <c r="TVN1" s="75"/>
      <c r="TVO1" s="74"/>
      <c r="TVP1" s="75"/>
      <c r="TVQ1" s="76"/>
      <c r="TVR1" s="75"/>
      <c r="TVS1" s="75"/>
      <c r="TVT1" s="75"/>
      <c r="TVU1" s="74"/>
      <c r="TVV1" s="75"/>
      <c r="TVW1" s="76"/>
      <c r="TVX1" s="75"/>
      <c r="TVY1" s="75"/>
      <c r="TVZ1" s="75"/>
      <c r="TWA1" s="74"/>
      <c r="TWB1" s="75"/>
      <c r="TWC1" s="76"/>
      <c r="TWD1" s="75"/>
      <c r="TWE1" s="75"/>
      <c r="TWF1" s="75"/>
      <c r="TWG1" s="74"/>
      <c r="TWH1" s="75"/>
      <c r="TWI1" s="76"/>
      <c r="TWJ1" s="75"/>
      <c r="TWK1" s="75"/>
      <c r="TWL1" s="75"/>
      <c r="TWM1" s="74"/>
      <c r="TWN1" s="75"/>
      <c r="TWO1" s="76"/>
      <c r="TWP1" s="75"/>
      <c r="TWQ1" s="75"/>
      <c r="TWR1" s="75"/>
      <c r="TWS1" s="74"/>
      <c r="TWT1" s="75"/>
      <c r="TWU1" s="76"/>
      <c r="TWV1" s="75"/>
      <c r="TWW1" s="75"/>
      <c r="TWX1" s="75"/>
      <c r="TWY1" s="74"/>
      <c r="TWZ1" s="75"/>
      <c r="TXA1" s="76"/>
      <c r="TXB1" s="75"/>
      <c r="TXC1" s="75"/>
      <c r="TXD1" s="75"/>
      <c r="TXE1" s="74"/>
      <c r="TXF1" s="75"/>
      <c r="TXG1" s="76"/>
      <c r="TXH1" s="75"/>
      <c r="TXI1" s="75"/>
      <c r="TXJ1" s="75"/>
      <c r="TXK1" s="74"/>
      <c r="TXL1" s="75"/>
      <c r="TXM1" s="76"/>
      <c r="TXN1" s="75"/>
      <c r="TXO1" s="75"/>
      <c r="TXP1" s="75"/>
      <c r="TXQ1" s="74"/>
      <c r="TXR1" s="75"/>
      <c r="TXS1" s="76"/>
      <c r="TXT1" s="75"/>
      <c r="TXU1" s="75"/>
      <c r="TXV1" s="75"/>
      <c r="TXW1" s="74"/>
      <c r="TXX1" s="75"/>
      <c r="TXY1" s="76"/>
      <c r="TXZ1" s="75"/>
      <c r="TYA1" s="75"/>
      <c r="TYB1" s="75"/>
      <c r="TYC1" s="74"/>
      <c r="TYD1" s="75"/>
      <c r="TYE1" s="76"/>
      <c r="TYF1" s="75"/>
      <c r="TYG1" s="75"/>
      <c r="TYH1" s="75"/>
      <c r="TYI1" s="74"/>
      <c r="TYJ1" s="75"/>
      <c r="TYK1" s="76"/>
      <c r="TYL1" s="75"/>
      <c r="TYM1" s="75"/>
      <c r="TYN1" s="75"/>
      <c r="TYO1" s="74"/>
      <c r="TYP1" s="75"/>
      <c r="TYQ1" s="76"/>
      <c r="TYR1" s="75"/>
      <c r="TYS1" s="75"/>
      <c r="TYT1" s="75"/>
      <c r="TYU1" s="74"/>
      <c r="TYV1" s="75"/>
      <c r="TYW1" s="76"/>
      <c r="TYX1" s="75"/>
      <c r="TYY1" s="75"/>
      <c r="TYZ1" s="75"/>
      <c r="TZA1" s="74"/>
      <c r="TZB1" s="75"/>
      <c r="TZC1" s="76"/>
      <c r="TZD1" s="75"/>
      <c r="TZE1" s="75"/>
      <c r="TZF1" s="75"/>
      <c r="TZG1" s="74"/>
      <c r="TZH1" s="75"/>
      <c r="TZI1" s="76"/>
      <c r="TZJ1" s="75"/>
      <c r="TZK1" s="75"/>
      <c r="TZL1" s="75"/>
      <c r="TZM1" s="74"/>
      <c r="TZN1" s="75"/>
      <c r="TZO1" s="76"/>
      <c r="TZP1" s="75"/>
      <c r="TZQ1" s="75"/>
      <c r="TZR1" s="75"/>
      <c r="TZS1" s="74"/>
      <c r="TZT1" s="75"/>
      <c r="TZU1" s="76"/>
      <c r="TZV1" s="75"/>
      <c r="TZW1" s="75"/>
      <c r="TZX1" s="75"/>
      <c r="TZY1" s="74"/>
      <c r="TZZ1" s="75"/>
      <c r="UAA1" s="76"/>
      <c r="UAB1" s="75"/>
      <c r="UAC1" s="75"/>
      <c r="UAD1" s="75"/>
      <c r="UAE1" s="74"/>
      <c r="UAF1" s="75"/>
      <c r="UAG1" s="76"/>
      <c r="UAH1" s="75"/>
      <c r="UAI1" s="75"/>
      <c r="UAJ1" s="75"/>
      <c r="UAK1" s="74"/>
      <c r="UAL1" s="75"/>
      <c r="UAM1" s="76"/>
      <c r="UAN1" s="75"/>
      <c r="UAO1" s="75"/>
      <c r="UAP1" s="75"/>
      <c r="UAQ1" s="74"/>
      <c r="UAR1" s="75"/>
      <c r="UAS1" s="76"/>
      <c r="UAT1" s="75"/>
      <c r="UAU1" s="75"/>
      <c r="UAV1" s="75"/>
      <c r="UAW1" s="74"/>
      <c r="UAX1" s="75"/>
      <c r="UAY1" s="76"/>
      <c r="UAZ1" s="75"/>
      <c r="UBA1" s="75"/>
      <c r="UBB1" s="75"/>
      <c r="UBC1" s="74"/>
      <c r="UBD1" s="75"/>
      <c r="UBE1" s="76"/>
      <c r="UBF1" s="75"/>
      <c r="UBG1" s="75"/>
      <c r="UBH1" s="75"/>
      <c r="UBI1" s="74"/>
      <c r="UBJ1" s="75"/>
      <c r="UBK1" s="76"/>
      <c r="UBL1" s="75"/>
      <c r="UBM1" s="75"/>
      <c r="UBN1" s="75"/>
      <c r="UBO1" s="74"/>
      <c r="UBP1" s="75"/>
      <c r="UBQ1" s="76"/>
      <c r="UBR1" s="75"/>
      <c r="UBS1" s="75"/>
      <c r="UBT1" s="75"/>
      <c r="UBU1" s="74"/>
      <c r="UBV1" s="75"/>
      <c r="UBW1" s="76"/>
      <c r="UBX1" s="75"/>
      <c r="UBY1" s="75"/>
      <c r="UBZ1" s="75"/>
      <c r="UCA1" s="74"/>
      <c r="UCB1" s="75"/>
      <c r="UCC1" s="76"/>
      <c r="UCD1" s="75"/>
      <c r="UCE1" s="75"/>
      <c r="UCF1" s="75"/>
      <c r="UCG1" s="74"/>
      <c r="UCH1" s="75"/>
      <c r="UCI1" s="76"/>
      <c r="UCJ1" s="75"/>
      <c r="UCK1" s="75"/>
      <c r="UCL1" s="75"/>
      <c r="UCM1" s="74"/>
      <c r="UCN1" s="75"/>
      <c r="UCO1" s="76"/>
      <c r="UCP1" s="75"/>
      <c r="UCQ1" s="75"/>
      <c r="UCR1" s="75"/>
      <c r="UCS1" s="74"/>
      <c r="UCT1" s="75"/>
      <c r="UCU1" s="76"/>
      <c r="UCV1" s="75"/>
      <c r="UCW1" s="75"/>
      <c r="UCX1" s="75"/>
      <c r="UCY1" s="74"/>
      <c r="UCZ1" s="75"/>
      <c r="UDA1" s="76"/>
      <c r="UDB1" s="75"/>
      <c r="UDC1" s="75"/>
      <c r="UDD1" s="75"/>
      <c r="UDE1" s="74"/>
      <c r="UDF1" s="75"/>
      <c r="UDG1" s="76"/>
      <c r="UDH1" s="75"/>
      <c r="UDI1" s="75"/>
      <c r="UDJ1" s="75"/>
      <c r="UDK1" s="74"/>
      <c r="UDL1" s="75"/>
      <c r="UDM1" s="76"/>
      <c r="UDN1" s="75"/>
      <c r="UDO1" s="75"/>
      <c r="UDP1" s="75"/>
      <c r="UDQ1" s="74"/>
      <c r="UDR1" s="75"/>
      <c r="UDS1" s="76"/>
      <c r="UDT1" s="75"/>
      <c r="UDU1" s="75"/>
      <c r="UDV1" s="75"/>
      <c r="UDW1" s="74"/>
      <c r="UDX1" s="75"/>
      <c r="UDY1" s="76"/>
      <c r="UDZ1" s="75"/>
      <c r="UEA1" s="75"/>
      <c r="UEB1" s="75"/>
      <c r="UEC1" s="74"/>
      <c r="UED1" s="75"/>
      <c r="UEE1" s="76"/>
      <c r="UEF1" s="75"/>
      <c r="UEG1" s="75"/>
      <c r="UEH1" s="75"/>
      <c r="UEI1" s="74"/>
      <c r="UEJ1" s="75"/>
      <c r="UEK1" s="76"/>
      <c r="UEL1" s="75"/>
      <c r="UEM1" s="75"/>
      <c r="UEN1" s="75"/>
      <c r="UEO1" s="74"/>
      <c r="UEP1" s="75"/>
      <c r="UEQ1" s="76"/>
      <c r="UER1" s="75"/>
      <c r="UES1" s="75"/>
      <c r="UET1" s="75"/>
      <c r="UEU1" s="74"/>
      <c r="UEV1" s="75"/>
      <c r="UEW1" s="76"/>
      <c r="UEX1" s="75"/>
      <c r="UEY1" s="75"/>
      <c r="UEZ1" s="75"/>
      <c r="UFA1" s="74"/>
      <c r="UFB1" s="75"/>
      <c r="UFC1" s="76"/>
      <c r="UFD1" s="75"/>
      <c r="UFE1" s="75"/>
      <c r="UFF1" s="75"/>
      <c r="UFG1" s="74"/>
      <c r="UFH1" s="75"/>
      <c r="UFI1" s="76"/>
      <c r="UFJ1" s="75"/>
      <c r="UFK1" s="75"/>
      <c r="UFL1" s="75"/>
      <c r="UFM1" s="74"/>
      <c r="UFN1" s="75"/>
      <c r="UFO1" s="76"/>
      <c r="UFP1" s="75"/>
      <c r="UFQ1" s="75"/>
      <c r="UFR1" s="75"/>
      <c r="UFS1" s="74"/>
      <c r="UFT1" s="75"/>
      <c r="UFU1" s="76"/>
      <c r="UFV1" s="75"/>
      <c r="UFW1" s="75"/>
      <c r="UFX1" s="75"/>
      <c r="UFY1" s="74"/>
      <c r="UFZ1" s="75"/>
      <c r="UGA1" s="76"/>
      <c r="UGB1" s="75"/>
      <c r="UGC1" s="75"/>
      <c r="UGD1" s="75"/>
      <c r="UGE1" s="74"/>
      <c r="UGF1" s="75"/>
      <c r="UGG1" s="76"/>
      <c r="UGH1" s="75"/>
      <c r="UGI1" s="75"/>
      <c r="UGJ1" s="75"/>
      <c r="UGK1" s="74"/>
      <c r="UGL1" s="75"/>
      <c r="UGM1" s="76"/>
      <c r="UGN1" s="75"/>
      <c r="UGO1" s="75"/>
      <c r="UGP1" s="75"/>
      <c r="UGQ1" s="74"/>
      <c r="UGR1" s="75"/>
      <c r="UGS1" s="76"/>
      <c r="UGT1" s="75"/>
      <c r="UGU1" s="75"/>
      <c r="UGV1" s="75"/>
      <c r="UGW1" s="74"/>
      <c r="UGX1" s="75"/>
      <c r="UGY1" s="76"/>
      <c r="UGZ1" s="75"/>
      <c r="UHA1" s="75"/>
      <c r="UHB1" s="75"/>
      <c r="UHC1" s="74"/>
      <c r="UHD1" s="75"/>
      <c r="UHE1" s="76"/>
      <c r="UHF1" s="75"/>
      <c r="UHG1" s="75"/>
      <c r="UHH1" s="75"/>
      <c r="UHI1" s="74"/>
      <c r="UHJ1" s="75"/>
      <c r="UHK1" s="76"/>
      <c r="UHL1" s="75"/>
      <c r="UHM1" s="75"/>
      <c r="UHN1" s="75"/>
      <c r="UHO1" s="74"/>
      <c r="UHP1" s="75"/>
      <c r="UHQ1" s="76"/>
      <c r="UHR1" s="75"/>
      <c r="UHS1" s="75"/>
      <c r="UHT1" s="75"/>
      <c r="UHU1" s="74"/>
      <c r="UHV1" s="75"/>
      <c r="UHW1" s="76"/>
      <c r="UHX1" s="75"/>
      <c r="UHY1" s="75"/>
      <c r="UHZ1" s="75"/>
      <c r="UIA1" s="74"/>
      <c r="UIB1" s="75"/>
      <c r="UIC1" s="76"/>
      <c r="UID1" s="75"/>
      <c r="UIE1" s="75"/>
      <c r="UIF1" s="75"/>
      <c r="UIG1" s="74"/>
      <c r="UIH1" s="75"/>
      <c r="UII1" s="76"/>
      <c r="UIJ1" s="75"/>
      <c r="UIK1" s="75"/>
      <c r="UIL1" s="75"/>
      <c r="UIM1" s="74"/>
      <c r="UIN1" s="75"/>
      <c r="UIO1" s="76"/>
      <c r="UIP1" s="75"/>
      <c r="UIQ1" s="75"/>
      <c r="UIR1" s="75"/>
      <c r="UIS1" s="74"/>
      <c r="UIT1" s="75"/>
      <c r="UIU1" s="76"/>
      <c r="UIV1" s="75"/>
      <c r="UIW1" s="75"/>
      <c r="UIX1" s="75"/>
      <c r="UIY1" s="74"/>
      <c r="UIZ1" s="75"/>
      <c r="UJA1" s="76"/>
      <c r="UJB1" s="75"/>
      <c r="UJC1" s="75"/>
      <c r="UJD1" s="75"/>
      <c r="UJE1" s="74"/>
      <c r="UJF1" s="75"/>
      <c r="UJG1" s="76"/>
      <c r="UJH1" s="75"/>
      <c r="UJI1" s="75"/>
      <c r="UJJ1" s="75"/>
      <c r="UJK1" s="74"/>
      <c r="UJL1" s="75"/>
      <c r="UJM1" s="76"/>
      <c r="UJN1" s="75"/>
      <c r="UJO1" s="75"/>
      <c r="UJP1" s="75"/>
      <c r="UJQ1" s="74"/>
      <c r="UJR1" s="75"/>
      <c r="UJS1" s="76"/>
      <c r="UJT1" s="75"/>
      <c r="UJU1" s="75"/>
      <c r="UJV1" s="75"/>
      <c r="UJW1" s="74"/>
      <c r="UJX1" s="75"/>
      <c r="UJY1" s="76"/>
      <c r="UJZ1" s="75"/>
      <c r="UKA1" s="75"/>
      <c r="UKB1" s="75"/>
      <c r="UKC1" s="74"/>
      <c r="UKD1" s="75"/>
      <c r="UKE1" s="76"/>
      <c r="UKF1" s="75"/>
      <c r="UKG1" s="75"/>
      <c r="UKH1" s="75"/>
      <c r="UKI1" s="74"/>
      <c r="UKJ1" s="75"/>
      <c r="UKK1" s="76"/>
      <c r="UKL1" s="75"/>
      <c r="UKM1" s="75"/>
      <c r="UKN1" s="75"/>
      <c r="UKO1" s="74"/>
      <c r="UKP1" s="75"/>
      <c r="UKQ1" s="76"/>
      <c r="UKR1" s="75"/>
      <c r="UKS1" s="75"/>
      <c r="UKT1" s="75"/>
      <c r="UKU1" s="74"/>
      <c r="UKV1" s="75"/>
      <c r="UKW1" s="76"/>
      <c r="UKX1" s="75"/>
      <c r="UKY1" s="75"/>
      <c r="UKZ1" s="75"/>
      <c r="ULA1" s="74"/>
      <c r="ULB1" s="75"/>
      <c r="ULC1" s="76"/>
      <c r="ULD1" s="75"/>
      <c r="ULE1" s="75"/>
      <c r="ULF1" s="75"/>
      <c r="ULG1" s="74"/>
      <c r="ULH1" s="75"/>
      <c r="ULI1" s="76"/>
      <c r="ULJ1" s="75"/>
      <c r="ULK1" s="75"/>
      <c r="ULL1" s="75"/>
      <c r="ULM1" s="74"/>
      <c r="ULN1" s="75"/>
      <c r="ULO1" s="76"/>
      <c r="ULP1" s="75"/>
      <c r="ULQ1" s="75"/>
      <c r="ULR1" s="75"/>
      <c r="ULS1" s="74"/>
      <c r="ULT1" s="75"/>
      <c r="ULU1" s="76"/>
      <c r="ULV1" s="75"/>
      <c r="ULW1" s="75"/>
      <c r="ULX1" s="75"/>
      <c r="ULY1" s="74"/>
      <c r="ULZ1" s="75"/>
      <c r="UMA1" s="76"/>
      <c r="UMB1" s="75"/>
      <c r="UMC1" s="75"/>
      <c r="UMD1" s="75"/>
      <c r="UME1" s="74"/>
      <c r="UMF1" s="75"/>
      <c r="UMG1" s="76"/>
      <c r="UMH1" s="75"/>
      <c r="UMI1" s="75"/>
      <c r="UMJ1" s="75"/>
      <c r="UMK1" s="74"/>
      <c r="UML1" s="75"/>
      <c r="UMM1" s="76"/>
      <c r="UMN1" s="75"/>
      <c r="UMO1" s="75"/>
      <c r="UMP1" s="75"/>
      <c r="UMQ1" s="74"/>
      <c r="UMR1" s="75"/>
      <c r="UMS1" s="76"/>
      <c r="UMT1" s="75"/>
      <c r="UMU1" s="75"/>
      <c r="UMV1" s="75"/>
      <c r="UMW1" s="74"/>
      <c r="UMX1" s="75"/>
      <c r="UMY1" s="76"/>
      <c r="UMZ1" s="75"/>
      <c r="UNA1" s="75"/>
      <c r="UNB1" s="75"/>
      <c r="UNC1" s="74"/>
      <c r="UND1" s="75"/>
      <c r="UNE1" s="76"/>
      <c r="UNF1" s="75"/>
      <c r="UNG1" s="75"/>
      <c r="UNH1" s="75"/>
      <c r="UNI1" s="74"/>
      <c r="UNJ1" s="75"/>
      <c r="UNK1" s="76"/>
      <c r="UNL1" s="75"/>
      <c r="UNM1" s="75"/>
      <c r="UNN1" s="75"/>
      <c r="UNO1" s="74"/>
      <c r="UNP1" s="75"/>
      <c r="UNQ1" s="76"/>
      <c r="UNR1" s="75"/>
      <c r="UNS1" s="75"/>
      <c r="UNT1" s="75"/>
      <c r="UNU1" s="74"/>
      <c r="UNV1" s="75"/>
      <c r="UNW1" s="76"/>
      <c r="UNX1" s="75"/>
      <c r="UNY1" s="75"/>
      <c r="UNZ1" s="75"/>
      <c r="UOA1" s="74"/>
      <c r="UOB1" s="75"/>
      <c r="UOC1" s="76"/>
      <c r="UOD1" s="75"/>
      <c r="UOE1" s="75"/>
      <c r="UOF1" s="75"/>
      <c r="UOG1" s="74"/>
      <c r="UOH1" s="75"/>
      <c r="UOI1" s="76"/>
      <c r="UOJ1" s="75"/>
      <c r="UOK1" s="75"/>
      <c r="UOL1" s="75"/>
      <c r="UOM1" s="74"/>
      <c r="UON1" s="75"/>
      <c r="UOO1" s="76"/>
      <c r="UOP1" s="75"/>
      <c r="UOQ1" s="75"/>
      <c r="UOR1" s="75"/>
      <c r="UOS1" s="74"/>
      <c r="UOT1" s="75"/>
      <c r="UOU1" s="76"/>
      <c r="UOV1" s="75"/>
      <c r="UOW1" s="75"/>
      <c r="UOX1" s="75"/>
      <c r="UOY1" s="74"/>
      <c r="UOZ1" s="75"/>
      <c r="UPA1" s="76"/>
      <c r="UPB1" s="75"/>
      <c r="UPC1" s="75"/>
      <c r="UPD1" s="75"/>
      <c r="UPE1" s="74"/>
      <c r="UPF1" s="75"/>
      <c r="UPG1" s="76"/>
      <c r="UPH1" s="75"/>
      <c r="UPI1" s="75"/>
      <c r="UPJ1" s="75"/>
      <c r="UPK1" s="74"/>
      <c r="UPL1" s="75"/>
      <c r="UPM1" s="76"/>
      <c r="UPN1" s="75"/>
      <c r="UPO1" s="75"/>
      <c r="UPP1" s="75"/>
      <c r="UPQ1" s="74"/>
      <c r="UPR1" s="75"/>
      <c r="UPS1" s="76"/>
      <c r="UPT1" s="75"/>
      <c r="UPU1" s="75"/>
      <c r="UPV1" s="75"/>
      <c r="UPW1" s="74"/>
      <c r="UPX1" s="75"/>
      <c r="UPY1" s="76"/>
      <c r="UPZ1" s="75"/>
      <c r="UQA1" s="75"/>
      <c r="UQB1" s="75"/>
      <c r="UQC1" s="74"/>
      <c r="UQD1" s="75"/>
      <c r="UQE1" s="76"/>
      <c r="UQF1" s="75"/>
      <c r="UQG1" s="75"/>
      <c r="UQH1" s="75"/>
      <c r="UQI1" s="74"/>
      <c r="UQJ1" s="75"/>
      <c r="UQK1" s="76"/>
      <c r="UQL1" s="75"/>
      <c r="UQM1" s="75"/>
      <c r="UQN1" s="75"/>
      <c r="UQO1" s="74"/>
      <c r="UQP1" s="75"/>
      <c r="UQQ1" s="76"/>
      <c r="UQR1" s="75"/>
      <c r="UQS1" s="75"/>
      <c r="UQT1" s="75"/>
      <c r="UQU1" s="74"/>
      <c r="UQV1" s="75"/>
      <c r="UQW1" s="76"/>
      <c r="UQX1" s="75"/>
      <c r="UQY1" s="75"/>
      <c r="UQZ1" s="75"/>
      <c r="URA1" s="74"/>
      <c r="URB1" s="75"/>
      <c r="URC1" s="76"/>
      <c r="URD1" s="75"/>
      <c r="URE1" s="75"/>
      <c r="URF1" s="75"/>
      <c r="URG1" s="74"/>
      <c r="URH1" s="75"/>
      <c r="URI1" s="76"/>
      <c r="URJ1" s="75"/>
      <c r="URK1" s="75"/>
      <c r="URL1" s="75"/>
      <c r="URM1" s="74"/>
      <c r="URN1" s="75"/>
      <c r="URO1" s="76"/>
      <c r="URP1" s="75"/>
      <c r="URQ1" s="75"/>
      <c r="URR1" s="75"/>
      <c r="URS1" s="74"/>
      <c r="URT1" s="75"/>
      <c r="URU1" s="76"/>
      <c r="URV1" s="75"/>
      <c r="URW1" s="75"/>
      <c r="URX1" s="75"/>
      <c r="URY1" s="74"/>
      <c r="URZ1" s="75"/>
      <c r="USA1" s="76"/>
      <c r="USB1" s="75"/>
      <c r="USC1" s="75"/>
      <c r="USD1" s="75"/>
      <c r="USE1" s="74"/>
      <c r="USF1" s="75"/>
      <c r="USG1" s="76"/>
      <c r="USH1" s="75"/>
      <c r="USI1" s="75"/>
      <c r="USJ1" s="75"/>
      <c r="USK1" s="74"/>
      <c r="USL1" s="75"/>
      <c r="USM1" s="76"/>
      <c r="USN1" s="75"/>
      <c r="USO1" s="75"/>
      <c r="USP1" s="75"/>
      <c r="USQ1" s="74"/>
      <c r="USR1" s="75"/>
      <c r="USS1" s="76"/>
      <c r="UST1" s="75"/>
      <c r="USU1" s="75"/>
      <c r="USV1" s="75"/>
      <c r="USW1" s="74"/>
      <c r="USX1" s="75"/>
      <c r="USY1" s="76"/>
      <c r="USZ1" s="75"/>
      <c r="UTA1" s="75"/>
      <c r="UTB1" s="75"/>
      <c r="UTC1" s="74"/>
      <c r="UTD1" s="75"/>
      <c r="UTE1" s="76"/>
      <c r="UTF1" s="75"/>
      <c r="UTG1" s="75"/>
      <c r="UTH1" s="75"/>
      <c r="UTI1" s="74"/>
      <c r="UTJ1" s="75"/>
      <c r="UTK1" s="76"/>
      <c r="UTL1" s="75"/>
      <c r="UTM1" s="75"/>
      <c r="UTN1" s="75"/>
      <c r="UTO1" s="74"/>
      <c r="UTP1" s="75"/>
      <c r="UTQ1" s="76"/>
      <c r="UTR1" s="75"/>
      <c r="UTS1" s="75"/>
      <c r="UTT1" s="75"/>
      <c r="UTU1" s="74"/>
      <c r="UTV1" s="75"/>
      <c r="UTW1" s="76"/>
      <c r="UTX1" s="75"/>
      <c r="UTY1" s="75"/>
      <c r="UTZ1" s="75"/>
      <c r="UUA1" s="74"/>
      <c r="UUB1" s="75"/>
      <c r="UUC1" s="76"/>
      <c r="UUD1" s="75"/>
      <c r="UUE1" s="75"/>
      <c r="UUF1" s="75"/>
      <c r="UUG1" s="74"/>
      <c r="UUH1" s="75"/>
      <c r="UUI1" s="76"/>
      <c r="UUJ1" s="75"/>
      <c r="UUK1" s="75"/>
      <c r="UUL1" s="75"/>
      <c r="UUM1" s="74"/>
      <c r="UUN1" s="75"/>
      <c r="UUO1" s="76"/>
      <c r="UUP1" s="75"/>
      <c r="UUQ1" s="75"/>
      <c r="UUR1" s="75"/>
      <c r="UUS1" s="74"/>
      <c r="UUT1" s="75"/>
      <c r="UUU1" s="76"/>
      <c r="UUV1" s="75"/>
      <c r="UUW1" s="75"/>
      <c r="UUX1" s="75"/>
      <c r="UUY1" s="74"/>
      <c r="UUZ1" s="75"/>
      <c r="UVA1" s="76"/>
      <c r="UVB1" s="75"/>
      <c r="UVC1" s="75"/>
      <c r="UVD1" s="75"/>
      <c r="UVE1" s="74"/>
      <c r="UVF1" s="75"/>
      <c r="UVG1" s="76"/>
      <c r="UVH1" s="75"/>
      <c r="UVI1" s="75"/>
      <c r="UVJ1" s="75"/>
      <c r="UVK1" s="74"/>
      <c r="UVL1" s="75"/>
      <c r="UVM1" s="76"/>
      <c r="UVN1" s="75"/>
      <c r="UVO1" s="75"/>
      <c r="UVP1" s="75"/>
      <c r="UVQ1" s="74"/>
      <c r="UVR1" s="75"/>
      <c r="UVS1" s="76"/>
      <c r="UVT1" s="75"/>
      <c r="UVU1" s="75"/>
      <c r="UVV1" s="75"/>
      <c r="UVW1" s="74"/>
      <c r="UVX1" s="75"/>
      <c r="UVY1" s="76"/>
      <c r="UVZ1" s="75"/>
      <c r="UWA1" s="75"/>
      <c r="UWB1" s="75"/>
      <c r="UWC1" s="74"/>
      <c r="UWD1" s="75"/>
      <c r="UWE1" s="76"/>
      <c r="UWF1" s="75"/>
      <c r="UWG1" s="75"/>
      <c r="UWH1" s="75"/>
      <c r="UWI1" s="74"/>
      <c r="UWJ1" s="75"/>
      <c r="UWK1" s="76"/>
      <c r="UWL1" s="75"/>
      <c r="UWM1" s="75"/>
      <c r="UWN1" s="75"/>
      <c r="UWO1" s="74"/>
      <c r="UWP1" s="75"/>
      <c r="UWQ1" s="76"/>
      <c r="UWR1" s="75"/>
      <c r="UWS1" s="75"/>
      <c r="UWT1" s="75"/>
      <c r="UWU1" s="74"/>
      <c r="UWV1" s="75"/>
      <c r="UWW1" s="76"/>
      <c r="UWX1" s="75"/>
      <c r="UWY1" s="75"/>
      <c r="UWZ1" s="75"/>
      <c r="UXA1" s="74"/>
      <c r="UXB1" s="75"/>
      <c r="UXC1" s="76"/>
      <c r="UXD1" s="75"/>
      <c r="UXE1" s="75"/>
      <c r="UXF1" s="75"/>
      <c r="UXG1" s="74"/>
      <c r="UXH1" s="75"/>
      <c r="UXI1" s="76"/>
      <c r="UXJ1" s="75"/>
      <c r="UXK1" s="75"/>
      <c r="UXL1" s="75"/>
      <c r="UXM1" s="74"/>
      <c r="UXN1" s="75"/>
      <c r="UXO1" s="76"/>
      <c r="UXP1" s="75"/>
      <c r="UXQ1" s="75"/>
      <c r="UXR1" s="75"/>
      <c r="UXS1" s="74"/>
      <c r="UXT1" s="75"/>
      <c r="UXU1" s="76"/>
      <c r="UXV1" s="75"/>
      <c r="UXW1" s="75"/>
      <c r="UXX1" s="75"/>
      <c r="UXY1" s="74"/>
      <c r="UXZ1" s="75"/>
      <c r="UYA1" s="76"/>
      <c r="UYB1" s="75"/>
      <c r="UYC1" s="75"/>
      <c r="UYD1" s="75"/>
      <c r="UYE1" s="74"/>
      <c r="UYF1" s="75"/>
      <c r="UYG1" s="76"/>
      <c r="UYH1" s="75"/>
      <c r="UYI1" s="75"/>
      <c r="UYJ1" s="75"/>
      <c r="UYK1" s="74"/>
      <c r="UYL1" s="75"/>
      <c r="UYM1" s="76"/>
      <c r="UYN1" s="75"/>
      <c r="UYO1" s="75"/>
      <c r="UYP1" s="75"/>
      <c r="UYQ1" s="74"/>
      <c r="UYR1" s="75"/>
      <c r="UYS1" s="76"/>
      <c r="UYT1" s="75"/>
      <c r="UYU1" s="75"/>
      <c r="UYV1" s="75"/>
      <c r="UYW1" s="74"/>
      <c r="UYX1" s="75"/>
      <c r="UYY1" s="76"/>
      <c r="UYZ1" s="75"/>
      <c r="UZA1" s="75"/>
      <c r="UZB1" s="75"/>
      <c r="UZC1" s="74"/>
      <c r="UZD1" s="75"/>
      <c r="UZE1" s="76"/>
      <c r="UZF1" s="75"/>
      <c r="UZG1" s="75"/>
      <c r="UZH1" s="75"/>
      <c r="UZI1" s="74"/>
      <c r="UZJ1" s="75"/>
      <c r="UZK1" s="76"/>
      <c r="UZL1" s="75"/>
      <c r="UZM1" s="75"/>
      <c r="UZN1" s="75"/>
      <c r="UZO1" s="74"/>
      <c r="UZP1" s="75"/>
      <c r="UZQ1" s="76"/>
      <c r="UZR1" s="75"/>
      <c r="UZS1" s="75"/>
      <c r="UZT1" s="75"/>
      <c r="UZU1" s="74"/>
      <c r="UZV1" s="75"/>
      <c r="UZW1" s="76"/>
      <c r="UZX1" s="75"/>
      <c r="UZY1" s="75"/>
      <c r="UZZ1" s="75"/>
      <c r="VAA1" s="74"/>
      <c r="VAB1" s="75"/>
      <c r="VAC1" s="76"/>
      <c r="VAD1" s="75"/>
      <c r="VAE1" s="75"/>
      <c r="VAF1" s="75"/>
      <c r="VAG1" s="74"/>
      <c r="VAH1" s="75"/>
      <c r="VAI1" s="76"/>
      <c r="VAJ1" s="75"/>
      <c r="VAK1" s="75"/>
      <c r="VAL1" s="75"/>
      <c r="VAM1" s="74"/>
      <c r="VAN1" s="75"/>
      <c r="VAO1" s="76"/>
      <c r="VAP1" s="75"/>
      <c r="VAQ1" s="75"/>
      <c r="VAR1" s="75"/>
      <c r="VAS1" s="74"/>
      <c r="VAT1" s="75"/>
      <c r="VAU1" s="76"/>
      <c r="VAV1" s="75"/>
      <c r="VAW1" s="75"/>
      <c r="VAX1" s="75"/>
      <c r="VAY1" s="74"/>
      <c r="VAZ1" s="75"/>
      <c r="VBA1" s="76"/>
      <c r="VBB1" s="75"/>
      <c r="VBC1" s="75"/>
      <c r="VBD1" s="75"/>
      <c r="VBE1" s="74"/>
      <c r="VBF1" s="75"/>
      <c r="VBG1" s="76"/>
      <c r="VBH1" s="75"/>
      <c r="VBI1" s="75"/>
      <c r="VBJ1" s="75"/>
      <c r="VBK1" s="74"/>
      <c r="VBL1" s="75"/>
      <c r="VBM1" s="76"/>
      <c r="VBN1" s="75"/>
      <c r="VBO1" s="75"/>
      <c r="VBP1" s="75"/>
      <c r="VBQ1" s="74"/>
      <c r="VBR1" s="75"/>
      <c r="VBS1" s="76"/>
      <c r="VBT1" s="75"/>
      <c r="VBU1" s="75"/>
      <c r="VBV1" s="75"/>
      <c r="VBW1" s="74"/>
      <c r="VBX1" s="75"/>
      <c r="VBY1" s="76"/>
      <c r="VBZ1" s="75"/>
      <c r="VCA1" s="75"/>
      <c r="VCB1" s="75"/>
      <c r="VCC1" s="74"/>
      <c r="VCD1" s="75"/>
      <c r="VCE1" s="76"/>
      <c r="VCF1" s="75"/>
      <c r="VCG1" s="75"/>
      <c r="VCH1" s="75"/>
      <c r="VCI1" s="74"/>
      <c r="VCJ1" s="75"/>
      <c r="VCK1" s="76"/>
      <c r="VCL1" s="75"/>
      <c r="VCM1" s="75"/>
      <c r="VCN1" s="75"/>
      <c r="VCO1" s="74"/>
      <c r="VCP1" s="75"/>
      <c r="VCQ1" s="76"/>
      <c r="VCR1" s="75"/>
      <c r="VCS1" s="75"/>
      <c r="VCT1" s="75"/>
      <c r="VCU1" s="74"/>
      <c r="VCV1" s="75"/>
      <c r="VCW1" s="76"/>
      <c r="VCX1" s="75"/>
      <c r="VCY1" s="75"/>
      <c r="VCZ1" s="75"/>
      <c r="VDA1" s="74"/>
      <c r="VDB1" s="75"/>
      <c r="VDC1" s="76"/>
      <c r="VDD1" s="75"/>
      <c r="VDE1" s="75"/>
      <c r="VDF1" s="75"/>
      <c r="VDG1" s="74"/>
      <c r="VDH1" s="75"/>
      <c r="VDI1" s="76"/>
      <c r="VDJ1" s="75"/>
      <c r="VDK1" s="75"/>
      <c r="VDL1" s="75"/>
      <c r="VDM1" s="74"/>
      <c r="VDN1" s="75"/>
      <c r="VDO1" s="76"/>
      <c r="VDP1" s="75"/>
      <c r="VDQ1" s="75"/>
      <c r="VDR1" s="75"/>
      <c r="VDS1" s="74"/>
      <c r="VDT1" s="75"/>
      <c r="VDU1" s="76"/>
      <c r="VDV1" s="75"/>
      <c r="VDW1" s="75"/>
      <c r="VDX1" s="75"/>
      <c r="VDY1" s="74"/>
      <c r="VDZ1" s="75"/>
      <c r="VEA1" s="76"/>
      <c r="VEB1" s="75"/>
      <c r="VEC1" s="75"/>
      <c r="VED1" s="75"/>
      <c r="VEE1" s="74"/>
      <c r="VEF1" s="75"/>
      <c r="VEG1" s="76"/>
      <c r="VEH1" s="75"/>
      <c r="VEI1" s="75"/>
      <c r="VEJ1" s="75"/>
      <c r="VEK1" s="74"/>
      <c r="VEL1" s="75"/>
      <c r="VEM1" s="76"/>
      <c r="VEN1" s="75"/>
      <c r="VEO1" s="75"/>
      <c r="VEP1" s="75"/>
      <c r="VEQ1" s="74"/>
      <c r="VER1" s="75"/>
      <c r="VES1" s="76"/>
      <c r="VET1" s="75"/>
      <c r="VEU1" s="75"/>
      <c r="VEV1" s="75"/>
      <c r="VEW1" s="74"/>
      <c r="VEX1" s="75"/>
      <c r="VEY1" s="76"/>
      <c r="VEZ1" s="75"/>
      <c r="VFA1" s="75"/>
      <c r="VFB1" s="75"/>
      <c r="VFC1" s="74"/>
      <c r="VFD1" s="75"/>
      <c r="VFE1" s="76"/>
      <c r="VFF1" s="75"/>
      <c r="VFG1" s="75"/>
      <c r="VFH1" s="75"/>
      <c r="VFI1" s="74"/>
      <c r="VFJ1" s="75"/>
      <c r="VFK1" s="76"/>
      <c r="VFL1" s="75"/>
      <c r="VFM1" s="75"/>
      <c r="VFN1" s="75"/>
      <c r="VFO1" s="74"/>
      <c r="VFP1" s="75"/>
      <c r="VFQ1" s="76"/>
      <c r="VFR1" s="75"/>
      <c r="VFS1" s="75"/>
      <c r="VFT1" s="75"/>
      <c r="VFU1" s="74"/>
      <c r="VFV1" s="75"/>
      <c r="VFW1" s="76"/>
      <c r="VFX1" s="75"/>
      <c r="VFY1" s="75"/>
      <c r="VFZ1" s="75"/>
      <c r="VGA1" s="74"/>
      <c r="VGB1" s="75"/>
      <c r="VGC1" s="76"/>
      <c r="VGD1" s="75"/>
      <c r="VGE1" s="75"/>
      <c r="VGF1" s="75"/>
      <c r="VGG1" s="74"/>
      <c r="VGH1" s="75"/>
      <c r="VGI1" s="76"/>
      <c r="VGJ1" s="75"/>
      <c r="VGK1" s="75"/>
      <c r="VGL1" s="75"/>
      <c r="VGM1" s="74"/>
      <c r="VGN1" s="75"/>
      <c r="VGO1" s="76"/>
      <c r="VGP1" s="75"/>
      <c r="VGQ1" s="75"/>
      <c r="VGR1" s="75"/>
      <c r="VGS1" s="74"/>
      <c r="VGT1" s="75"/>
      <c r="VGU1" s="76"/>
      <c r="VGV1" s="75"/>
      <c r="VGW1" s="75"/>
      <c r="VGX1" s="75"/>
      <c r="VGY1" s="74"/>
      <c r="VGZ1" s="75"/>
      <c r="VHA1" s="76"/>
      <c r="VHB1" s="75"/>
      <c r="VHC1" s="75"/>
      <c r="VHD1" s="75"/>
      <c r="VHE1" s="74"/>
      <c r="VHF1" s="75"/>
      <c r="VHG1" s="76"/>
      <c r="VHH1" s="75"/>
      <c r="VHI1" s="75"/>
      <c r="VHJ1" s="75"/>
      <c r="VHK1" s="74"/>
      <c r="VHL1" s="75"/>
      <c r="VHM1" s="76"/>
      <c r="VHN1" s="75"/>
      <c r="VHO1" s="75"/>
      <c r="VHP1" s="75"/>
      <c r="VHQ1" s="74"/>
      <c r="VHR1" s="75"/>
      <c r="VHS1" s="76"/>
      <c r="VHT1" s="75"/>
      <c r="VHU1" s="75"/>
      <c r="VHV1" s="75"/>
      <c r="VHW1" s="74"/>
      <c r="VHX1" s="75"/>
      <c r="VHY1" s="76"/>
      <c r="VHZ1" s="75"/>
      <c r="VIA1" s="75"/>
      <c r="VIB1" s="75"/>
      <c r="VIC1" s="74"/>
      <c r="VID1" s="75"/>
      <c r="VIE1" s="76"/>
      <c r="VIF1" s="75"/>
      <c r="VIG1" s="75"/>
      <c r="VIH1" s="75"/>
      <c r="VII1" s="74"/>
      <c r="VIJ1" s="75"/>
      <c r="VIK1" s="76"/>
      <c r="VIL1" s="75"/>
      <c r="VIM1" s="75"/>
      <c r="VIN1" s="75"/>
      <c r="VIO1" s="74"/>
      <c r="VIP1" s="75"/>
      <c r="VIQ1" s="76"/>
      <c r="VIR1" s="75"/>
      <c r="VIS1" s="75"/>
      <c r="VIT1" s="75"/>
      <c r="VIU1" s="74"/>
      <c r="VIV1" s="75"/>
      <c r="VIW1" s="76"/>
      <c r="VIX1" s="75"/>
      <c r="VIY1" s="75"/>
      <c r="VIZ1" s="75"/>
      <c r="VJA1" s="74"/>
      <c r="VJB1" s="75"/>
      <c r="VJC1" s="76"/>
      <c r="VJD1" s="75"/>
      <c r="VJE1" s="75"/>
      <c r="VJF1" s="75"/>
      <c r="VJG1" s="74"/>
      <c r="VJH1" s="75"/>
      <c r="VJI1" s="76"/>
      <c r="VJJ1" s="75"/>
      <c r="VJK1" s="75"/>
      <c r="VJL1" s="75"/>
      <c r="VJM1" s="74"/>
      <c r="VJN1" s="75"/>
      <c r="VJO1" s="76"/>
      <c r="VJP1" s="75"/>
      <c r="VJQ1" s="75"/>
      <c r="VJR1" s="75"/>
      <c r="VJS1" s="74"/>
      <c r="VJT1" s="75"/>
      <c r="VJU1" s="76"/>
      <c r="VJV1" s="75"/>
      <c r="VJW1" s="75"/>
      <c r="VJX1" s="75"/>
      <c r="VJY1" s="74"/>
      <c r="VJZ1" s="75"/>
      <c r="VKA1" s="76"/>
      <c r="VKB1" s="75"/>
      <c r="VKC1" s="75"/>
      <c r="VKD1" s="75"/>
      <c r="VKE1" s="74"/>
      <c r="VKF1" s="75"/>
      <c r="VKG1" s="76"/>
      <c r="VKH1" s="75"/>
      <c r="VKI1" s="75"/>
      <c r="VKJ1" s="75"/>
      <c r="VKK1" s="74"/>
      <c r="VKL1" s="75"/>
      <c r="VKM1" s="76"/>
      <c r="VKN1" s="75"/>
      <c r="VKO1" s="75"/>
      <c r="VKP1" s="75"/>
      <c r="VKQ1" s="74"/>
      <c r="VKR1" s="75"/>
      <c r="VKS1" s="76"/>
      <c r="VKT1" s="75"/>
      <c r="VKU1" s="75"/>
      <c r="VKV1" s="75"/>
      <c r="VKW1" s="74"/>
      <c r="VKX1" s="75"/>
      <c r="VKY1" s="76"/>
      <c r="VKZ1" s="75"/>
      <c r="VLA1" s="75"/>
      <c r="VLB1" s="75"/>
      <c r="VLC1" s="74"/>
      <c r="VLD1" s="75"/>
      <c r="VLE1" s="76"/>
      <c r="VLF1" s="75"/>
      <c r="VLG1" s="75"/>
      <c r="VLH1" s="75"/>
      <c r="VLI1" s="74"/>
      <c r="VLJ1" s="75"/>
      <c r="VLK1" s="76"/>
      <c r="VLL1" s="75"/>
      <c r="VLM1" s="75"/>
      <c r="VLN1" s="75"/>
      <c r="VLO1" s="74"/>
      <c r="VLP1" s="75"/>
      <c r="VLQ1" s="76"/>
      <c r="VLR1" s="75"/>
      <c r="VLS1" s="75"/>
      <c r="VLT1" s="75"/>
      <c r="VLU1" s="74"/>
      <c r="VLV1" s="75"/>
      <c r="VLW1" s="76"/>
      <c r="VLX1" s="75"/>
      <c r="VLY1" s="75"/>
      <c r="VLZ1" s="75"/>
      <c r="VMA1" s="74"/>
      <c r="VMB1" s="75"/>
      <c r="VMC1" s="76"/>
      <c r="VMD1" s="75"/>
      <c r="VME1" s="75"/>
      <c r="VMF1" s="75"/>
      <c r="VMG1" s="74"/>
      <c r="VMH1" s="75"/>
      <c r="VMI1" s="76"/>
      <c r="VMJ1" s="75"/>
      <c r="VMK1" s="75"/>
      <c r="VML1" s="75"/>
      <c r="VMM1" s="74"/>
      <c r="VMN1" s="75"/>
      <c r="VMO1" s="76"/>
      <c r="VMP1" s="75"/>
      <c r="VMQ1" s="75"/>
      <c r="VMR1" s="75"/>
      <c r="VMS1" s="74"/>
      <c r="VMT1" s="75"/>
      <c r="VMU1" s="76"/>
      <c r="VMV1" s="75"/>
      <c r="VMW1" s="75"/>
      <c r="VMX1" s="75"/>
      <c r="VMY1" s="74"/>
      <c r="VMZ1" s="75"/>
      <c r="VNA1" s="76"/>
      <c r="VNB1" s="75"/>
      <c r="VNC1" s="75"/>
      <c r="VND1" s="75"/>
      <c r="VNE1" s="74"/>
      <c r="VNF1" s="75"/>
      <c r="VNG1" s="76"/>
      <c r="VNH1" s="75"/>
      <c r="VNI1" s="75"/>
      <c r="VNJ1" s="75"/>
      <c r="VNK1" s="74"/>
      <c r="VNL1" s="75"/>
      <c r="VNM1" s="76"/>
      <c r="VNN1" s="75"/>
      <c r="VNO1" s="75"/>
      <c r="VNP1" s="75"/>
      <c r="VNQ1" s="74"/>
      <c r="VNR1" s="75"/>
      <c r="VNS1" s="76"/>
      <c r="VNT1" s="75"/>
      <c r="VNU1" s="75"/>
      <c r="VNV1" s="75"/>
      <c r="VNW1" s="74"/>
      <c r="VNX1" s="75"/>
      <c r="VNY1" s="76"/>
      <c r="VNZ1" s="75"/>
      <c r="VOA1" s="75"/>
      <c r="VOB1" s="75"/>
      <c r="VOC1" s="74"/>
      <c r="VOD1" s="75"/>
      <c r="VOE1" s="76"/>
      <c r="VOF1" s="75"/>
      <c r="VOG1" s="75"/>
      <c r="VOH1" s="75"/>
      <c r="VOI1" s="74"/>
      <c r="VOJ1" s="75"/>
      <c r="VOK1" s="76"/>
      <c r="VOL1" s="75"/>
      <c r="VOM1" s="75"/>
      <c r="VON1" s="75"/>
      <c r="VOO1" s="74"/>
      <c r="VOP1" s="75"/>
      <c r="VOQ1" s="76"/>
      <c r="VOR1" s="75"/>
      <c r="VOS1" s="75"/>
      <c r="VOT1" s="75"/>
      <c r="VOU1" s="74"/>
      <c r="VOV1" s="75"/>
      <c r="VOW1" s="76"/>
      <c r="VOX1" s="75"/>
      <c r="VOY1" s="75"/>
      <c r="VOZ1" s="75"/>
      <c r="VPA1" s="74"/>
      <c r="VPB1" s="75"/>
      <c r="VPC1" s="76"/>
      <c r="VPD1" s="75"/>
      <c r="VPE1" s="75"/>
      <c r="VPF1" s="75"/>
      <c r="VPG1" s="74"/>
      <c r="VPH1" s="75"/>
      <c r="VPI1" s="76"/>
      <c r="VPJ1" s="75"/>
      <c r="VPK1" s="75"/>
      <c r="VPL1" s="75"/>
      <c r="VPM1" s="74"/>
      <c r="VPN1" s="75"/>
      <c r="VPO1" s="76"/>
      <c r="VPP1" s="75"/>
      <c r="VPQ1" s="75"/>
      <c r="VPR1" s="75"/>
      <c r="VPS1" s="74"/>
      <c r="VPT1" s="75"/>
      <c r="VPU1" s="76"/>
      <c r="VPV1" s="75"/>
      <c r="VPW1" s="75"/>
      <c r="VPX1" s="75"/>
      <c r="VPY1" s="74"/>
      <c r="VPZ1" s="75"/>
      <c r="VQA1" s="76"/>
      <c r="VQB1" s="75"/>
      <c r="VQC1" s="75"/>
      <c r="VQD1" s="75"/>
      <c r="VQE1" s="74"/>
      <c r="VQF1" s="75"/>
      <c r="VQG1" s="76"/>
      <c r="VQH1" s="75"/>
      <c r="VQI1" s="75"/>
      <c r="VQJ1" s="75"/>
      <c r="VQK1" s="74"/>
      <c r="VQL1" s="75"/>
      <c r="VQM1" s="76"/>
      <c r="VQN1" s="75"/>
      <c r="VQO1" s="75"/>
      <c r="VQP1" s="75"/>
      <c r="VQQ1" s="74"/>
      <c r="VQR1" s="75"/>
      <c r="VQS1" s="76"/>
      <c r="VQT1" s="75"/>
      <c r="VQU1" s="75"/>
      <c r="VQV1" s="75"/>
      <c r="VQW1" s="74"/>
      <c r="VQX1" s="75"/>
      <c r="VQY1" s="76"/>
      <c r="VQZ1" s="75"/>
      <c r="VRA1" s="75"/>
      <c r="VRB1" s="75"/>
      <c r="VRC1" s="74"/>
      <c r="VRD1" s="75"/>
      <c r="VRE1" s="76"/>
      <c r="VRF1" s="75"/>
      <c r="VRG1" s="75"/>
      <c r="VRH1" s="75"/>
      <c r="VRI1" s="74"/>
      <c r="VRJ1" s="75"/>
      <c r="VRK1" s="76"/>
      <c r="VRL1" s="75"/>
      <c r="VRM1" s="75"/>
      <c r="VRN1" s="75"/>
      <c r="VRO1" s="74"/>
      <c r="VRP1" s="75"/>
      <c r="VRQ1" s="76"/>
      <c r="VRR1" s="75"/>
      <c r="VRS1" s="75"/>
      <c r="VRT1" s="75"/>
      <c r="VRU1" s="74"/>
      <c r="VRV1" s="75"/>
      <c r="VRW1" s="76"/>
      <c r="VRX1" s="75"/>
      <c r="VRY1" s="75"/>
      <c r="VRZ1" s="75"/>
      <c r="VSA1" s="74"/>
      <c r="VSB1" s="75"/>
      <c r="VSC1" s="76"/>
      <c r="VSD1" s="75"/>
      <c r="VSE1" s="75"/>
      <c r="VSF1" s="75"/>
      <c r="VSG1" s="74"/>
      <c r="VSH1" s="75"/>
      <c r="VSI1" s="76"/>
      <c r="VSJ1" s="75"/>
      <c r="VSK1" s="75"/>
      <c r="VSL1" s="75"/>
      <c r="VSM1" s="74"/>
      <c r="VSN1" s="75"/>
      <c r="VSO1" s="76"/>
      <c r="VSP1" s="75"/>
      <c r="VSQ1" s="75"/>
      <c r="VSR1" s="75"/>
      <c r="VSS1" s="74"/>
      <c r="VST1" s="75"/>
      <c r="VSU1" s="76"/>
      <c r="VSV1" s="75"/>
      <c r="VSW1" s="75"/>
      <c r="VSX1" s="75"/>
      <c r="VSY1" s="74"/>
      <c r="VSZ1" s="75"/>
      <c r="VTA1" s="76"/>
      <c r="VTB1" s="75"/>
      <c r="VTC1" s="75"/>
      <c r="VTD1" s="75"/>
      <c r="VTE1" s="74"/>
      <c r="VTF1" s="75"/>
      <c r="VTG1" s="76"/>
      <c r="VTH1" s="75"/>
      <c r="VTI1" s="75"/>
      <c r="VTJ1" s="75"/>
      <c r="VTK1" s="74"/>
      <c r="VTL1" s="75"/>
      <c r="VTM1" s="76"/>
      <c r="VTN1" s="75"/>
      <c r="VTO1" s="75"/>
      <c r="VTP1" s="75"/>
      <c r="VTQ1" s="74"/>
      <c r="VTR1" s="75"/>
      <c r="VTS1" s="76"/>
      <c r="VTT1" s="75"/>
      <c r="VTU1" s="75"/>
      <c r="VTV1" s="75"/>
      <c r="VTW1" s="74"/>
      <c r="VTX1" s="75"/>
      <c r="VTY1" s="76"/>
      <c r="VTZ1" s="75"/>
      <c r="VUA1" s="75"/>
      <c r="VUB1" s="75"/>
      <c r="VUC1" s="74"/>
      <c r="VUD1" s="75"/>
      <c r="VUE1" s="76"/>
      <c r="VUF1" s="75"/>
      <c r="VUG1" s="75"/>
      <c r="VUH1" s="75"/>
      <c r="VUI1" s="74"/>
      <c r="VUJ1" s="75"/>
      <c r="VUK1" s="76"/>
      <c r="VUL1" s="75"/>
      <c r="VUM1" s="75"/>
      <c r="VUN1" s="75"/>
      <c r="VUO1" s="74"/>
      <c r="VUP1" s="75"/>
      <c r="VUQ1" s="76"/>
      <c r="VUR1" s="75"/>
      <c r="VUS1" s="75"/>
      <c r="VUT1" s="75"/>
      <c r="VUU1" s="74"/>
      <c r="VUV1" s="75"/>
      <c r="VUW1" s="76"/>
      <c r="VUX1" s="75"/>
      <c r="VUY1" s="75"/>
      <c r="VUZ1" s="75"/>
      <c r="VVA1" s="74"/>
      <c r="VVB1" s="75"/>
      <c r="VVC1" s="76"/>
      <c r="VVD1" s="75"/>
      <c r="VVE1" s="75"/>
      <c r="VVF1" s="75"/>
      <c r="VVG1" s="74"/>
      <c r="VVH1" s="75"/>
      <c r="VVI1" s="76"/>
      <c r="VVJ1" s="75"/>
      <c r="VVK1" s="75"/>
      <c r="VVL1" s="75"/>
      <c r="VVM1" s="74"/>
      <c r="VVN1" s="75"/>
      <c r="VVO1" s="76"/>
      <c r="VVP1" s="75"/>
      <c r="VVQ1" s="75"/>
      <c r="VVR1" s="75"/>
      <c r="VVS1" s="74"/>
      <c r="VVT1" s="75"/>
      <c r="VVU1" s="76"/>
      <c r="VVV1" s="75"/>
      <c r="VVW1" s="75"/>
      <c r="VVX1" s="75"/>
      <c r="VVY1" s="74"/>
      <c r="VVZ1" s="75"/>
      <c r="VWA1" s="76"/>
      <c r="VWB1" s="75"/>
      <c r="VWC1" s="75"/>
      <c r="VWD1" s="75"/>
      <c r="VWE1" s="74"/>
      <c r="VWF1" s="75"/>
      <c r="VWG1" s="76"/>
      <c r="VWH1" s="75"/>
      <c r="VWI1" s="75"/>
      <c r="VWJ1" s="75"/>
      <c r="VWK1" s="74"/>
      <c r="VWL1" s="75"/>
      <c r="VWM1" s="76"/>
      <c r="VWN1" s="75"/>
      <c r="VWO1" s="75"/>
      <c r="VWP1" s="75"/>
      <c r="VWQ1" s="74"/>
      <c r="VWR1" s="75"/>
      <c r="VWS1" s="76"/>
      <c r="VWT1" s="75"/>
      <c r="VWU1" s="75"/>
      <c r="VWV1" s="75"/>
      <c r="VWW1" s="74"/>
      <c r="VWX1" s="75"/>
      <c r="VWY1" s="76"/>
      <c r="VWZ1" s="75"/>
      <c r="VXA1" s="75"/>
      <c r="VXB1" s="75"/>
      <c r="VXC1" s="74"/>
      <c r="VXD1" s="75"/>
      <c r="VXE1" s="76"/>
      <c r="VXF1" s="75"/>
      <c r="VXG1" s="75"/>
      <c r="VXH1" s="75"/>
      <c r="VXI1" s="74"/>
      <c r="VXJ1" s="75"/>
      <c r="VXK1" s="76"/>
      <c r="VXL1" s="75"/>
      <c r="VXM1" s="75"/>
      <c r="VXN1" s="75"/>
      <c r="VXO1" s="74"/>
      <c r="VXP1" s="75"/>
      <c r="VXQ1" s="76"/>
      <c r="VXR1" s="75"/>
      <c r="VXS1" s="75"/>
      <c r="VXT1" s="75"/>
      <c r="VXU1" s="74"/>
      <c r="VXV1" s="75"/>
      <c r="VXW1" s="76"/>
      <c r="VXX1" s="75"/>
      <c r="VXY1" s="75"/>
      <c r="VXZ1" s="75"/>
      <c r="VYA1" s="74"/>
      <c r="VYB1" s="75"/>
      <c r="VYC1" s="76"/>
      <c r="VYD1" s="75"/>
      <c r="VYE1" s="75"/>
      <c r="VYF1" s="75"/>
      <c r="VYG1" s="74"/>
      <c r="VYH1" s="75"/>
      <c r="VYI1" s="76"/>
      <c r="VYJ1" s="75"/>
      <c r="VYK1" s="75"/>
      <c r="VYL1" s="75"/>
      <c r="VYM1" s="74"/>
      <c r="VYN1" s="75"/>
      <c r="VYO1" s="76"/>
      <c r="VYP1" s="75"/>
      <c r="VYQ1" s="75"/>
      <c r="VYR1" s="75"/>
      <c r="VYS1" s="74"/>
      <c r="VYT1" s="75"/>
      <c r="VYU1" s="76"/>
      <c r="VYV1" s="75"/>
      <c r="VYW1" s="75"/>
      <c r="VYX1" s="75"/>
      <c r="VYY1" s="74"/>
      <c r="VYZ1" s="75"/>
      <c r="VZA1" s="76"/>
      <c r="VZB1" s="75"/>
      <c r="VZC1" s="75"/>
      <c r="VZD1" s="75"/>
      <c r="VZE1" s="74"/>
      <c r="VZF1" s="75"/>
      <c r="VZG1" s="76"/>
      <c r="VZH1" s="75"/>
      <c r="VZI1" s="75"/>
      <c r="VZJ1" s="75"/>
      <c r="VZK1" s="74"/>
      <c r="VZL1" s="75"/>
      <c r="VZM1" s="76"/>
      <c r="VZN1" s="75"/>
      <c r="VZO1" s="75"/>
      <c r="VZP1" s="75"/>
      <c r="VZQ1" s="74"/>
      <c r="VZR1" s="75"/>
      <c r="VZS1" s="76"/>
      <c r="VZT1" s="75"/>
      <c r="VZU1" s="75"/>
      <c r="VZV1" s="75"/>
      <c r="VZW1" s="74"/>
      <c r="VZX1" s="75"/>
      <c r="VZY1" s="76"/>
      <c r="VZZ1" s="75"/>
      <c r="WAA1" s="75"/>
      <c r="WAB1" s="75"/>
      <c r="WAC1" s="74"/>
      <c r="WAD1" s="75"/>
      <c r="WAE1" s="76"/>
      <c r="WAF1" s="75"/>
      <c r="WAG1" s="75"/>
      <c r="WAH1" s="75"/>
      <c r="WAI1" s="74"/>
      <c r="WAJ1" s="75"/>
      <c r="WAK1" s="76"/>
      <c r="WAL1" s="75"/>
      <c r="WAM1" s="75"/>
      <c r="WAN1" s="75"/>
      <c r="WAO1" s="74"/>
      <c r="WAP1" s="75"/>
      <c r="WAQ1" s="76"/>
      <c r="WAR1" s="75"/>
      <c r="WAS1" s="75"/>
      <c r="WAT1" s="75"/>
      <c r="WAU1" s="74"/>
      <c r="WAV1" s="75"/>
      <c r="WAW1" s="76"/>
      <c r="WAX1" s="75"/>
      <c r="WAY1" s="75"/>
      <c r="WAZ1" s="75"/>
      <c r="WBA1" s="74"/>
      <c r="WBB1" s="75"/>
      <c r="WBC1" s="76"/>
      <c r="WBD1" s="75"/>
      <c r="WBE1" s="75"/>
      <c r="WBF1" s="75"/>
      <c r="WBG1" s="74"/>
      <c r="WBH1" s="75"/>
      <c r="WBI1" s="76"/>
      <c r="WBJ1" s="75"/>
      <c r="WBK1" s="75"/>
      <c r="WBL1" s="75"/>
      <c r="WBM1" s="74"/>
      <c r="WBN1" s="75"/>
      <c r="WBO1" s="76"/>
      <c r="WBP1" s="75"/>
      <c r="WBQ1" s="75"/>
      <c r="WBR1" s="75"/>
      <c r="WBS1" s="74"/>
      <c r="WBT1" s="75"/>
      <c r="WBU1" s="76"/>
      <c r="WBV1" s="75"/>
      <c r="WBW1" s="75"/>
      <c r="WBX1" s="75"/>
      <c r="WBY1" s="74"/>
      <c r="WBZ1" s="75"/>
      <c r="WCA1" s="76"/>
      <c r="WCB1" s="75"/>
      <c r="WCC1" s="75"/>
      <c r="WCD1" s="75"/>
      <c r="WCE1" s="74"/>
      <c r="WCF1" s="75"/>
      <c r="WCG1" s="76"/>
      <c r="WCH1" s="75"/>
      <c r="WCI1" s="75"/>
      <c r="WCJ1" s="75"/>
      <c r="WCK1" s="74"/>
      <c r="WCL1" s="75"/>
      <c r="WCM1" s="76"/>
      <c r="WCN1" s="75"/>
      <c r="WCO1" s="75"/>
      <c r="WCP1" s="75"/>
      <c r="WCQ1" s="74"/>
      <c r="WCR1" s="75"/>
      <c r="WCS1" s="76"/>
      <c r="WCT1" s="75"/>
      <c r="WCU1" s="75"/>
      <c r="WCV1" s="75"/>
      <c r="WCW1" s="74"/>
      <c r="WCX1" s="75"/>
      <c r="WCY1" s="76"/>
      <c r="WCZ1" s="75"/>
      <c r="WDA1" s="75"/>
      <c r="WDB1" s="75"/>
      <c r="WDC1" s="74"/>
      <c r="WDD1" s="75"/>
      <c r="WDE1" s="76"/>
      <c r="WDF1" s="75"/>
      <c r="WDG1" s="75"/>
      <c r="WDH1" s="75"/>
      <c r="WDI1" s="74"/>
      <c r="WDJ1" s="75"/>
      <c r="WDK1" s="76"/>
      <c r="WDL1" s="75"/>
      <c r="WDM1" s="75"/>
      <c r="WDN1" s="75"/>
      <c r="WDO1" s="74"/>
      <c r="WDP1" s="75"/>
      <c r="WDQ1" s="76"/>
      <c r="WDR1" s="75"/>
      <c r="WDS1" s="75"/>
      <c r="WDT1" s="75"/>
      <c r="WDU1" s="74"/>
      <c r="WDV1" s="75"/>
      <c r="WDW1" s="76"/>
      <c r="WDX1" s="75"/>
      <c r="WDY1" s="75"/>
      <c r="WDZ1" s="75"/>
      <c r="WEA1" s="74"/>
      <c r="WEB1" s="75"/>
      <c r="WEC1" s="76"/>
      <c r="WED1" s="75"/>
      <c r="WEE1" s="75"/>
      <c r="WEF1" s="75"/>
      <c r="WEG1" s="74"/>
      <c r="WEH1" s="75"/>
      <c r="WEI1" s="76"/>
      <c r="WEJ1" s="75"/>
      <c r="WEK1" s="75"/>
      <c r="WEL1" s="75"/>
      <c r="WEM1" s="74"/>
      <c r="WEN1" s="75"/>
      <c r="WEO1" s="76"/>
      <c r="WEP1" s="75"/>
      <c r="WEQ1" s="75"/>
      <c r="WER1" s="75"/>
      <c r="WES1" s="74"/>
      <c r="WET1" s="75"/>
      <c r="WEU1" s="76"/>
      <c r="WEV1" s="75"/>
      <c r="WEW1" s="75"/>
      <c r="WEX1" s="75"/>
      <c r="WEY1" s="74"/>
      <c r="WEZ1" s="75"/>
      <c r="WFA1" s="76"/>
      <c r="WFB1" s="75"/>
      <c r="WFC1" s="75"/>
      <c r="WFD1" s="75"/>
      <c r="WFE1" s="74"/>
      <c r="WFF1" s="75"/>
      <c r="WFG1" s="76"/>
      <c r="WFH1" s="75"/>
      <c r="WFI1" s="75"/>
      <c r="WFJ1" s="75"/>
      <c r="WFK1" s="74"/>
      <c r="WFL1" s="75"/>
      <c r="WFM1" s="76"/>
      <c r="WFN1" s="75"/>
      <c r="WFO1" s="75"/>
      <c r="WFP1" s="75"/>
      <c r="WFQ1" s="74"/>
      <c r="WFR1" s="75"/>
      <c r="WFS1" s="76"/>
      <c r="WFT1" s="75"/>
      <c r="WFU1" s="75"/>
      <c r="WFV1" s="75"/>
      <c r="WFW1" s="74"/>
      <c r="WFX1" s="75"/>
      <c r="WFY1" s="76"/>
      <c r="WFZ1" s="75"/>
      <c r="WGA1" s="75"/>
      <c r="WGB1" s="75"/>
      <c r="WGC1" s="74"/>
      <c r="WGD1" s="75"/>
      <c r="WGE1" s="76"/>
      <c r="WGF1" s="75"/>
      <c r="WGG1" s="75"/>
      <c r="WGH1" s="75"/>
      <c r="WGI1" s="74"/>
      <c r="WGJ1" s="75"/>
      <c r="WGK1" s="76"/>
      <c r="WGL1" s="75"/>
      <c r="WGM1" s="75"/>
      <c r="WGN1" s="75"/>
      <c r="WGO1" s="74"/>
      <c r="WGP1" s="75"/>
      <c r="WGQ1" s="76"/>
      <c r="WGR1" s="75"/>
      <c r="WGS1" s="75"/>
      <c r="WGT1" s="75"/>
      <c r="WGU1" s="74"/>
      <c r="WGV1" s="75"/>
      <c r="WGW1" s="76"/>
      <c r="WGX1" s="75"/>
      <c r="WGY1" s="75"/>
      <c r="WGZ1" s="75"/>
      <c r="WHA1" s="74"/>
      <c r="WHB1" s="75"/>
      <c r="WHC1" s="76"/>
      <c r="WHD1" s="75"/>
      <c r="WHE1" s="75"/>
      <c r="WHF1" s="75"/>
      <c r="WHG1" s="74"/>
      <c r="WHH1" s="75"/>
      <c r="WHI1" s="76"/>
      <c r="WHJ1" s="75"/>
      <c r="WHK1" s="75"/>
      <c r="WHL1" s="75"/>
      <c r="WHM1" s="74"/>
      <c r="WHN1" s="75"/>
      <c r="WHO1" s="76"/>
      <c r="WHP1" s="75"/>
      <c r="WHQ1" s="75"/>
      <c r="WHR1" s="75"/>
      <c r="WHS1" s="74"/>
      <c r="WHT1" s="75"/>
      <c r="WHU1" s="76"/>
      <c r="WHV1" s="75"/>
      <c r="WHW1" s="75"/>
      <c r="WHX1" s="75"/>
      <c r="WHY1" s="74"/>
      <c r="WHZ1" s="75"/>
      <c r="WIA1" s="76"/>
      <c r="WIB1" s="75"/>
      <c r="WIC1" s="75"/>
      <c r="WID1" s="75"/>
      <c r="WIE1" s="74"/>
      <c r="WIF1" s="75"/>
      <c r="WIG1" s="76"/>
      <c r="WIH1" s="75"/>
      <c r="WII1" s="75"/>
      <c r="WIJ1" s="75"/>
      <c r="WIK1" s="74"/>
      <c r="WIL1" s="75"/>
      <c r="WIM1" s="76"/>
      <c r="WIN1" s="75"/>
      <c r="WIO1" s="75"/>
      <c r="WIP1" s="75"/>
      <c r="WIQ1" s="74"/>
      <c r="WIR1" s="75"/>
      <c r="WIS1" s="76"/>
      <c r="WIT1" s="75"/>
      <c r="WIU1" s="75"/>
      <c r="WIV1" s="75"/>
      <c r="WIW1" s="74"/>
      <c r="WIX1" s="75"/>
      <c r="WIY1" s="76"/>
      <c r="WIZ1" s="75"/>
      <c r="WJA1" s="75"/>
      <c r="WJB1" s="75"/>
      <c r="WJC1" s="74"/>
      <c r="WJD1" s="75"/>
      <c r="WJE1" s="76"/>
      <c r="WJF1" s="75"/>
      <c r="WJG1" s="75"/>
      <c r="WJH1" s="75"/>
      <c r="WJI1" s="74"/>
      <c r="WJJ1" s="75"/>
      <c r="WJK1" s="76"/>
      <c r="WJL1" s="75"/>
      <c r="WJM1" s="75"/>
      <c r="WJN1" s="75"/>
      <c r="WJO1" s="74"/>
      <c r="WJP1" s="75"/>
      <c r="WJQ1" s="76"/>
      <c r="WJR1" s="75"/>
      <c r="WJS1" s="75"/>
      <c r="WJT1" s="75"/>
      <c r="WJU1" s="74"/>
      <c r="WJV1" s="75"/>
      <c r="WJW1" s="76"/>
      <c r="WJX1" s="75"/>
      <c r="WJY1" s="75"/>
      <c r="WJZ1" s="75"/>
      <c r="WKA1" s="74"/>
      <c r="WKB1" s="75"/>
      <c r="WKC1" s="76"/>
      <c r="WKD1" s="75"/>
      <c r="WKE1" s="75"/>
      <c r="WKF1" s="75"/>
      <c r="WKG1" s="74"/>
      <c r="WKH1" s="75"/>
      <c r="WKI1" s="76"/>
      <c r="WKJ1" s="75"/>
      <c r="WKK1" s="75"/>
      <c r="WKL1" s="75"/>
      <c r="WKM1" s="74"/>
      <c r="WKN1" s="75"/>
      <c r="WKO1" s="76"/>
      <c r="WKP1" s="75"/>
      <c r="WKQ1" s="75"/>
      <c r="WKR1" s="75"/>
      <c r="WKS1" s="74"/>
      <c r="WKT1" s="75"/>
      <c r="WKU1" s="76"/>
      <c r="WKV1" s="75"/>
      <c r="WKW1" s="75"/>
      <c r="WKX1" s="75"/>
      <c r="WKY1" s="74"/>
      <c r="WKZ1" s="75"/>
      <c r="WLA1" s="76"/>
      <c r="WLB1" s="75"/>
      <c r="WLC1" s="75"/>
      <c r="WLD1" s="75"/>
      <c r="WLE1" s="74"/>
      <c r="WLF1" s="75"/>
      <c r="WLG1" s="76"/>
      <c r="WLH1" s="75"/>
      <c r="WLI1" s="75"/>
      <c r="WLJ1" s="75"/>
      <c r="WLK1" s="74"/>
      <c r="WLL1" s="75"/>
      <c r="WLM1" s="76"/>
      <c r="WLN1" s="75"/>
      <c r="WLO1" s="75"/>
      <c r="WLP1" s="75"/>
      <c r="WLQ1" s="74"/>
      <c r="WLR1" s="75"/>
      <c r="WLS1" s="76"/>
      <c r="WLT1" s="75"/>
      <c r="WLU1" s="75"/>
      <c r="WLV1" s="75"/>
      <c r="WLW1" s="74"/>
      <c r="WLX1" s="75"/>
      <c r="WLY1" s="76"/>
      <c r="WLZ1" s="75"/>
      <c r="WMA1" s="75"/>
      <c r="WMB1" s="75"/>
      <c r="WMC1" s="74"/>
      <c r="WMD1" s="75"/>
      <c r="WME1" s="76"/>
      <c r="WMF1" s="75"/>
      <c r="WMG1" s="75"/>
      <c r="WMH1" s="75"/>
      <c r="WMI1" s="74"/>
      <c r="WMJ1" s="75"/>
      <c r="WMK1" s="76"/>
      <c r="WML1" s="75"/>
      <c r="WMM1" s="75"/>
      <c r="WMN1" s="75"/>
      <c r="WMO1" s="74"/>
      <c r="WMP1" s="75"/>
      <c r="WMQ1" s="76"/>
      <c r="WMR1" s="75"/>
      <c r="WMS1" s="75"/>
      <c r="WMT1" s="75"/>
      <c r="WMU1" s="74"/>
      <c r="WMV1" s="75"/>
      <c r="WMW1" s="76"/>
      <c r="WMX1" s="75"/>
      <c r="WMY1" s="75"/>
      <c r="WMZ1" s="75"/>
      <c r="WNA1" s="74"/>
      <c r="WNB1" s="75"/>
      <c r="WNC1" s="76"/>
      <c r="WND1" s="75"/>
      <c r="WNE1" s="75"/>
      <c r="WNF1" s="75"/>
      <c r="WNG1" s="74"/>
      <c r="WNH1" s="75"/>
      <c r="WNI1" s="76"/>
      <c r="WNJ1" s="75"/>
      <c r="WNK1" s="75"/>
      <c r="WNL1" s="75"/>
      <c r="WNM1" s="74"/>
      <c r="WNN1" s="75"/>
      <c r="WNO1" s="76"/>
      <c r="WNP1" s="75"/>
      <c r="WNQ1" s="75"/>
      <c r="WNR1" s="75"/>
      <c r="WNS1" s="74"/>
      <c r="WNT1" s="75"/>
      <c r="WNU1" s="76"/>
      <c r="WNV1" s="75"/>
      <c r="WNW1" s="75"/>
      <c r="WNX1" s="75"/>
      <c r="WNY1" s="74"/>
      <c r="WNZ1" s="75"/>
      <c r="WOA1" s="76"/>
      <c r="WOB1" s="75"/>
      <c r="WOC1" s="75"/>
      <c r="WOD1" s="75"/>
      <c r="WOE1" s="74"/>
      <c r="WOF1" s="75"/>
      <c r="WOG1" s="76"/>
      <c r="WOH1" s="75"/>
      <c r="WOI1" s="75"/>
      <c r="WOJ1" s="75"/>
      <c r="WOK1" s="74"/>
      <c r="WOL1" s="75"/>
      <c r="WOM1" s="76"/>
      <c r="WON1" s="75"/>
      <c r="WOO1" s="75"/>
      <c r="WOP1" s="75"/>
      <c r="WOQ1" s="74"/>
      <c r="WOR1" s="75"/>
      <c r="WOS1" s="76"/>
      <c r="WOT1" s="75"/>
      <c r="WOU1" s="75"/>
      <c r="WOV1" s="75"/>
      <c r="WOW1" s="74"/>
      <c r="WOX1" s="75"/>
      <c r="WOY1" s="76"/>
      <c r="WOZ1" s="75"/>
      <c r="WPA1" s="75"/>
      <c r="WPB1" s="75"/>
      <c r="WPC1" s="74"/>
      <c r="WPD1" s="75"/>
      <c r="WPE1" s="76"/>
      <c r="WPF1" s="75"/>
      <c r="WPG1" s="75"/>
      <c r="WPH1" s="75"/>
      <c r="WPI1" s="74"/>
      <c r="WPJ1" s="75"/>
      <c r="WPK1" s="76"/>
      <c r="WPL1" s="75"/>
      <c r="WPM1" s="75"/>
      <c r="WPN1" s="75"/>
      <c r="WPO1" s="74"/>
      <c r="WPP1" s="75"/>
      <c r="WPQ1" s="76"/>
      <c r="WPR1" s="75"/>
      <c r="WPS1" s="75"/>
      <c r="WPT1" s="75"/>
      <c r="WPU1" s="74"/>
      <c r="WPV1" s="75"/>
      <c r="WPW1" s="76"/>
      <c r="WPX1" s="75"/>
      <c r="WPY1" s="75"/>
      <c r="WPZ1" s="75"/>
      <c r="WQA1" s="74"/>
      <c r="WQB1" s="75"/>
      <c r="WQC1" s="76"/>
      <c r="WQD1" s="75"/>
      <c r="WQE1" s="75"/>
      <c r="WQF1" s="75"/>
      <c r="WQG1" s="74"/>
      <c r="WQH1" s="75"/>
      <c r="WQI1" s="76"/>
      <c r="WQJ1" s="75"/>
      <c r="WQK1" s="75"/>
      <c r="WQL1" s="75"/>
      <c r="WQM1" s="74"/>
      <c r="WQN1" s="75"/>
      <c r="WQO1" s="76"/>
      <c r="WQP1" s="75"/>
      <c r="WQQ1" s="75"/>
      <c r="WQR1" s="75"/>
      <c r="WQS1" s="74"/>
      <c r="WQT1" s="75"/>
      <c r="WQU1" s="76"/>
      <c r="WQV1" s="75"/>
      <c r="WQW1" s="75"/>
      <c r="WQX1" s="75"/>
      <c r="WQY1" s="74"/>
      <c r="WQZ1" s="75"/>
      <c r="WRA1" s="76"/>
      <c r="WRB1" s="75"/>
      <c r="WRC1" s="75"/>
      <c r="WRD1" s="75"/>
      <c r="WRE1" s="74"/>
      <c r="WRF1" s="75"/>
      <c r="WRG1" s="76"/>
      <c r="WRH1" s="75"/>
      <c r="WRI1" s="75"/>
      <c r="WRJ1" s="75"/>
      <c r="WRK1" s="74"/>
      <c r="WRL1" s="75"/>
      <c r="WRM1" s="76"/>
      <c r="WRN1" s="75"/>
      <c r="WRO1" s="75"/>
      <c r="WRP1" s="75"/>
      <c r="WRQ1" s="74"/>
      <c r="WRR1" s="75"/>
      <c r="WRS1" s="76"/>
      <c r="WRT1" s="75"/>
      <c r="WRU1" s="75"/>
      <c r="WRV1" s="75"/>
      <c r="WRW1" s="74"/>
      <c r="WRX1" s="75"/>
      <c r="WRY1" s="76"/>
      <c r="WRZ1" s="75"/>
      <c r="WSA1" s="75"/>
      <c r="WSB1" s="75"/>
      <c r="WSC1" s="74"/>
      <c r="WSD1" s="75"/>
      <c r="WSE1" s="76"/>
      <c r="WSF1" s="75"/>
      <c r="WSG1" s="75"/>
      <c r="WSH1" s="75"/>
      <c r="WSI1" s="74"/>
      <c r="WSJ1" s="75"/>
      <c r="WSK1" s="76"/>
      <c r="WSL1" s="75"/>
      <c r="WSM1" s="75"/>
      <c r="WSN1" s="75"/>
      <c r="WSO1" s="74"/>
      <c r="WSP1" s="75"/>
      <c r="WSQ1" s="76"/>
      <c r="WSR1" s="75"/>
      <c r="WSS1" s="75"/>
      <c r="WST1" s="75"/>
      <c r="WSU1" s="74"/>
      <c r="WSV1" s="75"/>
      <c r="WSW1" s="76"/>
      <c r="WSX1" s="75"/>
      <c r="WSY1" s="75"/>
      <c r="WSZ1" s="75"/>
      <c r="WTA1" s="74"/>
      <c r="WTB1" s="75"/>
      <c r="WTC1" s="76"/>
      <c r="WTD1" s="75"/>
      <c r="WTE1" s="75"/>
      <c r="WTF1" s="75"/>
      <c r="WTG1" s="74"/>
      <c r="WTH1" s="75"/>
      <c r="WTI1" s="76"/>
      <c r="WTJ1" s="75"/>
      <c r="WTK1" s="75"/>
      <c r="WTL1" s="75"/>
      <c r="WTM1" s="74"/>
      <c r="WTN1" s="75"/>
      <c r="WTO1" s="76"/>
      <c r="WTP1" s="75"/>
      <c r="WTQ1" s="75"/>
      <c r="WTR1" s="75"/>
      <c r="WTS1" s="74"/>
      <c r="WTT1" s="75"/>
      <c r="WTU1" s="76"/>
      <c r="WTV1" s="75"/>
      <c r="WTW1" s="75"/>
      <c r="WTX1" s="75"/>
      <c r="WTY1" s="74"/>
      <c r="WTZ1" s="75"/>
      <c r="WUA1" s="76"/>
      <c r="WUB1" s="75"/>
      <c r="WUC1" s="75"/>
      <c r="WUD1" s="75"/>
      <c r="WUE1" s="74"/>
      <c r="WUF1" s="75"/>
      <c r="WUG1" s="76"/>
      <c r="WUH1" s="75"/>
      <c r="WUI1" s="75"/>
      <c r="WUJ1" s="75"/>
      <c r="WUK1" s="74"/>
      <c r="WUL1" s="75"/>
      <c r="WUM1" s="76"/>
      <c r="WUN1" s="75"/>
      <c r="WUO1" s="75"/>
      <c r="WUP1" s="75"/>
      <c r="WUQ1" s="74"/>
      <c r="WUR1" s="75"/>
      <c r="WUS1" s="76"/>
      <c r="WUT1" s="75"/>
      <c r="WUU1" s="75"/>
      <c r="WUV1" s="75"/>
      <c r="WUW1" s="74"/>
      <c r="WUX1" s="75"/>
      <c r="WUY1" s="76"/>
      <c r="WUZ1" s="75"/>
      <c r="WVA1" s="75"/>
      <c r="WVB1" s="75"/>
      <c r="WVC1" s="74"/>
      <c r="WVD1" s="75"/>
      <c r="WVE1" s="76"/>
      <c r="WVF1" s="75"/>
      <c r="WVG1" s="75"/>
      <c r="WVH1" s="75"/>
      <c r="WVI1" s="74"/>
      <c r="WVJ1" s="75"/>
      <c r="WVK1" s="76"/>
      <c r="WVL1" s="75"/>
      <c r="WVM1" s="75"/>
      <c r="WVN1" s="75"/>
      <c r="WVO1" s="74"/>
      <c r="WVP1" s="75"/>
      <c r="WVQ1" s="76"/>
      <c r="WVR1" s="75"/>
      <c r="WVS1" s="75"/>
      <c r="WVT1" s="75"/>
      <c r="WVU1" s="74"/>
      <c r="WVV1" s="75"/>
      <c r="WVW1" s="76"/>
      <c r="WVX1" s="75"/>
      <c r="WVY1" s="75"/>
      <c r="WVZ1" s="75"/>
      <c r="WWA1" s="74"/>
      <c r="WWB1" s="75"/>
      <c r="WWC1" s="76"/>
      <c r="WWD1" s="75"/>
      <c r="WWE1" s="75"/>
      <c r="WWF1" s="75"/>
      <c r="WWG1" s="74"/>
      <c r="WWH1" s="75"/>
      <c r="WWI1" s="76"/>
      <c r="WWJ1" s="75"/>
      <c r="WWK1" s="75"/>
      <c r="WWL1" s="75"/>
      <c r="WWM1" s="74"/>
      <c r="WWN1" s="75"/>
      <c r="WWO1" s="76"/>
      <c r="WWP1" s="75"/>
      <c r="WWQ1" s="75"/>
      <c r="WWR1" s="75"/>
      <c r="WWS1" s="74"/>
      <c r="WWT1" s="75"/>
      <c r="WWU1" s="76"/>
      <c r="WWV1" s="75"/>
      <c r="WWW1" s="75"/>
      <c r="WWX1" s="75"/>
      <c r="WWY1" s="74"/>
      <c r="WWZ1" s="75"/>
      <c r="WXA1" s="76"/>
      <c r="WXB1" s="75"/>
      <c r="WXC1" s="75"/>
      <c r="WXD1" s="75"/>
      <c r="WXE1" s="74"/>
      <c r="WXF1" s="75"/>
      <c r="WXG1" s="76"/>
      <c r="WXH1" s="75"/>
      <c r="WXI1" s="75"/>
      <c r="WXJ1" s="75"/>
      <c r="WXK1" s="74"/>
      <c r="WXL1" s="75"/>
      <c r="WXM1" s="76"/>
      <c r="WXN1" s="75"/>
      <c r="WXO1" s="75"/>
      <c r="WXP1" s="75"/>
      <c r="WXQ1" s="74"/>
      <c r="WXR1" s="75"/>
      <c r="WXS1" s="76"/>
      <c r="WXT1" s="75"/>
      <c r="WXU1" s="75"/>
      <c r="WXV1" s="75"/>
      <c r="WXW1" s="74"/>
      <c r="WXX1" s="75"/>
      <c r="WXY1" s="76"/>
      <c r="WXZ1" s="75"/>
      <c r="WYA1" s="75"/>
      <c r="WYB1" s="75"/>
      <c r="WYC1" s="74"/>
      <c r="WYD1" s="75"/>
      <c r="WYE1" s="76"/>
      <c r="WYF1" s="75"/>
      <c r="WYG1" s="75"/>
      <c r="WYH1" s="75"/>
      <c r="WYI1" s="74"/>
      <c r="WYJ1" s="75"/>
      <c r="WYK1" s="76"/>
      <c r="WYL1" s="75"/>
      <c r="WYM1" s="75"/>
      <c r="WYN1" s="75"/>
      <c r="WYO1" s="74"/>
      <c r="WYP1" s="75"/>
      <c r="WYQ1" s="76"/>
      <c r="WYR1" s="75"/>
      <c r="WYS1" s="75"/>
      <c r="WYT1" s="75"/>
      <c r="WYU1" s="74"/>
      <c r="WYV1" s="75"/>
      <c r="WYW1" s="76"/>
      <c r="WYX1" s="75"/>
      <c r="WYY1" s="75"/>
      <c r="WYZ1" s="75"/>
      <c r="WZA1" s="74"/>
      <c r="WZB1" s="75"/>
      <c r="WZC1" s="76"/>
      <c r="WZD1" s="75"/>
      <c r="WZE1" s="75"/>
      <c r="WZF1" s="75"/>
      <c r="WZG1" s="74"/>
      <c r="WZH1" s="75"/>
      <c r="WZI1" s="76"/>
      <c r="WZJ1" s="75"/>
      <c r="WZK1" s="75"/>
      <c r="WZL1" s="75"/>
      <c r="WZM1" s="74"/>
      <c r="WZN1" s="75"/>
      <c r="WZO1" s="76"/>
      <c r="WZP1" s="75"/>
      <c r="WZQ1" s="75"/>
      <c r="WZR1" s="75"/>
      <c r="WZS1" s="74"/>
      <c r="WZT1" s="75"/>
      <c r="WZU1" s="76"/>
      <c r="WZV1" s="75"/>
      <c r="WZW1" s="75"/>
      <c r="WZX1" s="75"/>
      <c r="WZY1" s="74"/>
      <c r="WZZ1" s="75"/>
      <c r="XAA1" s="76"/>
      <c r="XAB1" s="75"/>
      <c r="XAC1" s="75"/>
      <c r="XAD1" s="75"/>
      <c r="XAE1" s="74"/>
      <c r="XAF1" s="75"/>
      <c r="XAG1" s="76"/>
      <c r="XAH1" s="75"/>
      <c r="XAI1" s="75"/>
      <c r="XAJ1" s="75"/>
      <c r="XAK1" s="74"/>
      <c r="XAL1" s="75"/>
      <c r="XAM1" s="76"/>
      <c r="XAN1" s="75"/>
      <c r="XAO1" s="75"/>
      <c r="XAP1" s="75"/>
      <c r="XAQ1" s="74"/>
      <c r="XAR1" s="75"/>
      <c r="XAS1" s="76"/>
      <c r="XAT1" s="75"/>
      <c r="XAU1" s="75"/>
      <c r="XAV1" s="75"/>
      <c r="XAW1" s="74"/>
      <c r="XAX1" s="75"/>
      <c r="XAY1" s="76"/>
      <c r="XAZ1" s="75"/>
      <c r="XBA1" s="75"/>
      <c r="XBB1" s="75"/>
      <c r="XBC1" s="74"/>
      <c r="XBD1" s="75"/>
      <c r="XBE1" s="76"/>
      <c r="XBF1" s="75"/>
      <c r="XBG1" s="75"/>
      <c r="XBH1" s="75"/>
      <c r="XBI1" s="74"/>
      <c r="XBJ1" s="75"/>
      <c r="XBK1" s="76"/>
      <c r="XBL1" s="75"/>
      <c r="XBM1" s="75"/>
      <c r="XBN1" s="75"/>
      <c r="XBO1" s="74"/>
      <c r="XBP1" s="75"/>
      <c r="XBQ1" s="76"/>
      <c r="XBR1" s="75"/>
      <c r="XBS1" s="75"/>
      <c r="XBT1" s="75"/>
      <c r="XBU1" s="74"/>
      <c r="XBV1" s="75"/>
      <c r="XBW1" s="76"/>
      <c r="XBX1" s="75"/>
      <c r="XBY1" s="75"/>
      <c r="XBZ1" s="75"/>
      <c r="XCA1" s="74"/>
      <c r="XCB1" s="75"/>
      <c r="XCC1" s="76"/>
      <c r="XCD1" s="75"/>
      <c r="XCE1" s="75"/>
      <c r="XCF1" s="75"/>
      <c r="XCG1" s="74"/>
      <c r="XCH1" s="75"/>
      <c r="XCI1" s="76"/>
      <c r="XCJ1" s="75"/>
      <c r="XCK1" s="75"/>
      <c r="XCL1" s="75"/>
      <c r="XCM1" s="74"/>
      <c r="XCN1" s="75"/>
      <c r="XCO1" s="76"/>
      <c r="XCP1" s="75"/>
      <c r="XCQ1" s="75"/>
      <c r="XCR1" s="75"/>
      <c r="XCS1" s="74"/>
      <c r="XCT1" s="75"/>
      <c r="XCU1" s="76"/>
      <c r="XCV1" s="75"/>
      <c r="XCW1" s="75"/>
      <c r="XCX1" s="75"/>
      <c r="XCY1" s="74"/>
      <c r="XCZ1" s="75"/>
      <c r="XDA1" s="76"/>
      <c r="XDB1" s="75"/>
      <c r="XDC1" s="75"/>
      <c r="XDD1" s="75"/>
      <c r="XDE1" s="74"/>
      <c r="XDF1" s="75"/>
      <c r="XDG1" s="76"/>
      <c r="XDH1" s="75"/>
      <c r="XDI1" s="75"/>
      <c r="XDJ1" s="75"/>
      <c r="XDK1" s="74"/>
      <c r="XDL1" s="75"/>
      <c r="XDM1" s="76"/>
      <c r="XDN1" s="75"/>
      <c r="XDO1" s="75"/>
      <c r="XDP1" s="75"/>
      <c r="XDQ1" s="74"/>
      <c r="XDR1" s="75"/>
      <c r="XDS1" s="76"/>
      <c r="XDT1" s="75"/>
      <c r="XDU1" s="75"/>
      <c r="XDV1" s="75"/>
      <c r="XDW1" s="74"/>
      <c r="XDX1" s="75"/>
      <c r="XDY1" s="76"/>
      <c r="XDZ1" s="75"/>
      <c r="XEA1" s="75"/>
      <c r="XEB1" s="75"/>
      <c r="XEC1" s="74"/>
      <c r="XED1" s="75"/>
      <c r="XEE1" s="76"/>
      <c r="XEF1" s="75"/>
      <c r="XEG1" s="75"/>
      <c r="XEH1" s="75"/>
      <c r="XEI1" s="74"/>
      <c r="XEJ1" s="75"/>
      <c r="XEK1" s="76"/>
      <c r="XEL1" s="75"/>
      <c r="XEM1" s="75"/>
      <c r="XEN1" s="75"/>
      <c r="XEO1" s="74"/>
      <c r="XEP1" s="75"/>
      <c r="XEQ1" s="76"/>
      <c r="XER1" s="75"/>
      <c r="XES1" s="75"/>
      <c r="XET1" s="75"/>
      <c r="XEU1" s="74"/>
      <c r="XEV1" s="75"/>
      <c r="XEW1" s="76"/>
      <c r="XEX1" s="75"/>
      <c r="XEY1" s="75"/>
      <c r="XEZ1" s="75"/>
      <c r="XFA1" s="74"/>
      <c r="XFB1" s="75"/>
      <c r="XFC1" s="76"/>
      <c r="XFD1" s="75"/>
    </row>
    <row r="2" spans="1:16384" ht="42" customHeight="1" x14ac:dyDescent="0.3">
      <c r="A2" s="78" t="s">
        <v>695</v>
      </c>
      <c r="B2" s="78" t="s">
        <v>696</v>
      </c>
      <c r="C2" s="79" t="s">
        <v>93</v>
      </c>
      <c r="D2" s="78" t="s">
        <v>293</v>
      </c>
      <c r="E2" s="67" t="s">
        <v>588</v>
      </c>
      <c r="F2" s="80">
        <v>2099.92</v>
      </c>
    </row>
    <row r="3" spans="1:16384" ht="42" customHeight="1" x14ac:dyDescent="0.3">
      <c r="A3" s="67" t="s">
        <v>695</v>
      </c>
      <c r="B3" s="67" t="s">
        <v>696</v>
      </c>
      <c r="C3" s="66" t="s">
        <v>90</v>
      </c>
      <c r="D3" s="67" t="s">
        <v>295</v>
      </c>
      <c r="E3" s="67" t="s">
        <v>588</v>
      </c>
      <c r="F3" s="68">
        <v>603.67999999999995</v>
      </c>
    </row>
    <row r="4" spans="1:16384" ht="42" customHeight="1" x14ac:dyDescent="0.3">
      <c r="A4" s="67" t="s">
        <v>695</v>
      </c>
      <c r="B4" s="67" t="s">
        <v>696</v>
      </c>
      <c r="C4" s="66" t="s">
        <v>90</v>
      </c>
      <c r="D4" s="67" t="s">
        <v>295</v>
      </c>
      <c r="E4" s="78" t="s">
        <v>145</v>
      </c>
      <c r="F4" s="68">
        <v>36.700000000000003</v>
      </c>
    </row>
    <row r="5" spans="1:16384" ht="42" customHeight="1" x14ac:dyDescent="0.3">
      <c r="A5" s="67" t="s">
        <v>708</v>
      </c>
      <c r="B5" s="67" t="s">
        <v>709</v>
      </c>
      <c r="C5" s="66" t="s">
        <v>15</v>
      </c>
      <c r="D5" s="67" t="s">
        <v>135</v>
      </c>
      <c r="E5" s="67" t="s">
        <v>588</v>
      </c>
      <c r="F5" s="68">
        <v>4779.2</v>
      </c>
    </row>
    <row r="6" spans="1:16384" ht="42" customHeight="1" x14ac:dyDescent="0.3">
      <c r="A6" s="67" t="s">
        <v>708</v>
      </c>
      <c r="B6" s="67" t="s">
        <v>709</v>
      </c>
      <c r="C6" s="66" t="s">
        <v>15</v>
      </c>
      <c r="D6" s="67" t="s">
        <v>135</v>
      </c>
      <c r="E6" s="67" t="s">
        <v>298</v>
      </c>
      <c r="F6" s="68">
        <v>-85926.16</v>
      </c>
    </row>
    <row r="7" spans="1:16384" ht="42" customHeight="1" x14ac:dyDescent="0.3">
      <c r="A7" s="67" t="s">
        <v>708</v>
      </c>
      <c r="B7" s="67" t="s">
        <v>709</v>
      </c>
      <c r="C7" s="66" t="s">
        <v>15</v>
      </c>
      <c r="D7" s="67" t="s">
        <v>135</v>
      </c>
      <c r="E7" s="67" t="s">
        <v>298</v>
      </c>
      <c r="F7" s="68">
        <v>2770099.97</v>
      </c>
    </row>
    <row r="8" spans="1:16384" ht="42" customHeight="1" x14ac:dyDescent="0.3">
      <c r="A8" s="67" t="s">
        <v>708</v>
      </c>
      <c r="B8" s="67" t="s">
        <v>709</v>
      </c>
      <c r="C8" s="66" t="s">
        <v>15</v>
      </c>
      <c r="D8" s="67" t="s">
        <v>135</v>
      </c>
      <c r="E8" s="88" t="s">
        <v>297</v>
      </c>
      <c r="F8" s="68">
        <v>6386569540.8199997</v>
      </c>
    </row>
    <row r="9" spans="1:16384" ht="42" customHeight="1" x14ac:dyDescent="0.3">
      <c r="A9" s="67" t="s">
        <v>708</v>
      </c>
      <c r="B9" s="67" t="s">
        <v>709</v>
      </c>
      <c r="C9" s="66" t="s">
        <v>15</v>
      </c>
      <c r="D9" s="67" t="s">
        <v>135</v>
      </c>
      <c r="E9" s="88" t="s">
        <v>297</v>
      </c>
      <c r="F9" s="68">
        <v>-5731659.29</v>
      </c>
    </row>
    <row r="10" spans="1:16384" ht="42" customHeight="1" x14ac:dyDescent="0.3">
      <c r="A10" s="67" t="s">
        <v>708</v>
      </c>
      <c r="B10" s="67" t="s">
        <v>709</v>
      </c>
      <c r="C10" s="66" t="s">
        <v>15</v>
      </c>
      <c r="D10" s="67" t="s">
        <v>135</v>
      </c>
      <c r="E10" s="67" t="s">
        <v>297</v>
      </c>
      <c r="F10" s="68">
        <v>-7557.01</v>
      </c>
    </row>
    <row r="11" spans="1:16384" ht="42" customHeight="1" x14ac:dyDescent="0.3">
      <c r="A11" s="67" t="s">
        <v>708</v>
      </c>
      <c r="B11" s="67" t="s">
        <v>709</v>
      </c>
      <c r="C11" s="66" t="s">
        <v>15</v>
      </c>
      <c r="D11" s="67" t="s">
        <v>135</v>
      </c>
      <c r="E11" s="88" t="s">
        <v>297</v>
      </c>
      <c r="F11" s="68">
        <v>10055.26</v>
      </c>
    </row>
    <row r="12" spans="1:16384" ht="42" customHeight="1" x14ac:dyDescent="0.3">
      <c r="A12" s="67" t="s">
        <v>708</v>
      </c>
      <c r="B12" s="67" t="s">
        <v>709</v>
      </c>
      <c r="C12" s="66" t="s">
        <v>15</v>
      </c>
      <c r="D12" s="67" t="s">
        <v>135</v>
      </c>
      <c r="E12" s="67" t="s">
        <v>297</v>
      </c>
      <c r="F12" s="68">
        <v>2774335</v>
      </c>
    </row>
    <row r="13" spans="1:16384" ht="42" customHeight="1" x14ac:dyDescent="0.3">
      <c r="A13" s="67" t="s">
        <v>695</v>
      </c>
      <c r="B13" s="67" t="s">
        <v>696</v>
      </c>
      <c r="C13" s="66" t="s">
        <v>24</v>
      </c>
      <c r="D13" s="67" t="s">
        <v>178</v>
      </c>
      <c r="E13" s="67" t="s">
        <v>317</v>
      </c>
      <c r="F13" s="68">
        <v>1135195</v>
      </c>
    </row>
    <row r="14" spans="1:16384" ht="42" customHeight="1" x14ac:dyDescent="0.3">
      <c r="A14" s="67" t="s">
        <v>704</v>
      </c>
      <c r="B14" s="67" t="s">
        <v>705</v>
      </c>
      <c r="C14" s="66" t="s">
        <v>92</v>
      </c>
      <c r="D14" s="67" t="s">
        <v>320</v>
      </c>
      <c r="E14" s="67" t="s">
        <v>588</v>
      </c>
      <c r="F14" s="68">
        <v>1595284.55</v>
      </c>
    </row>
    <row r="15" spans="1:16384" ht="42" customHeight="1" x14ac:dyDescent="0.3">
      <c r="A15" s="67" t="s">
        <v>704</v>
      </c>
      <c r="B15" s="67" t="s">
        <v>705</v>
      </c>
      <c r="C15" s="66" t="s">
        <v>92</v>
      </c>
      <c r="D15" s="67" t="s">
        <v>320</v>
      </c>
      <c r="E15" s="67" t="s">
        <v>1445</v>
      </c>
      <c r="F15" s="68">
        <v>295184.12</v>
      </c>
    </row>
    <row r="16" spans="1:16384" ht="42" customHeight="1" x14ac:dyDescent="0.3">
      <c r="A16" s="67" t="s">
        <v>689</v>
      </c>
      <c r="B16" s="67" t="s">
        <v>690</v>
      </c>
      <c r="C16" s="66" t="s">
        <v>92</v>
      </c>
      <c r="D16" s="67" t="s">
        <v>320</v>
      </c>
      <c r="E16" s="78" t="s">
        <v>1425</v>
      </c>
      <c r="F16" s="68">
        <v>1443418.85</v>
      </c>
    </row>
    <row r="17" spans="1:6" ht="42" customHeight="1" x14ac:dyDescent="0.3">
      <c r="A17" s="67" t="s">
        <v>691</v>
      </c>
      <c r="B17" s="67" t="s">
        <v>692</v>
      </c>
      <c r="C17" s="66" t="s">
        <v>92</v>
      </c>
      <c r="D17" s="67" t="s">
        <v>320</v>
      </c>
      <c r="E17" s="67" t="s">
        <v>1425</v>
      </c>
      <c r="F17" s="68">
        <v>133562.42000000001</v>
      </c>
    </row>
    <row r="18" spans="1:6" ht="42" customHeight="1" x14ac:dyDescent="0.3">
      <c r="A18" s="67" t="s">
        <v>693</v>
      </c>
      <c r="B18" s="67" t="s">
        <v>694</v>
      </c>
      <c r="C18" s="66" t="s">
        <v>92</v>
      </c>
      <c r="D18" s="67" t="s">
        <v>320</v>
      </c>
      <c r="E18" s="67" t="s">
        <v>1425</v>
      </c>
      <c r="F18" s="68">
        <v>450060.71</v>
      </c>
    </row>
    <row r="19" spans="1:6" ht="42" customHeight="1" x14ac:dyDescent="0.3">
      <c r="A19" s="67" t="s">
        <v>700</v>
      </c>
      <c r="B19" s="67" t="s">
        <v>701</v>
      </c>
      <c r="C19" s="66" t="s">
        <v>92</v>
      </c>
      <c r="D19" s="67" t="s">
        <v>320</v>
      </c>
      <c r="E19" s="67" t="s">
        <v>1425</v>
      </c>
      <c r="F19" s="68">
        <v>17491369.780000001</v>
      </c>
    </row>
    <row r="20" spans="1:6" ht="42" customHeight="1" x14ac:dyDescent="0.3">
      <c r="A20" s="67" t="s">
        <v>702</v>
      </c>
      <c r="B20" s="67" t="s">
        <v>703</v>
      </c>
      <c r="C20" s="66" t="s">
        <v>92</v>
      </c>
      <c r="D20" s="67" t="s">
        <v>320</v>
      </c>
      <c r="E20" s="67" t="s">
        <v>1425</v>
      </c>
      <c r="F20" s="68">
        <v>36178558.119999997</v>
      </c>
    </row>
    <row r="21" spans="1:6" ht="42" customHeight="1" x14ac:dyDescent="0.3">
      <c r="A21" s="67" t="s">
        <v>704</v>
      </c>
      <c r="B21" s="67" t="s">
        <v>705</v>
      </c>
      <c r="C21" s="66" t="s">
        <v>92</v>
      </c>
      <c r="D21" s="67" t="s">
        <v>320</v>
      </c>
      <c r="E21" s="67" t="s">
        <v>1425</v>
      </c>
      <c r="F21" s="68">
        <v>62316411.310000002</v>
      </c>
    </row>
    <row r="22" spans="1:6" ht="42" customHeight="1" x14ac:dyDescent="0.3">
      <c r="A22" s="67" t="s">
        <v>706</v>
      </c>
      <c r="B22" s="67" t="s">
        <v>707</v>
      </c>
      <c r="C22" s="66" t="s">
        <v>92</v>
      </c>
      <c r="D22" s="67" t="s">
        <v>320</v>
      </c>
      <c r="E22" s="67" t="s">
        <v>1425</v>
      </c>
      <c r="F22" s="68">
        <v>22705.77</v>
      </c>
    </row>
    <row r="23" spans="1:6" ht="42" customHeight="1" x14ac:dyDescent="0.3">
      <c r="A23" s="67" t="s">
        <v>689</v>
      </c>
      <c r="B23" s="67" t="s">
        <v>690</v>
      </c>
      <c r="C23" s="66" t="s">
        <v>92</v>
      </c>
      <c r="D23" s="67" t="s">
        <v>320</v>
      </c>
      <c r="E23" s="67" t="s">
        <v>1425</v>
      </c>
      <c r="F23" s="68">
        <v>11200671.99</v>
      </c>
    </row>
    <row r="24" spans="1:6" ht="42" customHeight="1" x14ac:dyDescent="0.3">
      <c r="A24" s="67" t="s">
        <v>693</v>
      </c>
      <c r="B24" s="67" t="s">
        <v>694</v>
      </c>
      <c r="C24" s="66" t="s">
        <v>92</v>
      </c>
      <c r="D24" s="67" t="s">
        <v>320</v>
      </c>
      <c r="E24" s="67" t="s">
        <v>1426</v>
      </c>
      <c r="F24" s="68">
        <v>214249.55</v>
      </c>
    </row>
    <row r="25" spans="1:6" ht="42" customHeight="1" x14ac:dyDescent="0.3">
      <c r="A25" s="67" t="s">
        <v>704</v>
      </c>
      <c r="B25" s="67" t="s">
        <v>705</v>
      </c>
      <c r="C25" s="66" t="s">
        <v>92</v>
      </c>
      <c r="D25" s="67" t="s">
        <v>320</v>
      </c>
      <c r="E25" s="67" t="s">
        <v>1426</v>
      </c>
      <c r="F25" s="68">
        <v>883.65</v>
      </c>
    </row>
    <row r="26" spans="1:6" ht="42" customHeight="1" x14ac:dyDescent="0.3">
      <c r="A26" s="67" t="s">
        <v>704</v>
      </c>
      <c r="B26" s="67" t="s">
        <v>705</v>
      </c>
      <c r="C26" s="66" t="s">
        <v>92</v>
      </c>
      <c r="D26" s="67" t="s">
        <v>320</v>
      </c>
      <c r="E26" s="67" t="s">
        <v>145</v>
      </c>
      <c r="F26" s="68">
        <v>1139127.21</v>
      </c>
    </row>
    <row r="27" spans="1:6" ht="42" customHeight="1" x14ac:dyDescent="0.3">
      <c r="A27" s="81" t="s">
        <v>704</v>
      </c>
      <c r="B27" s="67" t="s">
        <v>705</v>
      </c>
      <c r="C27" s="66" t="s">
        <v>92</v>
      </c>
      <c r="D27" s="67" t="s">
        <v>320</v>
      </c>
      <c r="E27" s="67" t="s">
        <v>1428</v>
      </c>
      <c r="F27" s="68">
        <v>173256.63</v>
      </c>
    </row>
    <row r="28" spans="1:6" ht="42" customHeight="1" x14ac:dyDescent="0.3">
      <c r="A28" s="67" t="s">
        <v>704</v>
      </c>
      <c r="B28" s="67" t="s">
        <v>705</v>
      </c>
      <c r="C28" s="66" t="s">
        <v>92</v>
      </c>
      <c r="D28" s="67" t="s">
        <v>320</v>
      </c>
      <c r="E28" s="67" t="s">
        <v>321</v>
      </c>
      <c r="F28" s="68">
        <v>1136386821.47</v>
      </c>
    </row>
    <row r="29" spans="1:6" ht="42" customHeight="1" x14ac:dyDescent="0.3">
      <c r="A29" s="67" t="s">
        <v>704</v>
      </c>
      <c r="B29" s="67" t="s">
        <v>705</v>
      </c>
      <c r="C29" s="66" t="s">
        <v>92</v>
      </c>
      <c r="D29" s="67" t="s">
        <v>320</v>
      </c>
      <c r="E29" s="67" t="s">
        <v>1429</v>
      </c>
      <c r="F29" s="68">
        <v>11423066.17</v>
      </c>
    </row>
    <row r="30" spans="1:6" ht="42" customHeight="1" x14ac:dyDescent="0.3">
      <c r="A30" s="67" t="s">
        <v>704</v>
      </c>
      <c r="B30" s="67" t="s">
        <v>705</v>
      </c>
      <c r="C30" s="66" t="s">
        <v>92</v>
      </c>
      <c r="D30" s="67" t="s">
        <v>320</v>
      </c>
      <c r="E30" s="67" t="s">
        <v>158</v>
      </c>
      <c r="F30" s="68">
        <v>6400</v>
      </c>
    </row>
    <row r="31" spans="1:6" ht="42" customHeight="1" x14ac:dyDescent="0.3">
      <c r="A31" s="81" t="s">
        <v>704</v>
      </c>
      <c r="B31" s="67" t="s">
        <v>705</v>
      </c>
      <c r="C31" s="66" t="s">
        <v>92</v>
      </c>
      <c r="D31" s="67" t="s">
        <v>320</v>
      </c>
      <c r="E31" s="67" t="s">
        <v>1434</v>
      </c>
      <c r="F31" s="68">
        <v>52510010.310000002</v>
      </c>
    </row>
    <row r="32" spans="1:6" ht="42" customHeight="1" x14ac:dyDescent="0.3">
      <c r="A32" s="67" t="s">
        <v>687</v>
      </c>
      <c r="B32" s="67" t="s">
        <v>688</v>
      </c>
      <c r="C32" s="66" t="s">
        <v>92</v>
      </c>
      <c r="D32" s="67" t="s">
        <v>320</v>
      </c>
      <c r="E32" s="67" t="s">
        <v>1438</v>
      </c>
      <c r="F32" s="68">
        <v>305813</v>
      </c>
    </row>
    <row r="33" spans="1:6" ht="42" customHeight="1" x14ac:dyDescent="0.3">
      <c r="A33" s="67" t="s">
        <v>704</v>
      </c>
      <c r="B33" s="67" t="s">
        <v>705</v>
      </c>
      <c r="C33" s="66" t="s">
        <v>92</v>
      </c>
      <c r="D33" s="67" t="s">
        <v>320</v>
      </c>
      <c r="E33" s="67" t="s">
        <v>1438</v>
      </c>
      <c r="F33" s="68">
        <v>26473923.109999999</v>
      </c>
    </row>
    <row r="34" spans="1:6" ht="42" customHeight="1" x14ac:dyDescent="0.3">
      <c r="A34" s="67" t="s">
        <v>691</v>
      </c>
      <c r="B34" s="67" t="s">
        <v>692</v>
      </c>
      <c r="C34" s="66" t="s">
        <v>92</v>
      </c>
      <c r="D34" s="67" t="s">
        <v>320</v>
      </c>
      <c r="E34" s="67" t="s">
        <v>1439</v>
      </c>
      <c r="F34" s="68">
        <v>34.020000000000003</v>
      </c>
    </row>
    <row r="35" spans="1:6" ht="42" customHeight="1" x14ac:dyDescent="0.3">
      <c r="A35" s="67" t="s">
        <v>704</v>
      </c>
      <c r="B35" s="67" t="s">
        <v>705</v>
      </c>
      <c r="C35" s="66" t="s">
        <v>92</v>
      </c>
      <c r="D35" s="67" t="s">
        <v>320</v>
      </c>
      <c r="E35" s="67" t="s">
        <v>1439</v>
      </c>
      <c r="F35" s="68">
        <v>253256.44</v>
      </c>
    </row>
    <row r="36" spans="1:6" ht="42" customHeight="1" x14ac:dyDescent="0.3">
      <c r="A36" s="67" t="s">
        <v>702</v>
      </c>
      <c r="B36" s="67" t="s">
        <v>703</v>
      </c>
      <c r="C36" s="66" t="s">
        <v>92</v>
      </c>
      <c r="D36" s="67" t="s">
        <v>320</v>
      </c>
      <c r="E36" s="67" t="s">
        <v>1450</v>
      </c>
      <c r="F36" s="68">
        <v>1148654665.6400001</v>
      </c>
    </row>
    <row r="37" spans="1:6" ht="42" customHeight="1" x14ac:dyDescent="0.3">
      <c r="A37" s="67" t="s">
        <v>704</v>
      </c>
      <c r="B37" s="67" t="s">
        <v>705</v>
      </c>
      <c r="C37" s="66" t="s">
        <v>92</v>
      </c>
      <c r="D37" s="67" t="s">
        <v>320</v>
      </c>
      <c r="E37" s="67" t="s">
        <v>1450</v>
      </c>
      <c r="F37" s="68">
        <v>250000000</v>
      </c>
    </row>
    <row r="38" spans="1:6" ht="42" customHeight="1" x14ac:dyDescent="0.3">
      <c r="A38" s="67" t="s">
        <v>700</v>
      </c>
      <c r="B38" s="67" t="s">
        <v>701</v>
      </c>
      <c r="C38" s="66" t="s">
        <v>92</v>
      </c>
      <c r="D38" s="67" t="s">
        <v>320</v>
      </c>
      <c r="E38" s="67" t="s">
        <v>1450</v>
      </c>
      <c r="F38" s="68">
        <v>394251667</v>
      </c>
    </row>
    <row r="39" spans="1:6" ht="42" customHeight="1" x14ac:dyDescent="0.3">
      <c r="A39" s="67" t="s">
        <v>695</v>
      </c>
      <c r="B39" s="67" t="s">
        <v>696</v>
      </c>
      <c r="C39" s="66" t="s">
        <v>91</v>
      </c>
      <c r="D39" s="67" t="s">
        <v>324</v>
      </c>
      <c r="E39" s="67" t="s">
        <v>1408</v>
      </c>
      <c r="F39" s="68">
        <v>324992.87</v>
      </c>
    </row>
    <row r="40" spans="1:6" ht="42" customHeight="1" x14ac:dyDescent="0.3">
      <c r="A40" s="67" t="s">
        <v>695</v>
      </c>
      <c r="B40" s="67" t="s">
        <v>696</v>
      </c>
      <c r="C40" s="66" t="s">
        <v>91</v>
      </c>
      <c r="D40" s="67" t="s">
        <v>324</v>
      </c>
      <c r="E40" s="67" t="s">
        <v>588</v>
      </c>
      <c r="F40" s="68">
        <v>208343.23</v>
      </c>
    </row>
    <row r="41" spans="1:6" ht="42" customHeight="1" x14ac:dyDescent="0.3">
      <c r="A41" s="67" t="s">
        <v>685</v>
      </c>
      <c r="B41" s="67" t="s">
        <v>686</v>
      </c>
      <c r="C41" s="66" t="s">
        <v>91</v>
      </c>
      <c r="D41" s="67" t="s">
        <v>324</v>
      </c>
      <c r="E41" s="67" t="s">
        <v>1425</v>
      </c>
      <c r="F41" s="68">
        <v>31292.67</v>
      </c>
    </row>
    <row r="42" spans="1:6" ht="42" customHeight="1" x14ac:dyDescent="0.3">
      <c r="A42" s="67" t="s">
        <v>695</v>
      </c>
      <c r="B42" s="67" t="s">
        <v>696</v>
      </c>
      <c r="C42" s="66" t="s">
        <v>91</v>
      </c>
      <c r="D42" s="67" t="s">
        <v>324</v>
      </c>
      <c r="E42" s="67" t="s">
        <v>145</v>
      </c>
      <c r="F42" s="68">
        <v>808457.81</v>
      </c>
    </row>
    <row r="43" spans="1:6" ht="42" customHeight="1" x14ac:dyDescent="0.3">
      <c r="A43" s="67" t="s">
        <v>695</v>
      </c>
      <c r="B43" s="67" t="s">
        <v>696</v>
      </c>
      <c r="C43" s="66" t="s">
        <v>91</v>
      </c>
      <c r="D43" s="67" t="s">
        <v>324</v>
      </c>
      <c r="E43" s="67" t="s">
        <v>1419</v>
      </c>
      <c r="F43" s="68">
        <v>2356.12</v>
      </c>
    </row>
    <row r="44" spans="1:6" ht="42" customHeight="1" x14ac:dyDescent="0.3">
      <c r="A44" s="67" t="s">
        <v>695</v>
      </c>
      <c r="B44" s="67" t="s">
        <v>696</v>
      </c>
      <c r="C44" s="66" t="s">
        <v>91</v>
      </c>
      <c r="D44" s="67" t="s">
        <v>324</v>
      </c>
      <c r="E44" s="88" t="s">
        <v>312</v>
      </c>
      <c r="F44" s="68">
        <v>22444</v>
      </c>
    </row>
    <row r="45" spans="1:6" s="83" customFormat="1" ht="42" customHeight="1" x14ac:dyDescent="0.3">
      <c r="A45" s="67" t="s">
        <v>695</v>
      </c>
      <c r="B45" s="67" t="s">
        <v>696</v>
      </c>
      <c r="C45" s="66" t="s">
        <v>91</v>
      </c>
      <c r="D45" s="67" t="s">
        <v>324</v>
      </c>
      <c r="E45" s="88" t="s">
        <v>211</v>
      </c>
      <c r="F45" s="68">
        <v>5400259.0599999996</v>
      </c>
    </row>
    <row r="46" spans="1:6" ht="42" customHeight="1" x14ac:dyDescent="0.3">
      <c r="A46" s="67" t="s">
        <v>685</v>
      </c>
      <c r="B46" s="67" t="s">
        <v>686</v>
      </c>
      <c r="C46" s="66" t="s">
        <v>91</v>
      </c>
      <c r="D46" s="67" t="s">
        <v>324</v>
      </c>
      <c r="E46" s="67" t="s">
        <v>1429</v>
      </c>
      <c r="F46" s="68">
        <v>1822131.91</v>
      </c>
    </row>
    <row r="47" spans="1:6" ht="42" customHeight="1" x14ac:dyDescent="0.3">
      <c r="A47" s="67" t="s">
        <v>695</v>
      </c>
      <c r="B47" s="67" t="s">
        <v>696</v>
      </c>
      <c r="C47" s="66" t="s">
        <v>91</v>
      </c>
      <c r="D47" s="67" t="s">
        <v>324</v>
      </c>
      <c r="E47" s="78" t="s">
        <v>1429</v>
      </c>
      <c r="F47" s="68">
        <v>289681</v>
      </c>
    </row>
    <row r="48" spans="1:6" ht="42" customHeight="1" x14ac:dyDescent="0.3">
      <c r="A48" s="67" t="s">
        <v>695</v>
      </c>
      <c r="B48" s="67" t="s">
        <v>696</v>
      </c>
      <c r="C48" s="66" t="s">
        <v>91</v>
      </c>
      <c r="D48" s="67" t="s">
        <v>324</v>
      </c>
      <c r="E48" s="67" t="s">
        <v>224</v>
      </c>
      <c r="F48" s="68">
        <v>7</v>
      </c>
    </row>
    <row r="49" spans="1:6" ht="42" customHeight="1" x14ac:dyDescent="0.3">
      <c r="A49" s="67" t="s">
        <v>695</v>
      </c>
      <c r="B49" s="67" t="s">
        <v>696</v>
      </c>
      <c r="C49" s="66" t="s">
        <v>91</v>
      </c>
      <c r="D49" s="67" t="s">
        <v>324</v>
      </c>
      <c r="E49" s="67" t="s">
        <v>1434</v>
      </c>
      <c r="F49" s="68">
        <v>3858</v>
      </c>
    </row>
    <row r="50" spans="1:6" ht="42" customHeight="1" x14ac:dyDescent="0.3">
      <c r="A50" s="67" t="s">
        <v>695</v>
      </c>
      <c r="B50" s="67" t="s">
        <v>696</v>
      </c>
      <c r="C50" s="66" t="s">
        <v>91</v>
      </c>
      <c r="D50" s="67" t="s">
        <v>324</v>
      </c>
      <c r="E50" s="67" t="s">
        <v>587</v>
      </c>
      <c r="F50" s="68">
        <v>138804.23000000001</v>
      </c>
    </row>
    <row r="51" spans="1:6" ht="42" customHeight="1" x14ac:dyDescent="0.3">
      <c r="A51" s="67" t="s">
        <v>695</v>
      </c>
      <c r="B51" s="67" t="s">
        <v>696</v>
      </c>
      <c r="C51" s="66" t="s">
        <v>91</v>
      </c>
      <c r="D51" s="67" t="s">
        <v>324</v>
      </c>
      <c r="E51" s="67" t="s">
        <v>1439</v>
      </c>
      <c r="F51" s="68">
        <v>3110081.52</v>
      </c>
    </row>
    <row r="52" spans="1:6" ht="42" customHeight="1" x14ac:dyDescent="0.3">
      <c r="A52" s="67" t="s">
        <v>695</v>
      </c>
      <c r="B52" s="67" t="s">
        <v>696</v>
      </c>
      <c r="C52" s="66" t="s">
        <v>26</v>
      </c>
      <c r="D52" s="67" t="s">
        <v>182</v>
      </c>
      <c r="E52" s="67" t="s">
        <v>1448</v>
      </c>
      <c r="F52" s="68">
        <v>309102687.88</v>
      </c>
    </row>
    <row r="53" spans="1:6" ht="42" customHeight="1" x14ac:dyDescent="0.3">
      <c r="A53" s="67" t="s">
        <v>695</v>
      </c>
      <c r="B53" s="67" t="s">
        <v>696</v>
      </c>
      <c r="C53" s="66" t="s">
        <v>26</v>
      </c>
      <c r="D53" s="67" t="s">
        <v>182</v>
      </c>
      <c r="E53" s="67" t="s">
        <v>588</v>
      </c>
      <c r="F53" s="68">
        <v>1498964.07</v>
      </c>
    </row>
    <row r="54" spans="1:6" ht="42" customHeight="1" x14ac:dyDescent="0.3">
      <c r="A54" s="67" t="s">
        <v>695</v>
      </c>
      <c r="B54" s="67" t="s">
        <v>696</v>
      </c>
      <c r="C54" s="66" t="s">
        <v>26</v>
      </c>
      <c r="D54" s="67" t="s">
        <v>182</v>
      </c>
      <c r="E54" s="67" t="s">
        <v>325</v>
      </c>
      <c r="F54" s="68">
        <v>26312800.309999999</v>
      </c>
    </row>
    <row r="55" spans="1:6" ht="42" customHeight="1" x14ac:dyDescent="0.3">
      <c r="A55" s="67" t="s">
        <v>695</v>
      </c>
      <c r="B55" s="67" t="s">
        <v>696</v>
      </c>
      <c r="C55" s="66" t="s">
        <v>26</v>
      </c>
      <c r="D55" s="67" t="s">
        <v>182</v>
      </c>
      <c r="E55" s="67" t="s">
        <v>1425</v>
      </c>
      <c r="F55" s="68">
        <v>12895962.59</v>
      </c>
    </row>
    <row r="56" spans="1:6" ht="42" customHeight="1" x14ac:dyDescent="0.3">
      <c r="A56" s="67" t="s">
        <v>710</v>
      </c>
      <c r="B56" s="67" t="s">
        <v>711</v>
      </c>
      <c r="C56" s="66" t="s">
        <v>26</v>
      </c>
      <c r="D56" s="67" t="s">
        <v>182</v>
      </c>
      <c r="E56" s="67" t="s">
        <v>1425</v>
      </c>
      <c r="F56" s="68">
        <v>704338.26</v>
      </c>
    </row>
    <row r="57" spans="1:6" ht="42" customHeight="1" x14ac:dyDescent="0.3">
      <c r="A57" s="67" t="s">
        <v>695</v>
      </c>
      <c r="B57" s="67" t="s">
        <v>696</v>
      </c>
      <c r="C57" s="66" t="s">
        <v>26</v>
      </c>
      <c r="D57" s="67" t="s">
        <v>182</v>
      </c>
      <c r="E57" s="67" t="s">
        <v>326</v>
      </c>
      <c r="F57" s="68">
        <v>966535.4</v>
      </c>
    </row>
    <row r="58" spans="1:6" ht="42" customHeight="1" x14ac:dyDescent="0.3">
      <c r="A58" s="67" t="s">
        <v>695</v>
      </c>
      <c r="B58" s="67" t="s">
        <v>696</v>
      </c>
      <c r="C58" s="66" t="s">
        <v>26</v>
      </c>
      <c r="D58" s="67" t="s">
        <v>182</v>
      </c>
      <c r="E58" s="67" t="s">
        <v>145</v>
      </c>
      <c r="F58" s="68">
        <v>1402239.84</v>
      </c>
    </row>
    <row r="59" spans="1:6" ht="42" customHeight="1" x14ac:dyDescent="0.3">
      <c r="A59" s="67" t="s">
        <v>698</v>
      </c>
      <c r="B59" s="67" t="s">
        <v>699</v>
      </c>
      <c r="C59" s="66" t="s">
        <v>26</v>
      </c>
      <c r="D59" s="67" t="s">
        <v>182</v>
      </c>
      <c r="E59" s="78" t="s">
        <v>145</v>
      </c>
      <c r="F59" s="68">
        <v>1471.42</v>
      </c>
    </row>
    <row r="60" spans="1:6" ht="42" customHeight="1" x14ac:dyDescent="0.3">
      <c r="A60" s="67" t="s">
        <v>695</v>
      </c>
      <c r="B60" s="67" t="s">
        <v>696</v>
      </c>
      <c r="C60" s="66" t="s">
        <v>26</v>
      </c>
      <c r="D60" s="67" t="s">
        <v>182</v>
      </c>
      <c r="E60" s="67" t="s">
        <v>1419</v>
      </c>
      <c r="F60" s="68">
        <v>14010</v>
      </c>
    </row>
    <row r="61" spans="1:6" ht="42" customHeight="1" x14ac:dyDescent="0.3">
      <c r="A61" s="67" t="s">
        <v>695</v>
      </c>
      <c r="B61" s="67" t="s">
        <v>696</v>
      </c>
      <c r="C61" s="66" t="s">
        <v>26</v>
      </c>
      <c r="D61" s="67" t="s">
        <v>182</v>
      </c>
      <c r="E61" s="67" t="s">
        <v>1420</v>
      </c>
      <c r="F61" s="68">
        <v>83893178.609999999</v>
      </c>
    </row>
    <row r="62" spans="1:6" ht="42" customHeight="1" x14ac:dyDescent="0.3">
      <c r="A62" s="67" t="s">
        <v>710</v>
      </c>
      <c r="B62" s="67" t="s">
        <v>711</v>
      </c>
      <c r="C62" s="66" t="s">
        <v>26</v>
      </c>
      <c r="D62" s="67" t="s">
        <v>182</v>
      </c>
      <c r="E62" s="67" t="s">
        <v>184</v>
      </c>
      <c r="F62" s="68">
        <v>726391344.80999994</v>
      </c>
    </row>
    <row r="63" spans="1:6" ht="42" customHeight="1" x14ac:dyDescent="0.3">
      <c r="A63" s="67" t="s">
        <v>695</v>
      </c>
      <c r="B63" s="67" t="s">
        <v>696</v>
      </c>
      <c r="C63" s="66" t="s">
        <v>26</v>
      </c>
      <c r="D63" s="67" t="s">
        <v>182</v>
      </c>
      <c r="E63" s="67" t="s">
        <v>321</v>
      </c>
      <c r="F63" s="68">
        <v>3422929599.5100002</v>
      </c>
    </row>
    <row r="64" spans="1:6" ht="42" customHeight="1" x14ac:dyDescent="0.3">
      <c r="A64" s="67" t="s">
        <v>698</v>
      </c>
      <c r="B64" s="67" t="s">
        <v>699</v>
      </c>
      <c r="C64" s="66" t="s">
        <v>26</v>
      </c>
      <c r="D64" s="67" t="s">
        <v>182</v>
      </c>
      <c r="E64" s="67" t="s">
        <v>328</v>
      </c>
      <c r="F64" s="68">
        <v>1785615.35</v>
      </c>
    </row>
    <row r="65" spans="1:6" ht="42" customHeight="1" x14ac:dyDescent="0.3">
      <c r="A65" s="67" t="s">
        <v>695</v>
      </c>
      <c r="B65" s="67" t="s">
        <v>696</v>
      </c>
      <c r="C65" s="66" t="s">
        <v>26</v>
      </c>
      <c r="D65" s="67" t="s">
        <v>182</v>
      </c>
      <c r="E65" s="67" t="s">
        <v>327</v>
      </c>
      <c r="F65" s="68">
        <v>5286468.47</v>
      </c>
    </row>
    <row r="66" spans="1:6" s="83" customFormat="1" ht="42" customHeight="1" x14ac:dyDescent="0.3">
      <c r="A66" s="67" t="s">
        <v>695</v>
      </c>
      <c r="B66" s="67" t="s">
        <v>696</v>
      </c>
      <c r="C66" s="66" t="s">
        <v>26</v>
      </c>
      <c r="D66" s="67" t="s">
        <v>182</v>
      </c>
      <c r="E66" s="67" t="s">
        <v>312</v>
      </c>
      <c r="F66" s="68">
        <v>78603300.329999998</v>
      </c>
    </row>
    <row r="67" spans="1:6" ht="42" customHeight="1" x14ac:dyDescent="0.3">
      <c r="A67" s="67" t="s">
        <v>695</v>
      </c>
      <c r="B67" s="67" t="s">
        <v>696</v>
      </c>
      <c r="C67" s="66" t="s">
        <v>26</v>
      </c>
      <c r="D67" s="67" t="s">
        <v>182</v>
      </c>
      <c r="E67" s="67" t="s">
        <v>1429</v>
      </c>
      <c r="F67" s="68">
        <v>18925783.969999999</v>
      </c>
    </row>
    <row r="68" spans="1:6" ht="42" customHeight="1" x14ac:dyDescent="0.3">
      <c r="A68" s="67" t="s">
        <v>695</v>
      </c>
      <c r="B68" s="67" t="s">
        <v>696</v>
      </c>
      <c r="C68" s="66" t="s">
        <v>26</v>
      </c>
      <c r="D68" s="67" t="s">
        <v>182</v>
      </c>
      <c r="E68" s="67" t="s">
        <v>329</v>
      </c>
      <c r="F68" s="68">
        <v>533891.72</v>
      </c>
    </row>
    <row r="69" spans="1:6" ht="42" customHeight="1" x14ac:dyDescent="0.3">
      <c r="A69" s="67" t="s">
        <v>695</v>
      </c>
      <c r="B69" s="67" t="s">
        <v>696</v>
      </c>
      <c r="C69" s="66" t="s">
        <v>26</v>
      </c>
      <c r="D69" s="67" t="s">
        <v>182</v>
      </c>
      <c r="E69" s="67" t="s">
        <v>224</v>
      </c>
      <c r="F69" s="68">
        <v>1527</v>
      </c>
    </row>
    <row r="70" spans="1:6" ht="42" customHeight="1" x14ac:dyDescent="0.3">
      <c r="A70" s="67" t="s">
        <v>695</v>
      </c>
      <c r="B70" s="67" t="s">
        <v>696</v>
      </c>
      <c r="C70" s="66" t="s">
        <v>26</v>
      </c>
      <c r="D70" s="67" t="s">
        <v>182</v>
      </c>
      <c r="E70" s="67" t="s">
        <v>1434</v>
      </c>
      <c r="F70" s="68">
        <v>151463</v>
      </c>
    </row>
    <row r="71" spans="1:6" ht="42" customHeight="1" x14ac:dyDescent="0.3">
      <c r="A71" s="67" t="s">
        <v>695</v>
      </c>
      <c r="B71" s="67" t="s">
        <v>696</v>
      </c>
      <c r="C71" s="66" t="s">
        <v>26</v>
      </c>
      <c r="D71" s="67" t="s">
        <v>182</v>
      </c>
      <c r="E71" s="67" t="s">
        <v>1449</v>
      </c>
      <c r="F71" s="68">
        <v>9901755.1199999992</v>
      </c>
    </row>
    <row r="72" spans="1:6" ht="42" customHeight="1" x14ac:dyDescent="0.3">
      <c r="A72" s="67" t="s">
        <v>695</v>
      </c>
      <c r="B72" s="67" t="s">
        <v>696</v>
      </c>
      <c r="C72" s="66" t="s">
        <v>26</v>
      </c>
      <c r="D72" s="67" t="s">
        <v>182</v>
      </c>
      <c r="E72" s="45" t="s">
        <v>1439</v>
      </c>
      <c r="F72" s="68">
        <v>13585</v>
      </c>
    </row>
    <row r="73" spans="1:6" ht="42" customHeight="1" x14ac:dyDescent="0.3">
      <c r="A73" s="67" t="s">
        <v>695</v>
      </c>
      <c r="B73" s="67" t="s">
        <v>696</v>
      </c>
      <c r="C73" s="66" t="s">
        <v>26</v>
      </c>
      <c r="D73" s="67" t="s">
        <v>182</v>
      </c>
      <c r="E73" s="67" t="s">
        <v>292</v>
      </c>
      <c r="F73" s="68">
        <v>9833897.9399999995</v>
      </c>
    </row>
    <row r="74" spans="1:6" ht="42" customHeight="1" x14ac:dyDescent="0.3">
      <c r="A74" s="67" t="s">
        <v>695</v>
      </c>
      <c r="B74" s="67" t="s">
        <v>696</v>
      </c>
      <c r="C74" s="66" t="s">
        <v>26</v>
      </c>
      <c r="D74" s="67" t="s">
        <v>182</v>
      </c>
      <c r="E74" s="67" t="s">
        <v>212</v>
      </c>
      <c r="F74" s="68">
        <v>141776.4</v>
      </c>
    </row>
    <row r="75" spans="1:6" ht="42" customHeight="1" x14ac:dyDescent="0.3">
      <c r="A75" s="67" t="s">
        <v>695</v>
      </c>
      <c r="B75" s="67" t="s">
        <v>696</v>
      </c>
      <c r="C75" s="66" t="s">
        <v>38</v>
      </c>
      <c r="D75" s="67" t="s">
        <v>350</v>
      </c>
      <c r="E75" s="67" t="s">
        <v>588</v>
      </c>
      <c r="F75" s="68">
        <v>37819.760000000002</v>
      </c>
    </row>
    <row r="76" spans="1:6" ht="42" customHeight="1" x14ac:dyDescent="0.3">
      <c r="A76" s="67" t="s">
        <v>708</v>
      </c>
      <c r="B76" s="67" t="s">
        <v>709</v>
      </c>
      <c r="C76" s="66" t="s">
        <v>66</v>
      </c>
      <c r="D76" s="67" t="s">
        <v>249</v>
      </c>
      <c r="E76" s="67" t="s">
        <v>1442</v>
      </c>
      <c r="F76" s="68">
        <v>4729.54</v>
      </c>
    </row>
    <row r="77" spans="1:6" ht="42" customHeight="1" x14ac:dyDescent="0.3">
      <c r="A77" s="67" t="s">
        <v>708</v>
      </c>
      <c r="B77" s="67" t="s">
        <v>709</v>
      </c>
      <c r="C77" s="66" t="s">
        <v>66</v>
      </c>
      <c r="D77" s="67" t="s">
        <v>249</v>
      </c>
      <c r="E77" s="67" t="s">
        <v>588</v>
      </c>
      <c r="F77" s="68">
        <v>377761.4</v>
      </c>
    </row>
    <row r="78" spans="1:6" ht="42" customHeight="1" x14ac:dyDescent="0.3">
      <c r="A78" s="67" t="s">
        <v>708</v>
      </c>
      <c r="B78" s="67" t="s">
        <v>709</v>
      </c>
      <c r="C78" s="66" t="s">
        <v>66</v>
      </c>
      <c r="D78" s="67" t="s">
        <v>249</v>
      </c>
      <c r="E78" s="67" t="s">
        <v>371</v>
      </c>
      <c r="F78" s="68">
        <v>11437558.27</v>
      </c>
    </row>
    <row r="79" spans="1:6" ht="42" customHeight="1" x14ac:dyDescent="0.3">
      <c r="A79" s="67" t="s">
        <v>708</v>
      </c>
      <c r="B79" s="67" t="s">
        <v>709</v>
      </c>
      <c r="C79" s="66" t="s">
        <v>66</v>
      </c>
      <c r="D79" s="67" t="s">
        <v>249</v>
      </c>
      <c r="E79" s="45" t="s">
        <v>371</v>
      </c>
      <c r="F79" s="68">
        <v>99.7</v>
      </c>
    </row>
    <row r="80" spans="1:6" ht="42" customHeight="1" x14ac:dyDescent="0.3">
      <c r="A80" s="67" t="s">
        <v>708</v>
      </c>
      <c r="B80" s="67" t="s">
        <v>709</v>
      </c>
      <c r="C80" s="66" t="s">
        <v>66</v>
      </c>
      <c r="D80" s="67" t="s">
        <v>249</v>
      </c>
      <c r="E80" s="45" t="s">
        <v>371</v>
      </c>
      <c r="F80" s="68">
        <v>29492.22</v>
      </c>
    </row>
    <row r="81" spans="1:6" ht="42" customHeight="1" x14ac:dyDescent="0.3">
      <c r="A81" s="67" t="s">
        <v>708</v>
      </c>
      <c r="B81" s="67" t="s">
        <v>709</v>
      </c>
      <c r="C81" s="66" t="s">
        <v>66</v>
      </c>
      <c r="D81" s="67" t="s">
        <v>249</v>
      </c>
      <c r="E81" s="89" t="s">
        <v>371</v>
      </c>
      <c r="F81" s="68">
        <v>-43062532.710000001</v>
      </c>
    </row>
    <row r="82" spans="1:6" ht="42" customHeight="1" x14ac:dyDescent="0.3">
      <c r="A82" s="67" t="s">
        <v>708</v>
      </c>
      <c r="B82" s="67" t="s">
        <v>709</v>
      </c>
      <c r="C82" s="66" t="s">
        <v>66</v>
      </c>
      <c r="D82" s="67" t="s">
        <v>249</v>
      </c>
      <c r="E82" s="67" t="s">
        <v>371</v>
      </c>
      <c r="F82" s="68">
        <v>1250277462.23</v>
      </c>
    </row>
    <row r="83" spans="1:6" ht="42" customHeight="1" x14ac:dyDescent="0.3">
      <c r="A83" s="67" t="s">
        <v>708</v>
      </c>
      <c r="B83" s="67" t="s">
        <v>709</v>
      </c>
      <c r="C83" s="66" t="s">
        <v>66</v>
      </c>
      <c r="D83" s="67" t="s">
        <v>249</v>
      </c>
      <c r="E83" s="67" t="s">
        <v>371</v>
      </c>
      <c r="F83" s="68">
        <v>-343649.2</v>
      </c>
    </row>
    <row r="84" spans="1:6" ht="42" customHeight="1" x14ac:dyDescent="0.3">
      <c r="A84" s="67" t="s">
        <v>708</v>
      </c>
      <c r="B84" s="67" t="s">
        <v>709</v>
      </c>
      <c r="C84" s="66" t="s">
        <v>66</v>
      </c>
      <c r="D84" s="67" t="s">
        <v>249</v>
      </c>
      <c r="E84" s="67" t="s">
        <v>1429</v>
      </c>
      <c r="F84" s="68">
        <v>1982861.6</v>
      </c>
    </row>
    <row r="85" spans="1:6" ht="42" customHeight="1" x14ac:dyDescent="0.3">
      <c r="A85" s="67" t="s">
        <v>708</v>
      </c>
      <c r="B85" s="67" t="s">
        <v>709</v>
      </c>
      <c r="C85" s="66" t="s">
        <v>66</v>
      </c>
      <c r="D85" s="67" t="s">
        <v>249</v>
      </c>
      <c r="E85" s="67" t="s">
        <v>1429</v>
      </c>
      <c r="F85" s="68">
        <v>52424.54</v>
      </c>
    </row>
    <row r="86" spans="1:6" ht="42" customHeight="1" x14ac:dyDescent="0.3">
      <c r="A86" s="67" t="s">
        <v>695</v>
      </c>
      <c r="B86" s="67" t="s">
        <v>696</v>
      </c>
      <c r="C86" s="66" t="s">
        <v>75</v>
      </c>
      <c r="D86" s="67" t="s">
        <v>262</v>
      </c>
      <c r="E86" s="67" t="s">
        <v>1429</v>
      </c>
      <c r="F86" s="68">
        <v>194461</v>
      </c>
    </row>
    <row r="87" spans="1:6" ht="42" customHeight="1" x14ac:dyDescent="0.3">
      <c r="A87" s="67" t="s">
        <v>695</v>
      </c>
      <c r="B87" s="67" t="s">
        <v>696</v>
      </c>
      <c r="C87" s="66" t="s">
        <v>78</v>
      </c>
      <c r="D87" s="67" t="s">
        <v>267</v>
      </c>
      <c r="E87" s="78" t="s">
        <v>1419</v>
      </c>
      <c r="F87" s="68">
        <v>353</v>
      </c>
    </row>
    <row r="88" spans="1:6" ht="42" customHeight="1" x14ac:dyDescent="0.3">
      <c r="A88" s="67" t="s">
        <v>695</v>
      </c>
      <c r="B88" s="67" t="s">
        <v>696</v>
      </c>
      <c r="C88" s="66" t="s">
        <v>94</v>
      </c>
      <c r="D88" s="67" t="s">
        <v>697</v>
      </c>
      <c r="E88" s="67" t="s">
        <v>588</v>
      </c>
      <c r="F88" s="68">
        <v>378.3</v>
      </c>
    </row>
    <row r="89" spans="1:6" ht="42" customHeight="1" x14ac:dyDescent="0.3">
      <c r="A89" s="67" t="s">
        <v>708</v>
      </c>
      <c r="B89" s="67" t="s">
        <v>709</v>
      </c>
      <c r="C89" s="66" t="s">
        <v>85</v>
      </c>
      <c r="D89" s="67" t="s">
        <v>277</v>
      </c>
      <c r="E89" s="67" t="s">
        <v>1425</v>
      </c>
      <c r="F89" s="68">
        <v>3767420.52</v>
      </c>
    </row>
    <row r="90" spans="1:6" ht="42" customHeight="1" x14ac:dyDescent="0.3">
      <c r="A90" s="67"/>
      <c r="B90" s="67"/>
      <c r="C90" s="66"/>
      <c r="D90" s="67"/>
      <c r="E90" s="67"/>
      <c r="F90" s="68"/>
    </row>
    <row r="91" spans="1:6" ht="42" customHeight="1" x14ac:dyDescent="0.3">
      <c r="A91" s="67"/>
      <c r="B91" s="67"/>
      <c r="C91" s="66"/>
      <c r="D91" s="67"/>
      <c r="E91" s="67"/>
      <c r="F91" s="68"/>
    </row>
    <row r="92" spans="1:6" ht="42" customHeight="1" x14ac:dyDescent="0.3">
      <c r="A92" s="67"/>
      <c r="B92" s="67"/>
      <c r="C92" s="66"/>
      <c r="D92" s="67"/>
      <c r="E92" s="67"/>
      <c r="F92" s="68"/>
    </row>
    <row r="93" spans="1:6" ht="42" customHeight="1" x14ac:dyDescent="0.3">
      <c r="A93" s="67"/>
      <c r="B93" s="67"/>
      <c r="C93" s="66"/>
      <c r="D93" s="67"/>
      <c r="E93" s="67"/>
      <c r="F93" s="68"/>
    </row>
    <row r="94" spans="1:6" ht="42" customHeight="1" x14ac:dyDescent="0.3">
      <c r="A94" s="67"/>
      <c r="B94" s="67"/>
      <c r="C94" s="66"/>
      <c r="D94" s="67"/>
      <c r="E94" s="67"/>
      <c r="F94" s="68"/>
    </row>
    <row r="95" spans="1:6" ht="42" customHeight="1" x14ac:dyDescent="0.3">
      <c r="A95" s="67"/>
      <c r="B95" s="67"/>
      <c r="C95" s="66"/>
      <c r="D95" s="67"/>
      <c r="E95" s="67"/>
      <c r="F95" s="68"/>
    </row>
    <row r="96" spans="1:6" ht="42" customHeight="1" x14ac:dyDescent="0.3">
      <c r="A96" s="67"/>
      <c r="B96" s="67"/>
      <c r="C96" s="66"/>
      <c r="D96" s="67"/>
      <c r="E96" s="67"/>
      <c r="F96" s="68"/>
    </row>
    <row r="97" spans="1:6" ht="42" customHeight="1" x14ac:dyDescent="0.3">
      <c r="A97" s="67"/>
      <c r="B97" s="67"/>
      <c r="C97" s="66"/>
      <c r="D97" s="67"/>
      <c r="E97" s="10"/>
      <c r="F97" s="68"/>
    </row>
    <row r="98" spans="1:6" ht="42" customHeight="1" x14ac:dyDescent="0.3">
      <c r="A98" s="67"/>
      <c r="B98" s="67"/>
      <c r="C98" s="66"/>
      <c r="D98" s="67"/>
      <c r="E98" s="67"/>
      <c r="F98" s="68"/>
    </row>
    <row r="99" spans="1:6" ht="42" customHeight="1" x14ac:dyDescent="0.3">
      <c r="A99" s="67"/>
      <c r="B99" s="67"/>
      <c r="C99" s="66"/>
      <c r="D99" s="67"/>
      <c r="E99" s="67"/>
      <c r="F99" s="68"/>
    </row>
    <row r="100" spans="1:6" ht="42" customHeight="1" x14ac:dyDescent="0.3">
      <c r="A100" s="67"/>
      <c r="B100" s="67"/>
      <c r="C100" s="66"/>
      <c r="D100" s="67"/>
      <c r="E100" s="67"/>
      <c r="F100" s="68"/>
    </row>
    <row r="101" spans="1:6" ht="42" customHeight="1" x14ac:dyDescent="0.3">
      <c r="A101" s="67"/>
      <c r="B101" s="67"/>
      <c r="C101" s="66"/>
      <c r="D101" s="67"/>
      <c r="E101" s="67"/>
      <c r="F101" s="68"/>
    </row>
    <row r="102" spans="1:6" ht="42" customHeight="1" x14ac:dyDescent="0.3">
      <c r="A102" s="67"/>
      <c r="B102" s="67"/>
      <c r="C102" s="66"/>
      <c r="D102" s="67"/>
      <c r="E102" s="67"/>
      <c r="F102" s="68"/>
    </row>
    <row r="103" spans="1:6" ht="42" customHeight="1" x14ac:dyDescent="0.3">
      <c r="A103" s="67"/>
      <c r="B103" s="67"/>
      <c r="C103" s="66"/>
      <c r="D103" s="67"/>
      <c r="E103" s="67"/>
      <c r="F103" s="68"/>
    </row>
    <row r="104" spans="1:6" ht="42" customHeight="1" x14ac:dyDescent="0.3">
      <c r="A104" s="67"/>
      <c r="B104" s="67"/>
      <c r="C104" s="66"/>
      <c r="D104" s="67"/>
      <c r="E104" s="67"/>
      <c r="F104" s="68"/>
    </row>
    <row r="105" spans="1:6" ht="42" customHeight="1" x14ac:dyDescent="0.3">
      <c r="A105" s="67"/>
      <c r="B105" s="67"/>
      <c r="C105" s="66"/>
      <c r="D105" s="67"/>
      <c r="E105" s="67"/>
      <c r="F105" s="68"/>
    </row>
    <row r="106" spans="1:6" ht="42" customHeight="1" x14ac:dyDescent="0.3">
      <c r="A106" s="67"/>
      <c r="B106" s="67"/>
      <c r="C106" s="66"/>
      <c r="D106" s="67"/>
      <c r="E106" s="67"/>
      <c r="F106" s="68"/>
    </row>
    <row r="107" spans="1:6" ht="42" customHeight="1" x14ac:dyDescent="0.3">
      <c r="A107" s="67"/>
      <c r="B107" s="67"/>
      <c r="C107" s="66"/>
      <c r="D107" s="67"/>
      <c r="E107" s="67"/>
      <c r="F107" s="68"/>
    </row>
    <row r="108" spans="1:6" ht="42" customHeight="1" x14ac:dyDescent="0.3">
      <c r="A108" s="67"/>
      <c r="B108" s="67"/>
      <c r="C108" s="66"/>
      <c r="D108" s="67"/>
      <c r="E108" s="10"/>
      <c r="F108" s="68"/>
    </row>
    <row r="109" spans="1:6" ht="42" customHeight="1" x14ac:dyDescent="0.3">
      <c r="A109" s="67"/>
      <c r="B109" s="67"/>
      <c r="C109" s="66"/>
      <c r="D109" s="67"/>
      <c r="E109" s="67"/>
      <c r="F109" s="68"/>
    </row>
    <row r="110" spans="1:6" ht="42" customHeight="1" x14ac:dyDescent="0.3">
      <c r="A110" s="67"/>
      <c r="B110" s="67"/>
      <c r="C110" s="66"/>
      <c r="D110" s="67"/>
      <c r="E110" s="67"/>
      <c r="F110" s="68"/>
    </row>
    <row r="111" spans="1:6" ht="42" customHeight="1" x14ac:dyDescent="0.3">
      <c r="A111" s="67"/>
      <c r="B111" s="67"/>
      <c r="C111" s="66"/>
      <c r="D111" s="67"/>
      <c r="E111" s="67"/>
      <c r="F111" s="68"/>
    </row>
    <row r="112" spans="1:6" ht="42" customHeight="1" x14ac:dyDescent="0.3">
      <c r="A112" s="67"/>
      <c r="B112" s="67"/>
      <c r="C112" s="66"/>
      <c r="D112" s="67"/>
      <c r="E112" s="67"/>
      <c r="F112" s="68"/>
    </row>
    <row r="113" spans="1:6" ht="42" customHeight="1" x14ac:dyDescent="0.3">
      <c r="A113" s="67"/>
      <c r="B113" s="67"/>
      <c r="C113" s="66"/>
      <c r="D113" s="67"/>
      <c r="E113" s="67"/>
      <c r="F113" s="68"/>
    </row>
    <row r="114" spans="1:6" ht="42" customHeight="1" x14ac:dyDescent="0.3">
      <c r="A114" s="67"/>
      <c r="B114" s="67"/>
      <c r="C114" s="66"/>
      <c r="D114" s="67"/>
      <c r="E114" s="67"/>
      <c r="F114" s="68"/>
    </row>
    <row r="115" spans="1:6" ht="42" customHeight="1" x14ac:dyDescent="0.3">
      <c r="A115" s="67"/>
      <c r="B115" s="67"/>
      <c r="C115" s="66"/>
      <c r="D115" s="67"/>
      <c r="E115" s="67"/>
      <c r="F115" s="68"/>
    </row>
    <row r="116" spans="1:6" ht="42" customHeight="1" x14ac:dyDescent="0.3">
      <c r="A116" s="67"/>
      <c r="B116" s="67"/>
      <c r="C116" s="66"/>
      <c r="D116" s="67"/>
      <c r="E116" s="67"/>
      <c r="F116" s="68"/>
    </row>
    <row r="117" spans="1:6" ht="42" customHeight="1" x14ac:dyDescent="0.3">
      <c r="A117" s="67"/>
      <c r="B117" s="67"/>
      <c r="C117" s="66"/>
      <c r="D117" s="67"/>
      <c r="E117" s="67"/>
      <c r="F117" s="68"/>
    </row>
    <row r="118" spans="1:6" ht="42" customHeight="1" x14ac:dyDescent="0.3">
      <c r="A118" s="67"/>
      <c r="B118" s="67"/>
      <c r="C118" s="66"/>
      <c r="D118" s="67"/>
      <c r="E118" s="67"/>
      <c r="F118" s="68"/>
    </row>
    <row r="119" spans="1:6" ht="42" customHeight="1" x14ac:dyDescent="0.3">
      <c r="A119" s="67"/>
      <c r="B119" s="67"/>
      <c r="C119" s="66"/>
      <c r="D119" s="67"/>
      <c r="E119" s="67"/>
      <c r="F119" s="68"/>
    </row>
    <row r="120" spans="1:6" ht="42" customHeight="1" x14ac:dyDescent="0.3">
      <c r="A120" s="67"/>
      <c r="B120" s="67"/>
      <c r="C120" s="66"/>
      <c r="D120" s="67"/>
      <c r="E120" s="67"/>
      <c r="F120" s="68"/>
    </row>
    <row r="121" spans="1:6" ht="42" customHeight="1" x14ac:dyDescent="0.3">
      <c r="A121" s="67"/>
      <c r="B121" s="67"/>
      <c r="C121" s="66"/>
      <c r="D121" s="67"/>
      <c r="E121" s="67"/>
      <c r="F121" s="68"/>
    </row>
    <row r="122" spans="1:6" ht="42" customHeight="1" x14ac:dyDescent="0.3">
      <c r="A122" s="67"/>
      <c r="B122" s="67"/>
      <c r="C122" s="66"/>
      <c r="D122" s="67"/>
      <c r="E122" s="67"/>
      <c r="F122" s="68"/>
    </row>
    <row r="123" spans="1:6" ht="42" customHeight="1" x14ac:dyDescent="0.3">
      <c r="A123" s="67"/>
      <c r="B123" s="67"/>
      <c r="C123" s="66"/>
      <c r="D123" s="67"/>
      <c r="E123" s="67"/>
      <c r="F123" s="68"/>
    </row>
    <row r="124" spans="1:6" ht="42" customHeight="1" x14ac:dyDescent="0.3">
      <c r="A124" s="67"/>
      <c r="B124" s="67"/>
      <c r="C124" s="66"/>
      <c r="D124" s="67"/>
      <c r="E124" s="10"/>
      <c r="F124" s="68"/>
    </row>
    <row r="125" spans="1:6" ht="42" customHeight="1" x14ac:dyDescent="0.3">
      <c r="A125" s="67"/>
      <c r="B125" s="67"/>
      <c r="C125" s="66"/>
      <c r="D125" s="67"/>
      <c r="E125" s="10"/>
      <c r="F125" s="68"/>
    </row>
    <row r="126" spans="1:6" ht="42" customHeight="1" x14ac:dyDescent="0.3">
      <c r="A126" s="67"/>
      <c r="B126" s="67"/>
      <c r="C126" s="66"/>
      <c r="D126" s="67"/>
      <c r="E126" s="67"/>
      <c r="F126" s="68"/>
    </row>
    <row r="127" spans="1:6" ht="42" customHeight="1" x14ac:dyDescent="0.3">
      <c r="A127" s="67"/>
      <c r="B127" s="67"/>
      <c r="C127" s="66"/>
      <c r="D127" s="67"/>
      <c r="E127" s="67"/>
      <c r="F127" s="68"/>
    </row>
    <row r="128" spans="1:6" ht="42" customHeight="1" x14ac:dyDescent="0.3">
      <c r="A128" s="67"/>
      <c r="B128" s="67"/>
      <c r="C128" s="66"/>
      <c r="D128" s="67"/>
      <c r="E128" s="67"/>
      <c r="F128" s="68"/>
    </row>
    <row r="129" spans="1:6" ht="42" customHeight="1" x14ac:dyDescent="0.3">
      <c r="A129" s="67"/>
      <c r="B129" s="67"/>
      <c r="C129" s="66"/>
      <c r="D129" s="67"/>
      <c r="E129" s="67"/>
      <c r="F129" s="68"/>
    </row>
    <row r="130" spans="1:6" ht="45" customHeight="1" x14ac:dyDescent="0.3">
      <c r="A130" s="67"/>
      <c r="B130" s="67"/>
      <c r="C130" s="66"/>
      <c r="D130" s="67"/>
      <c r="E130" s="67"/>
      <c r="F130" s="68"/>
    </row>
    <row r="131" spans="1:6" ht="42" customHeight="1" x14ac:dyDescent="0.3">
      <c r="A131" s="67"/>
      <c r="B131" s="67"/>
      <c r="C131" s="66"/>
      <c r="D131" s="67"/>
      <c r="E131" s="67"/>
      <c r="F131" s="68"/>
    </row>
    <row r="132" spans="1:6" ht="42" customHeight="1" x14ac:dyDescent="0.3">
      <c r="A132" s="67"/>
      <c r="B132" s="67"/>
      <c r="C132" s="66"/>
      <c r="D132" s="67"/>
      <c r="E132" s="67"/>
      <c r="F132" s="68"/>
    </row>
    <row r="133" spans="1:6" ht="42" customHeight="1" x14ac:dyDescent="0.3"/>
  </sheetData>
  <autoFilter ref="A1:XFD89">
    <sortState ref="A2:XFD89">
      <sortCondition ref="C1:C89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E0B4"/>
  </sheetPr>
  <dimension ref="A1:H1348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6.5" x14ac:dyDescent="0.3"/>
  <cols>
    <col min="1" max="1" width="18" style="69" customWidth="1"/>
    <col min="2" max="2" width="58.5703125" style="40" customWidth="1"/>
    <col min="3" max="3" width="18" style="69" customWidth="1"/>
    <col min="4" max="4" width="58.5703125" style="40" customWidth="1"/>
    <col min="5" max="5" width="78.7109375" style="40" customWidth="1"/>
    <col min="6" max="6" width="38.7109375" style="40" customWidth="1"/>
    <col min="7" max="16384" width="9.140625" style="40"/>
  </cols>
  <sheetData>
    <row r="1" spans="1:8" s="84" customFormat="1" ht="45" customHeight="1" x14ac:dyDescent="0.25">
      <c r="A1" s="4" t="s">
        <v>283</v>
      </c>
      <c r="B1" s="5" t="s">
        <v>284</v>
      </c>
      <c r="C1" s="38" t="s">
        <v>285</v>
      </c>
      <c r="D1" s="7" t="s">
        <v>286</v>
      </c>
      <c r="E1" s="7" t="s">
        <v>287</v>
      </c>
      <c r="F1" s="65" t="s">
        <v>392</v>
      </c>
    </row>
    <row r="2" spans="1:8" s="10" customFormat="1" ht="42" customHeight="1" x14ac:dyDescent="0.25">
      <c r="A2" s="11" t="s">
        <v>766</v>
      </c>
      <c r="B2" s="12" t="s">
        <v>1031</v>
      </c>
      <c r="C2" s="39" t="s">
        <v>115</v>
      </c>
      <c r="D2" s="12" t="s">
        <v>341</v>
      </c>
      <c r="E2" s="10" t="s">
        <v>1451</v>
      </c>
      <c r="F2" s="14">
        <v>50729.54</v>
      </c>
      <c r="H2" s="85"/>
    </row>
    <row r="3" spans="1:8" s="10" customFormat="1" ht="42" customHeight="1" x14ac:dyDescent="0.25">
      <c r="A3" s="11" t="s">
        <v>1219</v>
      </c>
      <c r="B3" s="12" t="s">
        <v>1220</v>
      </c>
      <c r="C3" s="39" t="s">
        <v>68</v>
      </c>
      <c r="D3" s="12" t="s">
        <v>254</v>
      </c>
      <c r="E3" s="10" t="s">
        <v>374</v>
      </c>
      <c r="F3" s="14">
        <v>82786755.760000005</v>
      </c>
      <c r="H3" s="85"/>
    </row>
    <row r="4" spans="1:8" s="10" customFormat="1" ht="42" customHeight="1" x14ac:dyDescent="0.25">
      <c r="A4" s="11" t="s">
        <v>1047</v>
      </c>
      <c r="B4" s="12" t="s">
        <v>1048</v>
      </c>
      <c r="C4" s="39" t="s">
        <v>38</v>
      </c>
      <c r="D4" s="12" t="s">
        <v>350</v>
      </c>
      <c r="E4" s="10" t="s">
        <v>1452</v>
      </c>
      <c r="F4" s="14">
        <v>2105810362.6199999</v>
      </c>
      <c r="H4" s="85"/>
    </row>
    <row r="5" spans="1:8" s="10" customFormat="1" ht="42" customHeight="1" x14ac:dyDescent="0.25">
      <c r="A5" s="11" t="s">
        <v>714</v>
      </c>
      <c r="B5" s="12" t="s">
        <v>836</v>
      </c>
      <c r="C5" s="39" t="s">
        <v>41</v>
      </c>
      <c r="D5" s="12" t="s">
        <v>203</v>
      </c>
      <c r="E5" s="10" t="s">
        <v>352</v>
      </c>
      <c r="F5" s="14">
        <v>1396121687.3900001</v>
      </c>
      <c r="H5" s="85"/>
    </row>
    <row r="6" spans="1:8" s="10" customFormat="1" ht="42" customHeight="1" x14ac:dyDescent="0.25">
      <c r="A6" s="11" t="s">
        <v>715</v>
      </c>
      <c r="B6" s="12" t="s">
        <v>837</v>
      </c>
      <c r="C6" s="39" t="s">
        <v>41</v>
      </c>
      <c r="D6" s="12" t="s">
        <v>203</v>
      </c>
      <c r="E6" s="10" t="s">
        <v>352</v>
      </c>
      <c r="F6" s="14">
        <v>1990150.87</v>
      </c>
      <c r="H6" s="85"/>
    </row>
    <row r="7" spans="1:8" s="10" customFormat="1" ht="42" customHeight="1" x14ac:dyDescent="0.25">
      <c r="A7" s="11" t="s">
        <v>716</v>
      </c>
      <c r="B7" s="12" t="s">
        <v>838</v>
      </c>
      <c r="C7" s="39" t="s">
        <v>41</v>
      </c>
      <c r="D7" s="12" t="s">
        <v>203</v>
      </c>
      <c r="E7" s="10" t="s">
        <v>352</v>
      </c>
      <c r="F7" s="14">
        <v>10198511.199999999</v>
      </c>
      <c r="H7" s="85"/>
    </row>
    <row r="8" spans="1:8" s="10" customFormat="1" ht="42" customHeight="1" x14ac:dyDescent="0.25">
      <c r="A8" s="11" t="s">
        <v>718</v>
      </c>
      <c r="B8" s="12" t="s">
        <v>840</v>
      </c>
      <c r="C8" s="39" t="s">
        <v>41</v>
      </c>
      <c r="D8" s="12" t="s">
        <v>203</v>
      </c>
      <c r="E8" s="10" t="s">
        <v>352</v>
      </c>
      <c r="F8" s="14">
        <v>14666039.08</v>
      </c>
      <c r="H8" s="85"/>
    </row>
    <row r="9" spans="1:8" s="10" customFormat="1" ht="42" customHeight="1" x14ac:dyDescent="0.25">
      <c r="A9" s="11" t="s">
        <v>883</v>
      </c>
      <c r="B9" s="12" t="s">
        <v>884</v>
      </c>
      <c r="C9" s="39" t="s">
        <v>41</v>
      </c>
      <c r="D9" s="12" t="s">
        <v>203</v>
      </c>
      <c r="E9" s="10" t="s">
        <v>352</v>
      </c>
      <c r="F9" s="14">
        <v>36.840000000000003</v>
      </c>
      <c r="H9" s="85"/>
    </row>
    <row r="10" spans="1:8" s="10" customFormat="1" ht="42" customHeight="1" x14ac:dyDescent="0.25">
      <c r="A10" s="11" t="s">
        <v>897</v>
      </c>
      <c r="B10" s="12" t="s">
        <v>898</v>
      </c>
      <c r="C10" s="39" t="s">
        <v>68</v>
      </c>
      <c r="D10" s="12" t="s">
        <v>254</v>
      </c>
      <c r="E10" s="10" t="s">
        <v>373</v>
      </c>
      <c r="F10" s="14">
        <v>525</v>
      </c>
      <c r="H10" s="85"/>
    </row>
    <row r="11" spans="1:8" s="10" customFormat="1" ht="42" customHeight="1" x14ac:dyDescent="0.25">
      <c r="A11" s="11" t="s">
        <v>1219</v>
      </c>
      <c r="B11" s="12" t="s">
        <v>1220</v>
      </c>
      <c r="C11" s="39" t="s">
        <v>68</v>
      </c>
      <c r="D11" s="12" t="s">
        <v>254</v>
      </c>
      <c r="E11" s="10" t="s">
        <v>373</v>
      </c>
      <c r="F11" s="14">
        <v>358355</v>
      </c>
      <c r="H11" s="85"/>
    </row>
    <row r="12" spans="1:8" s="10" customFormat="1" ht="42" customHeight="1" x14ac:dyDescent="0.25">
      <c r="A12" s="11" t="s">
        <v>843</v>
      </c>
      <c r="B12" s="12" t="s">
        <v>844</v>
      </c>
      <c r="C12" s="39" t="s">
        <v>66</v>
      </c>
      <c r="D12" s="12" t="s">
        <v>249</v>
      </c>
      <c r="E12" s="10" t="s">
        <v>370</v>
      </c>
      <c r="F12" s="14">
        <v>466712133.47000003</v>
      </c>
      <c r="H12" s="85"/>
    </row>
    <row r="13" spans="1:8" s="10" customFormat="1" ht="42" customHeight="1" x14ac:dyDescent="0.25">
      <c r="A13" s="11" t="s">
        <v>843</v>
      </c>
      <c r="B13" s="12" t="s">
        <v>844</v>
      </c>
      <c r="C13" s="39" t="s">
        <v>66</v>
      </c>
      <c r="D13" s="12" t="s">
        <v>249</v>
      </c>
      <c r="E13" s="10" t="s">
        <v>370</v>
      </c>
      <c r="F13" s="14">
        <v>-172894.7</v>
      </c>
      <c r="H13" s="85"/>
    </row>
    <row r="14" spans="1:8" s="10" customFormat="1" ht="42" customHeight="1" x14ac:dyDescent="0.25">
      <c r="A14" s="11" t="s">
        <v>1126</v>
      </c>
      <c r="B14" s="12" t="s">
        <v>1127</v>
      </c>
      <c r="C14" s="39" t="s">
        <v>88</v>
      </c>
      <c r="D14" s="12" t="s">
        <v>311</v>
      </c>
      <c r="E14" s="10" t="s">
        <v>313</v>
      </c>
      <c r="F14" s="14">
        <v>21745209</v>
      </c>
      <c r="H14" s="85"/>
    </row>
    <row r="15" spans="1:8" s="10" customFormat="1" ht="42" customHeight="1" x14ac:dyDescent="0.25">
      <c r="A15" s="11" t="s">
        <v>1126</v>
      </c>
      <c r="B15" s="12" t="s">
        <v>1127</v>
      </c>
      <c r="C15" s="39" t="s">
        <v>73</v>
      </c>
      <c r="D15" s="12" t="s">
        <v>260</v>
      </c>
      <c r="E15" s="10" t="s">
        <v>313</v>
      </c>
      <c r="F15" s="14">
        <v>65073008.479999997</v>
      </c>
      <c r="H15" s="85"/>
    </row>
    <row r="16" spans="1:8" s="10" customFormat="1" ht="42" customHeight="1" x14ac:dyDescent="0.25">
      <c r="A16" s="11" t="s">
        <v>712</v>
      </c>
      <c r="B16" s="12" t="s">
        <v>826</v>
      </c>
      <c r="C16" s="39" t="s">
        <v>66</v>
      </c>
      <c r="D16" s="12" t="s">
        <v>249</v>
      </c>
      <c r="E16" s="10" t="s">
        <v>250</v>
      </c>
      <c r="F16" s="14">
        <v>11912291.779999999</v>
      </c>
      <c r="H16" s="85"/>
    </row>
    <row r="17" spans="1:8" s="10" customFormat="1" ht="42" customHeight="1" x14ac:dyDescent="0.25">
      <c r="A17" s="11" t="s">
        <v>720</v>
      </c>
      <c r="B17" s="12" t="s">
        <v>845</v>
      </c>
      <c r="C17" s="39" t="s">
        <v>66</v>
      </c>
      <c r="D17" s="12" t="s">
        <v>249</v>
      </c>
      <c r="E17" s="10" t="s">
        <v>250</v>
      </c>
      <c r="F17" s="14">
        <v>336129816.64999998</v>
      </c>
      <c r="H17" s="85"/>
    </row>
    <row r="18" spans="1:8" s="10" customFormat="1" ht="42" customHeight="1" x14ac:dyDescent="0.25">
      <c r="A18" s="11" t="s">
        <v>867</v>
      </c>
      <c r="B18" s="12" t="s">
        <v>868</v>
      </c>
      <c r="C18" s="39" t="s">
        <v>66</v>
      </c>
      <c r="D18" s="12" t="s">
        <v>249</v>
      </c>
      <c r="E18" s="10" t="s">
        <v>250</v>
      </c>
      <c r="F18" s="14">
        <v>1342515692.3599999</v>
      </c>
      <c r="H18" s="85"/>
    </row>
    <row r="19" spans="1:8" s="10" customFormat="1" ht="42" customHeight="1" x14ac:dyDescent="0.25">
      <c r="A19" s="11" t="s">
        <v>907</v>
      </c>
      <c r="B19" s="12" t="s">
        <v>908</v>
      </c>
      <c r="C19" s="39" t="s">
        <v>66</v>
      </c>
      <c r="D19" s="12" t="s">
        <v>249</v>
      </c>
      <c r="E19" s="10" t="s">
        <v>250</v>
      </c>
      <c r="F19" s="14">
        <v>10664881.16</v>
      </c>
      <c r="H19" s="85"/>
    </row>
    <row r="20" spans="1:8" s="10" customFormat="1" ht="42" customHeight="1" x14ac:dyDescent="0.25">
      <c r="A20" s="11" t="s">
        <v>907</v>
      </c>
      <c r="B20" s="12" t="s">
        <v>908</v>
      </c>
      <c r="C20" s="39" t="s">
        <v>66</v>
      </c>
      <c r="D20" s="12" t="s">
        <v>249</v>
      </c>
      <c r="E20" s="10" t="s">
        <v>250</v>
      </c>
      <c r="F20" s="14">
        <v>-388433.84</v>
      </c>
      <c r="H20" s="85"/>
    </row>
    <row r="21" spans="1:8" s="10" customFormat="1" ht="42" customHeight="1" x14ac:dyDescent="0.25">
      <c r="A21" s="11" t="s">
        <v>752</v>
      </c>
      <c r="B21" s="12" t="s">
        <v>909</v>
      </c>
      <c r="C21" s="39" t="s">
        <v>66</v>
      </c>
      <c r="D21" s="12" t="s">
        <v>249</v>
      </c>
      <c r="E21" s="10" t="s">
        <v>250</v>
      </c>
      <c r="F21" s="14">
        <v>216005404.38999999</v>
      </c>
      <c r="H21" s="85"/>
    </row>
    <row r="22" spans="1:8" s="10" customFormat="1" ht="42" customHeight="1" x14ac:dyDescent="0.25">
      <c r="A22" s="11" t="s">
        <v>752</v>
      </c>
      <c r="B22" s="12" t="s">
        <v>909</v>
      </c>
      <c r="C22" s="39" t="s">
        <v>66</v>
      </c>
      <c r="D22" s="12" t="s">
        <v>249</v>
      </c>
      <c r="E22" s="10" t="s">
        <v>250</v>
      </c>
      <c r="F22" s="14">
        <v>-295807.5</v>
      </c>
      <c r="H22" s="85"/>
    </row>
    <row r="23" spans="1:8" s="10" customFormat="1" ht="42" customHeight="1" x14ac:dyDescent="0.25">
      <c r="A23" s="11" t="s">
        <v>919</v>
      </c>
      <c r="B23" s="12" t="s">
        <v>920</v>
      </c>
      <c r="C23" s="39" t="s">
        <v>47</v>
      </c>
      <c r="D23" s="12" t="s">
        <v>213</v>
      </c>
      <c r="E23" s="10" t="s">
        <v>1408</v>
      </c>
      <c r="F23" s="14">
        <v>6500</v>
      </c>
      <c r="H23" s="85"/>
    </row>
    <row r="24" spans="1:8" s="10" customFormat="1" ht="42" customHeight="1" x14ac:dyDescent="0.25">
      <c r="A24" s="11" t="s">
        <v>953</v>
      </c>
      <c r="B24" s="12" t="s">
        <v>954</v>
      </c>
      <c r="C24" s="39" t="s">
        <v>97</v>
      </c>
      <c r="D24" s="12" t="s">
        <v>351</v>
      </c>
      <c r="E24" s="10" t="s">
        <v>1408</v>
      </c>
      <c r="F24" s="14">
        <v>2125756.9900000002</v>
      </c>
      <c r="H24" s="85"/>
    </row>
    <row r="25" spans="1:8" s="10" customFormat="1" ht="42" customHeight="1" x14ac:dyDescent="0.25">
      <c r="A25" s="11" t="s">
        <v>971</v>
      </c>
      <c r="B25" s="12" t="s">
        <v>972</v>
      </c>
      <c r="C25" s="39" t="s">
        <v>47</v>
      </c>
      <c r="D25" s="12" t="s">
        <v>213</v>
      </c>
      <c r="E25" s="10" t="s">
        <v>1408</v>
      </c>
      <c r="F25" s="14">
        <v>1300</v>
      </c>
      <c r="H25" s="85"/>
    </row>
    <row r="26" spans="1:8" s="10" customFormat="1" ht="42" customHeight="1" x14ac:dyDescent="0.25">
      <c r="A26" s="11" t="s">
        <v>1006</v>
      </c>
      <c r="B26" s="12" t="s">
        <v>1007</v>
      </c>
      <c r="C26" s="39" t="s">
        <v>39</v>
      </c>
      <c r="D26" s="12" t="s">
        <v>201</v>
      </c>
      <c r="E26" s="10" t="s">
        <v>1408</v>
      </c>
      <c r="F26" s="14">
        <v>10000</v>
      </c>
      <c r="H26" s="85"/>
    </row>
    <row r="27" spans="1:8" s="10" customFormat="1" ht="42" customHeight="1" x14ac:dyDescent="0.25">
      <c r="A27" s="11" t="s">
        <v>1019</v>
      </c>
      <c r="B27" s="12" t="s">
        <v>1020</v>
      </c>
      <c r="C27" s="39" t="s">
        <v>14</v>
      </c>
      <c r="D27" s="12" t="s">
        <v>156</v>
      </c>
      <c r="E27" s="10" t="s">
        <v>1408</v>
      </c>
      <c r="F27" s="14">
        <v>16021648.869999999</v>
      </c>
      <c r="H27" s="85"/>
    </row>
    <row r="28" spans="1:8" s="10" customFormat="1" ht="42" customHeight="1" x14ac:dyDescent="0.25">
      <c r="A28" s="11" t="s">
        <v>1192</v>
      </c>
      <c r="B28" s="12" t="s">
        <v>1193</v>
      </c>
      <c r="C28" s="39" t="s">
        <v>20</v>
      </c>
      <c r="D28" s="12" t="s">
        <v>168</v>
      </c>
      <c r="E28" s="10" t="s">
        <v>1408</v>
      </c>
      <c r="F28" s="14">
        <v>3230</v>
      </c>
      <c r="H28" s="85"/>
    </row>
    <row r="29" spans="1:8" s="10" customFormat="1" ht="42" customHeight="1" x14ac:dyDescent="0.25">
      <c r="A29" s="11" t="s">
        <v>1253</v>
      </c>
      <c r="B29" s="12" t="s">
        <v>1254</v>
      </c>
      <c r="C29" s="39" t="s">
        <v>125</v>
      </c>
      <c r="D29" s="12" t="s">
        <v>375</v>
      </c>
      <c r="E29" s="10" t="s">
        <v>1408</v>
      </c>
      <c r="F29" s="14">
        <v>1051798.17</v>
      </c>
      <c r="H29" s="85"/>
    </row>
    <row r="30" spans="1:8" s="10" customFormat="1" ht="42" customHeight="1" x14ac:dyDescent="0.25">
      <c r="A30" s="11" t="s">
        <v>1260</v>
      </c>
      <c r="B30" s="12" t="s">
        <v>1261</v>
      </c>
      <c r="C30" s="39" t="s">
        <v>126</v>
      </c>
      <c r="D30" s="12" t="s">
        <v>353</v>
      </c>
      <c r="E30" s="10" t="s">
        <v>1408</v>
      </c>
      <c r="F30" s="14">
        <v>3297767.51</v>
      </c>
      <c r="H30" s="85"/>
    </row>
    <row r="31" spans="1:8" s="10" customFormat="1" ht="42" customHeight="1" x14ac:dyDescent="0.25">
      <c r="A31" s="11" t="s">
        <v>1264</v>
      </c>
      <c r="B31" s="12" t="s">
        <v>1265</v>
      </c>
      <c r="C31" s="39" t="s">
        <v>47</v>
      </c>
      <c r="D31" s="12" t="s">
        <v>213</v>
      </c>
      <c r="E31" s="10" t="s">
        <v>1408</v>
      </c>
      <c r="F31" s="14">
        <v>381943.35</v>
      </c>
      <c r="H31" s="85"/>
    </row>
    <row r="32" spans="1:8" s="10" customFormat="1" ht="42" customHeight="1" x14ac:dyDescent="0.25">
      <c r="A32" s="11" t="s">
        <v>1274</v>
      </c>
      <c r="B32" s="12" t="s">
        <v>1275</v>
      </c>
      <c r="C32" s="39" t="s">
        <v>20</v>
      </c>
      <c r="D32" s="12" t="s">
        <v>168</v>
      </c>
      <c r="E32" s="10" t="s">
        <v>1408</v>
      </c>
      <c r="F32" s="14">
        <v>13080</v>
      </c>
      <c r="H32" s="85"/>
    </row>
    <row r="33" spans="1:8" s="10" customFormat="1" ht="42" customHeight="1" x14ac:dyDescent="0.25">
      <c r="A33" s="11" t="s">
        <v>1358</v>
      </c>
      <c r="B33" s="12" t="s">
        <v>1359</v>
      </c>
      <c r="C33" s="39" t="s">
        <v>5</v>
      </c>
      <c r="D33" s="12" t="s">
        <v>144</v>
      </c>
      <c r="E33" s="10" t="s">
        <v>1408</v>
      </c>
      <c r="F33" s="14">
        <v>95347827.299999997</v>
      </c>
      <c r="H33" s="85"/>
    </row>
    <row r="34" spans="1:8" s="10" customFormat="1" ht="42" customHeight="1" x14ac:dyDescent="0.25">
      <c r="A34" s="11" t="s">
        <v>1362</v>
      </c>
      <c r="B34" s="12" t="s">
        <v>1363</v>
      </c>
      <c r="C34" s="39" t="s">
        <v>39</v>
      </c>
      <c r="D34" s="12" t="s">
        <v>201</v>
      </c>
      <c r="E34" s="10" t="s">
        <v>1408</v>
      </c>
      <c r="F34" s="14">
        <v>610000</v>
      </c>
      <c r="H34" s="85"/>
    </row>
    <row r="35" spans="1:8" s="10" customFormat="1" ht="42" customHeight="1" x14ac:dyDescent="0.25">
      <c r="A35" s="11" t="s">
        <v>804</v>
      </c>
      <c r="B35" s="12" t="s">
        <v>805</v>
      </c>
      <c r="C35" s="39" t="s">
        <v>5</v>
      </c>
      <c r="D35" s="12" t="s">
        <v>144</v>
      </c>
      <c r="E35" s="10" t="s">
        <v>1409</v>
      </c>
      <c r="F35" s="14">
        <v>308703</v>
      </c>
      <c r="H35" s="85"/>
    </row>
    <row r="36" spans="1:8" s="10" customFormat="1" ht="42" customHeight="1" x14ac:dyDescent="0.25">
      <c r="A36" s="11" t="s">
        <v>804</v>
      </c>
      <c r="B36" s="12" t="s">
        <v>805</v>
      </c>
      <c r="C36" s="39" t="s">
        <v>5</v>
      </c>
      <c r="D36" s="12" t="s">
        <v>144</v>
      </c>
      <c r="E36" s="10" t="s">
        <v>1409</v>
      </c>
      <c r="F36" s="14">
        <v>1323658</v>
      </c>
      <c r="H36" s="85"/>
    </row>
    <row r="37" spans="1:8" s="10" customFormat="1" ht="42" customHeight="1" x14ac:dyDescent="0.25">
      <c r="A37" s="11" t="s">
        <v>804</v>
      </c>
      <c r="B37" s="12" t="s">
        <v>805</v>
      </c>
      <c r="C37" s="39" t="s">
        <v>5</v>
      </c>
      <c r="D37" s="12" t="s">
        <v>144</v>
      </c>
      <c r="E37" s="10" t="s">
        <v>1409</v>
      </c>
      <c r="F37" s="14">
        <v>2113685.09</v>
      </c>
      <c r="H37" s="85"/>
    </row>
    <row r="38" spans="1:8" s="10" customFormat="1" ht="42" customHeight="1" x14ac:dyDescent="0.25">
      <c r="A38" s="11" t="s">
        <v>804</v>
      </c>
      <c r="B38" s="12" t="s">
        <v>805</v>
      </c>
      <c r="C38" s="39" t="s">
        <v>5</v>
      </c>
      <c r="D38" s="12" t="s">
        <v>144</v>
      </c>
      <c r="E38" s="10" t="s">
        <v>1409</v>
      </c>
      <c r="F38" s="14">
        <v>212149</v>
      </c>
      <c r="H38" s="85"/>
    </row>
    <row r="39" spans="1:8" s="10" customFormat="1" ht="42" customHeight="1" x14ac:dyDescent="0.25">
      <c r="A39" s="11" t="s">
        <v>804</v>
      </c>
      <c r="B39" s="12" t="s">
        <v>805</v>
      </c>
      <c r="C39" s="39" t="s">
        <v>5</v>
      </c>
      <c r="D39" s="12" t="s">
        <v>144</v>
      </c>
      <c r="E39" s="10" t="s">
        <v>1409</v>
      </c>
      <c r="F39" s="14">
        <v>427387</v>
      </c>
      <c r="H39" s="85"/>
    </row>
    <row r="40" spans="1:8" s="10" customFormat="1" ht="42" customHeight="1" x14ac:dyDescent="0.25">
      <c r="A40" s="11" t="s">
        <v>804</v>
      </c>
      <c r="B40" s="12" t="s">
        <v>805</v>
      </c>
      <c r="C40" s="39" t="s">
        <v>5</v>
      </c>
      <c r="D40" s="12" t="s">
        <v>144</v>
      </c>
      <c r="E40" s="10" t="s">
        <v>1409</v>
      </c>
      <c r="F40" s="14">
        <v>1089933</v>
      </c>
      <c r="H40" s="85"/>
    </row>
    <row r="41" spans="1:8" s="10" customFormat="1" ht="42" customHeight="1" x14ac:dyDescent="0.25">
      <c r="A41" s="11" t="s">
        <v>729</v>
      </c>
      <c r="B41" s="12" t="s">
        <v>1300</v>
      </c>
      <c r="C41" s="39" t="s">
        <v>5</v>
      </c>
      <c r="D41" s="12" t="s">
        <v>144</v>
      </c>
      <c r="E41" s="10" t="s">
        <v>1409</v>
      </c>
      <c r="F41" s="14">
        <v>10</v>
      </c>
      <c r="H41" s="85"/>
    </row>
    <row r="42" spans="1:8" s="10" customFormat="1" ht="42" customHeight="1" x14ac:dyDescent="0.25">
      <c r="A42" s="11" t="s">
        <v>729</v>
      </c>
      <c r="B42" s="12" t="s">
        <v>1300</v>
      </c>
      <c r="C42" s="39" t="s">
        <v>5</v>
      </c>
      <c r="D42" s="12" t="s">
        <v>144</v>
      </c>
      <c r="E42" s="10" t="s">
        <v>1409</v>
      </c>
      <c r="F42" s="14">
        <v>90</v>
      </c>
      <c r="H42" s="85"/>
    </row>
    <row r="43" spans="1:8" s="10" customFormat="1" ht="42" customHeight="1" x14ac:dyDescent="0.25">
      <c r="A43" s="11" t="s">
        <v>729</v>
      </c>
      <c r="B43" s="12" t="s">
        <v>1300</v>
      </c>
      <c r="C43" s="39" t="s">
        <v>5</v>
      </c>
      <c r="D43" s="12" t="s">
        <v>144</v>
      </c>
      <c r="E43" s="10" t="s">
        <v>1409</v>
      </c>
      <c r="F43" s="14">
        <v>22475578.379999999</v>
      </c>
      <c r="H43" s="85"/>
    </row>
    <row r="44" spans="1:8" s="10" customFormat="1" ht="42" customHeight="1" x14ac:dyDescent="0.25">
      <c r="A44" s="11" t="s">
        <v>729</v>
      </c>
      <c r="B44" s="12" t="s">
        <v>1300</v>
      </c>
      <c r="C44" s="39" t="s">
        <v>5</v>
      </c>
      <c r="D44" s="12" t="s">
        <v>144</v>
      </c>
      <c r="E44" s="10" t="s">
        <v>1409</v>
      </c>
      <c r="F44" s="14">
        <v>327599.95</v>
      </c>
      <c r="H44" s="85"/>
    </row>
    <row r="45" spans="1:8" s="10" customFormat="1" ht="42" customHeight="1" x14ac:dyDescent="0.25">
      <c r="A45" s="11" t="s">
        <v>729</v>
      </c>
      <c r="B45" s="12" t="s">
        <v>1300</v>
      </c>
      <c r="C45" s="39" t="s">
        <v>5</v>
      </c>
      <c r="D45" s="12" t="s">
        <v>144</v>
      </c>
      <c r="E45" s="10" t="s">
        <v>1409</v>
      </c>
      <c r="F45" s="14">
        <v>25347553.68</v>
      </c>
      <c r="H45" s="85"/>
    </row>
    <row r="46" spans="1:8" s="10" customFormat="1" ht="42" customHeight="1" x14ac:dyDescent="0.25">
      <c r="A46" s="11" t="s">
        <v>1358</v>
      </c>
      <c r="B46" s="12" t="s">
        <v>1359</v>
      </c>
      <c r="C46" s="39" t="s">
        <v>5</v>
      </c>
      <c r="D46" s="12" t="s">
        <v>144</v>
      </c>
      <c r="E46" s="10" t="s">
        <v>1409</v>
      </c>
      <c r="F46" s="14">
        <v>2226</v>
      </c>
      <c r="H46" s="85"/>
    </row>
    <row r="47" spans="1:8" s="10" customFormat="1" ht="42" customHeight="1" x14ac:dyDescent="0.25">
      <c r="A47" s="11" t="s">
        <v>1358</v>
      </c>
      <c r="B47" s="12" t="s">
        <v>1359</v>
      </c>
      <c r="C47" s="39" t="s">
        <v>5</v>
      </c>
      <c r="D47" s="12" t="s">
        <v>144</v>
      </c>
      <c r="E47" s="10" t="s">
        <v>1409</v>
      </c>
      <c r="F47" s="14">
        <v>2666.86</v>
      </c>
      <c r="H47" s="85"/>
    </row>
    <row r="48" spans="1:8" s="10" customFormat="1" ht="42" customHeight="1" x14ac:dyDescent="0.25">
      <c r="A48" s="11" t="s">
        <v>1358</v>
      </c>
      <c r="B48" s="12" t="s">
        <v>1359</v>
      </c>
      <c r="C48" s="39" t="s">
        <v>5</v>
      </c>
      <c r="D48" s="12" t="s">
        <v>144</v>
      </c>
      <c r="E48" s="10" t="s">
        <v>1409</v>
      </c>
      <c r="F48" s="14">
        <v>329126956.63</v>
      </c>
      <c r="H48" s="85"/>
    </row>
    <row r="49" spans="1:8" s="10" customFormat="1" ht="42" customHeight="1" x14ac:dyDescent="0.25">
      <c r="A49" s="11" t="s">
        <v>1358</v>
      </c>
      <c r="B49" s="12" t="s">
        <v>1359</v>
      </c>
      <c r="C49" s="39" t="s">
        <v>5</v>
      </c>
      <c r="D49" s="12" t="s">
        <v>144</v>
      </c>
      <c r="E49" s="10" t="s">
        <v>1409</v>
      </c>
      <c r="F49" s="14">
        <v>5549.8</v>
      </c>
      <c r="H49" s="85"/>
    </row>
    <row r="50" spans="1:8" s="10" customFormat="1" ht="42" customHeight="1" x14ac:dyDescent="0.25">
      <c r="A50" s="11" t="s">
        <v>1358</v>
      </c>
      <c r="B50" s="12" t="s">
        <v>1359</v>
      </c>
      <c r="C50" s="39" t="s">
        <v>5</v>
      </c>
      <c r="D50" s="12" t="s">
        <v>144</v>
      </c>
      <c r="E50" s="10" t="s">
        <v>1409</v>
      </c>
      <c r="F50" s="14">
        <v>27.78</v>
      </c>
      <c r="H50" s="85"/>
    </row>
    <row r="51" spans="1:8" s="10" customFormat="1" ht="42" customHeight="1" x14ac:dyDescent="0.25">
      <c r="A51" s="11" t="s">
        <v>1358</v>
      </c>
      <c r="B51" s="12" t="s">
        <v>1359</v>
      </c>
      <c r="C51" s="39" t="s">
        <v>5</v>
      </c>
      <c r="D51" s="12" t="s">
        <v>144</v>
      </c>
      <c r="E51" s="10" t="s">
        <v>1409</v>
      </c>
      <c r="F51" s="14">
        <v>20190</v>
      </c>
      <c r="H51" s="85"/>
    </row>
    <row r="52" spans="1:8" s="10" customFormat="1" ht="42" customHeight="1" x14ac:dyDescent="0.25">
      <c r="A52" s="11" t="s">
        <v>1358</v>
      </c>
      <c r="B52" s="12" t="s">
        <v>1359</v>
      </c>
      <c r="C52" s="39" t="s">
        <v>5</v>
      </c>
      <c r="D52" s="12" t="s">
        <v>144</v>
      </c>
      <c r="E52" s="10" t="s">
        <v>1409</v>
      </c>
      <c r="F52" s="14">
        <v>4040.5</v>
      </c>
      <c r="H52" s="85"/>
    </row>
    <row r="53" spans="1:8" s="10" customFormat="1" ht="42" customHeight="1" x14ac:dyDescent="0.25">
      <c r="A53" s="11" t="s">
        <v>1358</v>
      </c>
      <c r="B53" s="12" t="s">
        <v>1359</v>
      </c>
      <c r="C53" s="39" t="s">
        <v>5</v>
      </c>
      <c r="D53" s="12" t="s">
        <v>144</v>
      </c>
      <c r="E53" s="10" t="s">
        <v>1409</v>
      </c>
      <c r="F53" s="14">
        <v>568.72</v>
      </c>
      <c r="H53" s="85"/>
    </row>
    <row r="54" spans="1:8" s="10" customFormat="1" ht="42" customHeight="1" x14ac:dyDescent="0.25">
      <c r="A54" s="11" t="s">
        <v>1358</v>
      </c>
      <c r="B54" s="12" t="s">
        <v>1359</v>
      </c>
      <c r="C54" s="39" t="s">
        <v>5</v>
      </c>
      <c r="D54" s="12" t="s">
        <v>144</v>
      </c>
      <c r="E54" s="10" t="s">
        <v>1409</v>
      </c>
      <c r="F54" s="14">
        <v>0.93</v>
      </c>
      <c r="H54" s="85"/>
    </row>
    <row r="55" spans="1:8" s="10" customFormat="1" ht="42" customHeight="1" x14ac:dyDescent="0.25">
      <c r="A55" s="11" t="s">
        <v>1358</v>
      </c>
      <c r="B55" s="12" t="s">
        <v>1359</v>
      </c>
      <c r="C55" s="39" t="s">
        <v>5</v>
      </c>
      <c r="D55" s="12" t="s">
        <v>144</v>
      </c>
      <c r="E55" s="10" t="s">
        <v>1409</v>
      </c>
      <c r="F55" s="14">
        <v>943840</v>
      </c>
      <c r="H55" s="85"/>
    </row>
    <row r="56" spans="1:8" s="10" customFormat="1" ht="42" customHeight="1" x14ac:dyDescent="0.25">
      <c r="A56" s="11" t="s">
        <v>1358</v>
      </c>
      <c r="B56" s="12" t="s">
        <v>1359</v>
      </c>
      <c r="C56" s="39" t="s">
        <v>5</v>
      </c>
      <c r="D56" s="12" t="s">
        <v>144</v>
      </c>
      <c r="E56" s="10" t="s">
        <v>1409</v>
      </c>
      <c r="F56" s="14">
        <v>6629592.25</v>
      </c>
      <c r="H56" s="85"/>
    </row>
    <row r="57" spans="1:8" s="10" customFormat="1" ht="42" customHeight="1" x14ac:dyDescent="0.25">
      <c r="A57" s="11" t="s">
        <v>1358</v>
      </c>
      <c r="B57" s="12" t="s">
        <v>1359</v>
      </c>
      <c r="C57" s="39" t="s">
        <v>5</v>
      </c>
      <c r="D57" s="12" t="s">
        <v>144</v>
      </c>
      <c r="E57" s="10" t="s">
        <v>1409</v>
      </c>
      <c r="F57" s="14">
        <v>93688777.25</v>
      </c>
      <c r="H57" s="85"/>
    </row>
    <row r="58" spans="1:8" s="10" customFormat="1" ht="42" customHeight="1" x14ac:dyDescent="0.25">
      <c r="A58" s="11" t="s">
        <v>1358</v>
      </c>
      <c r="B58" s="12" t="s">
        <v>1359</v>
      </c>
      <c r="C58" s="39" t="s">
        <v>5</v>
      </c>
      <c r="D58" s="12" t="s">
        <v>144</v>
      </c>
      <c r="E58" s="10" t="s">
        <v>1409</v>
      </c>
      <c r="F58" s="14">
        <v>26860.91</v>
      </c>
      <c r="H58" s="85"/>
    </row>
    <row r="59" spans="1:8" s="10" customFormat="1" ht="42" customHeight="1" x14ac:dyDescent="0.25">
      <c r="A59" s="11" t="s">
        <v>1358</v>
      </c>
      <c r="B59" s="12" t="s">
        <v>1359</v>
      </c>
      <c r="C59" s="39" t="s">
        <v>5</v>
      </c>
      <c r="D59" s="12" t="s">
        <v>144</v>
      </c>
      <c r="E59" s="10" t="s">
        <v>1409</v>
      </c>
      <c r="F59" s="14">
        <v>10772.01</v>
      </c>
      <c r="H59" s="85"/>
    </row>
    <row r="60" spans="1:8" s="10" customFormat="1" ht="42" customHeight="1" x14ac:dyDescent="0.25">
      <c r="A60" s="11" t="s">
        <v>1358</v>
      </c>
      <c r="B60" s="12" t="s">
        <v>1359</v>
      </c>
      <c r="C60" s="39" t="s">
        <v>5</v>
      </c>
      <c r="D60" s="12" t="s">
        <v>144</v>
      </c>
      <c r="E60" s="10" t="s">
        <v>1409</v>
      </c>
      <c r="F60" s="14">
        <v>1000</v>
      </c>
      <c r="H60" s="85"/>
    </row>
    <row r="61" spans="1:8" s="10" customFormat="1" ht="42" customHeight="1" x14ac:dyDescent="0.25">
      <c r="A61" s="11" t="s">
        <v>1358</v>
      </c>
      <c r="B61" s="12" t="s">
        <v>1359</v>
      </c>
      <c r="C61" s="39" t="s">
        <v>5</v>
      </c>
      <c r="D61" s="12" t="s">
        <v>144</v>
      </c>
      <c r="E61" s="10" t="s">
        <v>1409</v>
      </c>
      <c r="F61" s="14">
        <v>5.16</v>
      </c>
      <c r="H61" s="85"/>
    </row>
    <row r="62" spans="1:8" s="10" customFormat="1" ht="42" customHeight="1" x14ac:dyDescent="0.25">
      <c r="A62" s="11" t="s">
        <v>1358</v>
      </c>
      <c r="B62" s="12" t="s">
        <v>1359</v>
      </c>
      <c r="C62" s="39" t="s">
        <v>5</v>
      </c>
      <c r="D62" s="12" t="s">
        <v>144</v>
      </c>
      <c r="E62" s="10" t="s">
        <v>1409</v>
      </c>
      <c r="F62" s="14">
        <v>395</v>
      </c>
      <c r="H62" s="85"/>
    </row>
    <row r="63" spans="1:8" s="10" customFormat="1" ht="42" customHeight="1" x14ac:dyDescent="0.25">
      <c r="A63" s="11" t="s">
        <v>1358</v>
      </c>
      <c r="B63" s="12" t="s">
        <v>1359</v>
      </c>
      <c r="C63" s="39" t="s">
        <v>5</v>
      </c>
      <c r="D63" s="12" t="s">
        <v>144</v>
      </c>
      <c r="E63" s="10" t="s">
        <v>1409</v>
      </c>
      <c r="F63" s="14">
        <v>12259.89</v>
      </c>
      <c r="H63" s="85"/>
    </row>
    <row r="64" spans="1:8" s="10" customFormat="1" ht="42" customHeight="1" x14ac:dyDescent="0.25">
      <c r="A64" s="11" t="s">
        <v>1358</v>
      </c>
      <c r="B64" s="12" t="s">
        <v>1359</v>
      </c>
      <c r="C64" s="39" t="s">
        <v>5</v>
      </c>
      <c r="D64" s="12" t="s">
        <v>144</v>
      </c>
      <c r="E64" s="10" t="s">
        <v>1409</v>
      </c>
      <c r="F64" s="14">
        <v>370.5</v>
      </c>
      <c r="H64" s="85"/>
    </row>
    <row r="65" spans="1:8" s="10" customFormat="1" ht="42" customHeight="1" x14ac:dyDescent="0.25">
      <c r="A65" s="11" t="s">
        <v>1358</v>
      </c>
      <c r="B65" s="12" t="s">
        <v>1359</v>
      </c>
      <c r="C65" s="39" t="s">
        <v>5</v>
      </c>
      <c r="D65" s="12" t="s">
        <v>144</v>
      </c>
      <c r="E65" s="10" t="s">
        <v>1409</v>
      </c>
      <c r="F65" s="14">
        <v>310</v>
      </c>
      <c r="H65" s="85"/>
    </row>
    <row r="66" spans="1:8" s="10" customFormat="1" ht="42" customHeight="1" x14ac:dyDescent="0.25">
      <c r="A66" s="11" t="s">
        <v>784</v>
      </c>
      <c r="B66" s="12" t="s">
        <v>785</v>
      </c>
      <c r="C66" s="39" t="s">
        <v>88</v>
      </c>
      <c r="D66" s="12" t="s">
        <v>311</v>
      </c>
      <c r="E66" s="10" t="s">
        <v>314</v>
      </c>
      <c r="F66" s="14">
        <v>157165</v>
      </c>
      <c r="H66" s="85"/>
    </row>
    <row r="67" spans="1:8" s="10" customFormat="1" ht="42" customHeight="1" x14ac:dyDescent="0.25">
      <c r="A67" s="11" t="s">
        <v>786</v>
      </c>
      <c r="B67" s="12" t="s">
        <v>787</v>
      </c>
      <c r="C67" s="39" t="s">
        <v>88</v>
      </c>
      <c r="D67" s="12" t="s">
        <v>311</v>
      </c>
      <c r="E67" s="10" t="s">
        <v>314</v>
      </c>
      <c r="F67" s="14">
        <v>11710</v>
      </c>
      <c r="H67" s="85"/>
    </row>
    <row r="68" spans="1:8" s="10" customFormat="1" ht="42" customHeight="1" x14ac:dyDescent="0.25">
      <c r="A68" s="11" t="s">
        <v>814</v>
      </c>
      <c r="B68" s="12" t="s">
        <v>815</v>
      </c>
      <c r="C68" s="39" t="s">
        <v>88</v>
      </c>
      <c r="D68" s="12" t="s">
        <v>311</v>
      </c>
      <c r="E68" s="10" t="s">
        <v>314</v>
      </c>
      <c r="F68" s="14">
        <v>1269632</v>
      </c>
      <c r="H68" s="85"/>
    </row>
    <row r="69" spans="1:8" s="10" customFormat="1" ht="42" customHeight="1" x14ac:dyDescent="0.25">
      <c r="A69" s="11" t="s">
        <v>816</v>
      </c>
      <c r="B69" s="12" t="s">
        <v>817</v>
      </c>
      <c r="C69" s="39" t="s">
        <v>88</v>
      </c>
      <c r="D69" s="12" t="s">
        <v>311</v>
      </c>
      <c r="E69" s="10" t="s">
        <v>314</v>
      </c>
      <c r="F69" s="14">
        <v>110007.5</v>
      </c>
      <c r="H69" s="85"/>
    </row>
    <row r="70" spans="1:8" s="10" customFormat="1" ht="42" customHeight="1" x14ac:dyDescent="0.25">
      <c r="A70" s="11" t="s">
        <v>822</v>
      </c>
      <c r="B70" s="12" t="s">
        <v>823</v>
      </c>
      <c r="C70" s="39" t="s">
        <v>88</v>
      </c>
      <c r="D70" s="12" t="s">
        <v>311</v>
      </c>
      <c r="E70" s="10" t="s">
        <v>314</v>
      </c>
      <c r="F70" s="14">
        <v>2230</v>
      </c>
      <c r="H70" s="85"/>
    </row>
    <row r="71" spans="1:8" s="10" customFormat="1" ht="42" customHeight="1" x14ac:dyDescent="0.25">
      <c r="A71" s="11" t="s">
        <v>824</v>
      </c>
      <c r="B71" s="12" t="s">
        <v>825</v>
      </c>
      <c r="C71" s="39" t="s">
        <v>88</v>
      </c>
      <c r="D71" s="12" t="s">
        <v>311</v>
      </c>
      <c r="E71" s="10" t="s">
        <v>314</v>
      </c>
      <c r="F71" s="14">
        <v>914257.5</v>
      </c>
      <c r="H71" s="85"/>
    </row>
    <row r="72" spans="1:8" s="10" customFormat="1" ht="42" customHeight="1" x14ac:dyDescent="0.25">
      <c r="A72" s="11" t="s">
        <v>834</v>
      </c>
      <c r="B72" s="12" t="s">
        <v>835</v>
      </c>
      <c r="C72" s="39" t="s">
        <v>88</v>
      </c>
      <c r="D72" s="12" t="s">
        <v>311</v>
      </c>
      <c r="E72" s="10" t="s">
        <v>314</v>
      </c>
      <c r="F72" s="14">
        <v>64980</v>
      </c>
      <c r="H72" s="85"/>
    </row>
    <row r="73" spans="1:8" s="10" customFormat="1" ht="42" customHeight="1" x14ac:dyDescent="0.25">
      <c r="A73" s="11" t="s">
        <v>841</v>
      </c>
      <c r="B73" s="12" t="s">
        <v>842</v>
      </c>
      <c r="C73" s="39" t="s">
        <v>88</v>
      </c>
      <c r="D73" s="12" t="s">
        <v>311</v>
      </c>
      <c r="E73" s="10" t="s">
        <v>314</v>
      </c>
      <c r="F73" s="14">
        <v>11070</v>
      </c>
      <c r="H73" s="85"/>
    </row>
    <row r="74" spans="1:8" s="10" customFormat="1" ht="42" customHeight="1" x14ac:dyDescent="0.25">
      <c r="A74" s="11" t="s">
        <v>861</v>
      </c>
      <c r="B74" s="12" t="s">
        <v>862</v>
      </c>
      <c r="C74" s="39" t="s">
        <v>29</v>
      </c>
      <c r="D74" s="12" t="s">
        <v>189</v>
      </c>
      <c r="E74" s="10" t="s">
        <v>314</v>
      </c>
      <c r="F74" s="14">
        <v>82.5</v>
      </c>
      <c r="H74" s="85"/>
    </row>
    <row r="75" spans="1:8" s="10" customFormat="1" ht="42" customHeight="1" x14ac:dyDescent="0.25">
      <c r="A75" s="11" t="s">
        <v>883</v>
      </c>
      <c r="B75" s="12" t="s">
        <v>884</v>
      </c>
      <c r="C75" s="39" t="s">
        <v>41</v>
      </c>
      <c r="D75" s="12" t="s">
        <v>203</v>
      </c>
      <c r="E75" s="10" t="s">
        <v>314</v>
      </c>
      <c r="F75" s="14">
        <v>39901.06</v>
      </c>
      <c r="H75" s="85"/>
    </row>
    <row r="76" spans="1:8" s="10" customFormat="1" ht="42" customHeight="1" x14ac:dyDescent="0.25">
      <c r="A76" s="11" t="s">
        <v>891</v>
      </c>
      <c r="B76" s="12" t="s">
        <v>892</v>
      </c>
      <c r="C76" s="39" t="s">
        <v>88</v>
      </c>
      <c r="D76" s="12" t="s">
        <v>311</v>
      </c>
      <c r="E76" s="10" t="s">
        <v>314</v>
      </c>
      <c r="F76" s="14">
        <v>46435</v>
      </c>
      <c r="H76" s="85"/>
    </row>
    <row r="77" spans="1:8" s="10" customFormat="1" ht="42" customHeight="1" x14ac:dyDescent="0.25">
      <c r="A77" s="11" t="s">
        <v>927</v>
      </c>
      <c r="B77" s="12" t="s">
        <v>928</v>
      </c>
      <c r="C77" s="39" t="s">
        <v>88</v>
      </c>
      <c r="D77" s="12" t="s">
        <v>311</v>
      </c>
      <c r="E77" s="10" t="s">
        <v>314</v>
      </c>
      <c r="F77" s="14">
        <v>116249</v>
      </c>
      <c r="H77" s="85"/>
    </row>
    <row r="78" spans="1:8" s="10" customFormat="1" ht="42" customHeight="1" x14ac:dyDescent="0.25">
      <c r="A78" s="11" t="s">
        <v>743</v>
      </c>
      <c r="B78" s="12" t="s">
        <v>931</v>
      </c>
      <c r="C78" s="39" t="s">
        <v>88</v>
      </c>
      <c r="D78" s="12" t="s">
        <v>311</v>
      </c>
      <c r="E78" s="10" t="s">
        <v>314</v>
      </c>
      <c r="F78" s="14">
        <v>3325248.7</v>
      </c>
      <c r="H78" s="85"/>
    </row>
    <row r="79" spans="1:8" s="10" customFormat="1" ht="42" customHeight="1" x14ac:dyDescent="0.25">
      <c r="A79" s="11" t="s">
        <v>939</v>
      </c>
      <c r="B79" s="12" t="s">
        <v>940</v>
      </c>
      <c r="C79" s="39" t="s">
        <v>88</v>
      </c>
      <c r="D79" s="12" t="s">
        <v>311</v>
      </c>
      <c r="E79" s="10" t="s">
        <v>314</v>
      </c>
      <c r="F79" s="14">
        <v>22107</v>
      </c>
      <c r="H79" s="85"/>
    </row>
    <row r="80" spans="1:8" s="10" customFormat="1" ht="42" customHeight="1" x14ac:dyDescent="0.25">
      <c r="A80" s="11" t="s">
        <v>945</v>
      </c>
      <c r="B80" s="12" t="s">
        <v>946</v>
      </c>
      <c r="C80" s="39" t="s">
        <v>36</v>
      </c>
      <c r="D80" s="12" t="s">
        <v>198</v>
      </c>
      <c r="E80" s="10" t="s">
        <v>314</v>
      </c>
      <c r="F80" s="14">
        <v>15110.18</v>
      </c>
      <c r="H80" s="85"/>
    </row>
    <row r="81" spans="1:8" s="10" customFormat="1" ht="42" customHeight="1" x14ac:dyDescent="0.25">
      <c r="A81" s="11" t="s">
        <v>740</v>
      </c>
      <c r="B81" s="12" t="s">
        <v>951</v>
      </c>
      <c r="C81" s="39" t="s">
        <v>73</v>
      </c>
      <c r="D81" s="12" t="s">
        <v>260</v>
      </c>
      <c r="E81" s="10" t="s">
        <v>314</v>
      </c>
      <c r="F81" s="14">
        <v>273502.63</v>
      </c>
      <c r="H81" s="85"/>
    </row>
    <row r="82" spans="1:8" s="10" customFormat="1" ht="42" customHeight="1" x14ac:dyDescent="0.25">
      <c r="A82" s="11" t="s">
        <v>953</v>
      </c>
      <c r="B82" s="12" t="s">
        <v>954</v>
      </c>
      <c r="C82" s="39" t="s">
        <v>97</v>
      </c>
      <c r="D82" s="12" t="s">
        <v>351</v>
      </c>
      <c r="E82" s="10" t="s">
        <v>314</v>
      </c>
      <c r="F82" s="14">
        <v>307522.09999999998</v>
      </c>
      <c r="H82" s="85"/>
    </row>
    <row r="83" spans="1:8" s="10" customFormat="1" ht="42" customHeight="1" x14ac:dyDescent="0.25">
      <c r="A83" s="11" t="s">
        <v>961</v>
      </c>
      <c r="B83" s="12" t="s">
        <v>962</v>
      </c>
      <c r="C83" s="39" t="s">
        <v>88</v>
      </c>
      <c r="D83" s="12" t="s">
        <v>311</v>
      </c>
      <c r="E83" s="10" t="s">
        <v>314</v>
      </c>
      <c r="F83" s="14">
        <v>13300</v>
      </c>
      <c r="H83" s="85"/>
    </row>
    <row r="84" spans="1:8" s="10" customFormat="1" ht="42" customHeight="1" x14ac:dyDescent="0.25">
      <c r="A84" s="11" t="s">
        <v>759</v>
      </c>
      <c r="B84" s="12" t="s">
        <v>977</v>
      </c>
      <c r="C84" s="39" t="s">
        <v>88</v>
      </c>
      <c r="D84" s="12" t="s">
        <v>311</v>
      </c>
      <c r="E84" s="10" t="s">
        <v>314</v>
      </c>
      <c r="F84" s="14">
        <v>78244.5</v>
      </c>
      <c r="H84" s="85"/>
    </row>
    <row r="85" spans="1:8" s="10" customFormat="1" ht="42" customHeight="1" x14ac:dyDescent="0.25">
      <c r="A85" s="11" t="s">
        <v>1070</v>
      </c>
      <c r="B85" s="12" t="s">
        <v>1071</v>
      </c>
      <c r="C85" s="39" t="s">
        <v>88</v>
      </c>
      <c r="D85" s="12" t="s">
        <v>311</v>
      </c>
      <c r="E85" s="10" t="s">
        <v>314</v>
      </c>
      <c r="F85" s="14">
        <v>120567.5</v>
      </c>
      <c r="H85" s="85"/>
    </row>
    <row r="86" spans="1:8" s="10" customFormat="1" ht="42" customHeight="1" x14ac:dyDescent="0.25">
      <c r="A86" s="11" t="s">
        <v>1074</v>
      </c>
      <c r="B86" s="12" t="s">
        <v>1075</v>
      </c>
      <c r="C86" s="39" t="s">
        <v>43</v>
      </c>
      <c r="D86" s="12" t="s">
        <v>206</v>
      </c>
      <c r="E86" s="10" t="s">
        <v>314</v>
      </c>
      <c r="F86" s="14">
        <v>1400</v>
      </c>
      <c r="H86" s="85"/>
    </row>
    <row r="87" spans="1:8" s="10" customFormat="1" ht="42" customHeight="1" x14ac:dyDescent="0.25">
      <c r="A87" s="11" t="s">
        <v>1078</v>
      </c>
      <c r="B87" s="12" t="s">
        <v>1079</v>
      </c>
      <c r="C87" s="39" t="s">
        <v>88</v>
      </c>
      <c r="D87" s="12" t="s">
        <v>311</v>
      </c>
      <c r="E87" s="10" t="s">
        <v>314</v>
      </c>
      <c r="F87" s="14">
        <v>89572.77</v>
      </c>
      <c r="H87" s="85"/>
    </row>
    <row r="88" spans="1:8" s="10" customFormat="1" ht="42" customHeight="1" x14ac:dyDescent="0.25">
      <c r="A88" s="11" t="s">
        <v>1100</v>
      </c>
      <c r="B88" s="12" t="s">
        <v>1101</v>
      </c>
      <c r="C88" s="39" t="s">
        <v>88</v>
      </c>
      <c r="D88" s="12" t="s">
        <v>311</v>
      </c>
      <c r="E88" s="10" t="s">
        <v>314</v>
      </c>
      <c r="F88" s="14">
        <v>700</v>
      </c>
      <c r="H88" s="85"/>
    </row>
    <row r="89" spans="1:8" s="10" customFormat="1" ht="42" customHeight="1" x14ac:dyDescent="0.25">
      <c r="A89" s="11" t="s">
        <v>1126</v>
      </c>
      <c r="B89" s="12" t="s">
        <v>1127</v>
      </c>
      <c r="C89" s="39" t="s">
        <v>88</v>
      </c>
      <c r="D89" s="12" t="s">
        <v>311</v>
      </c>
      <c r="E89" s="10" t="s">
        <v>314</v>
      </c>
      <c r="F89" s="14">
        <v>3663076</v>
      </c>
      <c r="H89" s="85"/>
    </row>
    <row r="90" spans="1:8" s="10" customFormat="1" ht="42" customHeight="1" x14ac:dyDescent="0.25">
      <c r="A90" s="11" t="s">
        <v>1154</v>
      </c>
      <c r="B90" s="12" t="s">
        <v>1155</v>
      </c>
      <c r="C90" s="39" t="s">
        <v>88</v>
      </c>
      <c r="D90" s="12" t="s">
        <v>311</v>
      </c>
      <c r="E90" s="10" t="s">
        <v>314</v>
      </c>
      <c r="F90" s="14">
        <v>3450</v>
      </c>
      <c r="H90" s="85"/>
    </row>
    <row r="91" spans="1:8" s="10" customFormat="1" ht="42" customHeight="1" x14ac:dyDescent="0.25">
      <c r="A91" s="11" t="s">
        <v>1164</v>
      </c>
      <c r="B91" s="12" t="s">
        <v>1165</v>
      </c>
      <c r="C91" s="39" t="s">
        <v>88</v>
      </c>
      <c r="D91" s="12" t="s">
        <v>311</v>
      </c>
      <c r="E91" s="10" t="s">
        <v>314</v>
      </c>
      <c r="F91" s="14">
        <v>37025</v>
      </c>
      <c r="H91" s="85"/>
    </row>
    <row r="92" spans="1:8" s="10" customFormat="1" ht="42" customHeight="1" x14ac:dyDescent="0.25">
      <c r="A92" s="11" t="s">
        <v>1179</v>
      </c>
      <c r="B92" s="12" t="s">
        <v>1180</v>
      </c>
      <c r="C92" s="39" t="s">
        <v>88</v>
      </c>
      <c r="D92" s="12" t="s">
        <v>311</v>
      </c>
      <c r="E92" s="10" t="s">
        <v>314</v>
      </c>
      <c r="F92" s="14">
        <v>14125</v>
      </c>
      <c r="H92" s="85"/>
    </row>
    <row r="93" spans="1:8" s="10" customFormat="1" ht="42" customHeight="1" x14ac:dyDescent="0.25">
      <c r="A93" s="11" t="s">
        <v>1187</v>
      </c>
      <c r="B93" s="12" t="s">
        <v>1188</v>
      </c>
      <c r="C93" s="39" t="s">
        <v>88</v>
      </c>
      <c r="D93" s="12" t="s">
        <v>311</v>
      </c>
      <c r="E93" s="10" t="s">
        <v>314</v>
      </c>
      <c r="F93" s="14">
        <v>215017</v>
      </c>
      <c r="H93" s="85"/>
    </row>
    <row r="94" spans="1:8" s="10" customFormat="1" ht="42" customHeight="1" x14ac:dyDescent="0.25">
      <c r="A94" s="11" t="s">
        <v>1189</v>
      </c>
      <c r="B94" s="12" t="s">
        <v>1190</v>
      </c>
      <c r="C94" s="39" t="s">
        <v>88</v>
      </c>
      <c r="D94" s="12" t="s">
        <v>311</v>
      </c>
      <c r="E94" s="10" t="s">
        <v>314</v>
      </c>
      <c r="F94" s="14">
        <v>34450</v>
      </c>
      <c r="H94" s="85"/>
    </row>
    <row r="95" spans="1:8" s="10" customFormat="1" ht="42" customHeight="1" x14ac:dyDescent="0.25">
      <c r="A95" s="11" t="s">
        <v>6</v>
      </c>
      <c r="B95" s="12" t="s">
        <v>1191</v>
      </c>
      <c r="C95" s="39" t="s">
        <v>88</v>
      </c>
      <c r="D95" s="12" t="s">
        <v>311</v>
      </c>
      <c r="E95" s="10" t="s">
        <v>314</v>
      </c>
      <c r="F95" s="14">
        <v>3925</v>
      </c>
      <c r="H95" s="85"/>
    </row>
    <row r="96" spans="1:8" s="10" customFormat="1" ht="42" customHeight="1" x14ac:dyDescent="0.25">
      <c r="A96" s="11" t="s">
        <v>1200</v>
      </c>
      <c r="B96" s="12" t="s">
        <v>1201</v>
      </c>
      <c r="C96" s="39" t="s">
        <v>88</v>
      </c>
      <c r="D96" s="12" t="s">
        <v>311</v>
      </c>
      <c r="E96" s="10" t="s">
        <v>314</v>
      </c>
      <c r="F96" s="14">
        <v>22117.5</v>
      </c>
      <c r="H96" s="85"/>
    </row>
    <row r="97" spans="1:8" s="10" customFormat="1" ht="42" customHeight="1" x14ac:dyDescent="0.25">
      <c r="A97" s="11" t="s">
        <v>1202</v>
      </c>
      <c r="B97" s="12" t="s">
        <v>1203</v>
      </c>
      <c r="C97" s="39" t="s">
        <v>88</v>
      </c>
      <c r="D97" s="12" t="s">
        <v>311</v>
      </c>
      <c r="E97" s="10" t="s">
        <v>314</v>
      </c>
      <c r="F97" s="14">
        <v>225275.06</v>
      </c>
      <c r="H97" s="85"/>
    </row>
    <row r="98" spans="1:8" s="10" customFormat="1" ht="42" customHeight="1" x14ac:dyDescent="0.25">
      <c r="A98" s="11" t="s">
        <v>1204</v>
      </c>
      <c r="B98" s="12" t="s">
        <v>1205</v>
      </c>
      <c r="C98" s="39" t="s">
        <v>88</v>
      </c>
      <c r="D98" s="12" t="s">
        <v>311</v>
      </c>
      <c r="E98" s="10" t="s">
        <v>314</v>
      </c>
      <c r="F98" s="14">
        <v>348780</v>
      </c>
      <c r="H98" s="85"/>
    </row>
    <row r="99" spans="1:8" s="10" customFormat="1" ht="42" customHeight="1" x14ac:dyDescent="0.25">
      <c r="A99" s="11" t="s">
        <v>745</v>
      </c>
      <c r="B99" s="12" t="s">
        <v>1206</v>
      </c>
      <c r="C99" s="39" t="s">
        <v>88</v>
      </c>
      <c r="D99" s="12" t="s">
        <v>311</v>
      </c>
      <c r="E99" s="10" t="s">
        <v>314</v>
      </c>
      <c r="F99" s="14">
        <v>70202.2</v>
      </c>
      <c r="H99" s="85"/>
    </row>
    <row r="100" spans="1:8" s="10" customFormat="1" ht="42" customHeight="1" x14ac:dyDescent="0.25">
      <c r="A100" s="11" t="s">
        <v>1207</v>
      </c>
      <c r="B100" s="12" t="s">
        <v>1208</v>
      </c>
      <c r="C100" s="39" t="s">
        <v>88</v>
      </c>
      <c r="D100" s="12" t="s">
        <v>311</v>
      </c>
      <c r="E100" s="10" t="s">
        <v>314</v>
      </c>
      <c r="F100" s="14">
        <v>2850</v>
      </c>
      <c r="H100" s="85"/>
    </row>
    <row r="101" spans="1:8" s="10" customFormat="1" ht="42" customHeight="1" x14ac:dyDescent="0.25">
      <c r="A101" s="11" t="s">
        <v>1211</v>
      </c>
      <c r="B101" s="12" t="s">
        <v>1212</v>
      </c>
      <c r="C101" s="39" t="s">
        <v>88</v>
      </c>
      <c r="D101" s="12" t="s">
        <v>311</v>
      </c>
      <c r="E101" s="10" t="s">
        <v>314</v>
      </c>
      <c r="F101" s="14">
        <v>49960</v>
      </c>
      <c r="H101" s="85"/>
    </row>
    <row r="102" spans="1:8" s="10" customFormat="1" ht="42" customHeight="1" x14ac:dyDescent="0.25">
      <c r="A102" s="11" t="s">
        <v>1251</v>
      </c>
      <c r="B102" s="12" t="s">
        <v>1252</v>
      </c>
      <c r="C102" s="39" t="s">
        <v>88</v>
      </c>
      <c r="D102" s="12" t="s">
        <v>311</v>
      </c>
      <c r="E102" s="10" t="s">
        <v>314</v>
      </c>
      <c r="F102" s="14">
        <v>67170</v>
      </c>
      <c r="H102" s="85"/>
    </row>
    <row r="103" spans="1:8" s="10" customFormat="1" ht="42" customHeight="1" x14ac:dyDescent="0.25">
      <c r="A103" s="11" t="s">
        <v>1258</v>
      </c>
      <c r="B103" s="12" t="s">
        <v>1259</v>
      </c>
      <c r="C103" s="39" t="s">
        <v>39</v>
      </c>
      <c r="D103" s="12" t="s">
        <v>201</v>
      </c>
      <c r="E103" s="10" t="s">
        <v>314</v>
      </c>
      <c r="F103" s="14">
        <v>3643.16</v>
      </c>
      <c r="H103" s="85"/>
    </row>
    <row r="104" spans="1:8" s="10" customFormat="1" ht="42" customHeight="1" x14ac:dyDescent="0.25">
      <c r="A104" s="11" t="s">
        <v>746</v>
      </c>
      <c r="B104" s="12" t="s">
        <v>1293</v>
      </c>
      <c r="C104" s="39" t="s">
        <v>88</v>
      </c>
      <c r="D104" s="12" t="s">
        <v>311</v>
      </c>
      <c r="E104" s="10" t="s">
        <v>314</v>
      </c>
      <c r="F104" s="14">
        <v>26300</v>
      </c>
      <c r="H104" s="85"/>
    </row>
    <row r="105" spans="1:8" s="10" customFormat="1" ht="42" customHeight="1" x14ac:dyDescent="0.25">
      <c r="A105" s="11" t="s">
        <v>1296</v>
      </c>
      <c r="B105" s="12" t="s">
        <v>1297</v>
      </c>
      <c r="C105" s="39" t="s">
        <v>88</v>
      </c>
      <c r="D105" s="12" t="s">
        <v>311</v>
      </c>
      <c r="E105" s="10" t="s">
        <v>314</v>
      </c>
      <c r="F105" s="14">
        <v>39438</v>
      </c>
      <c r="H105" s="85"/>
    </row>
    <row r="106" spans="1:8" s="10" customFormat="1" ht="42" customHeight="1" x14ac:dyDescent="0.25">
      <c r="A106" s="11" t="s">
        <v>1301</v>
      </c>
      <c r="B106" s="12" t="s">
        <v>1302</v>
      </c>
      <c r="C106" s="39" t="s">
        <v>88</v>
      </c>
      <c r="D106" s="12" t="s">
        <v>311</v>
      </c>
      <c r="E106" s="10" t="s">
        <v>314</v>
      </c>
      <c r="F106" s="14">
        <v>97935</v>
      </c>
      <c r="H106" s="85"/>
    </row>
    <row r="107" spans="1:8" s="10" customFormat="1" ht="42" customHeight="1" x14ac:dyDescent="0.25">
      <c r="A107" s="11" t="s">
        <v>1303</v>
      </c>
      <c r="B107" s="12" t="s">
        <v>1304</v>
      </c>
      <c r="C107" s="39" t="s">
        <v>88</v>
      </c>
      <c r="D107" s="12" t="s">
        <v>311</v>
      </c>
      <c r="E107" s="10" t="s">
        <v>314</v>
      </c>
      <c r="F107" s="14">
        <v>36080</v>
      </c>
      <c r="H107" s="85"/>
    </row>
    <row r="108" spans="1:8" s="10" customFormat="1" ht="42" customHeight="1" x14ac:dyDescent="0.25">
      <c r="A108" s="11" t="s">
        <v>747</v>
      </c>
      <c r="B108" s="12" t="s">
        <v>1305</v>
      </c>
      <c r="C108" s="39" t="s">
        <v>88</v>
      </c>
      <c r="D108" s="12" t="s">
        <v>311</v>
      </c>
      <c r="E108" s="10" t="s">
        <v>314</v>
      </c>
      <c r="F108" s="14">
        <v>181566.5</v>
      </c>
      <c r="H108" s="85"/>
    </row>
    <row r="109" spans="1:8" s="10" customFormat="1" ht="42" customHeight="1" x14ac:dyDescent="0.25">
      <c r="A109" s="11" t="s">
        <v>1311</v>
      </c>
      <c r="B109" s="12" t="s">
        <v>1312</v>
      </c>
      <c r="C109" s="39" t="s">
        <v>29</v>
      </c>
      <c r="D109" s="12" t="s">
        <v>189</v>
      </c>
      <c r="E109" s="10" t="s">
        <v>314</v>
      </c>
      <c r="F109" s="14">
        <v>115706</v>
      </c>
      <c r="H109" s="85"/>
    </row>
    <row r="110" spans="1:8" s="10" customFormat="1" ht="42" customHeight="1" x14ac:dyDescent="0.25">
      <c r="A110" s="11" t="s">
        <v>1315</v>
      </c>
      <c r="B110" s="12" t="s">
        <v>1316</v>
      </c>
      <c r="C110" s="39" t="s">
        <v>88</v>
      </c>
      <c r="D110" s="12" t="s">
        <v>311</v>
      </c>
      <c r="E110" s="10" t="s">
        <v>314</v>
      </c>
      <c r="F110" s="14">
        <v>11550</v>
      </c>
      <c r="H110" s="85"/>
    </row>
    <row r="111" spans="1:8" s="10" customFormat="1" ht="42" customHeight="1" x14ac:dyDescent="0.25">
      <c r="A111" s="11" t="s">
        <v>1334</v>
      </c>
      <c r="B111" s="12" t="s">
        <v>1335</v>
      </c>
      <c r="C111" s="39" t="s">
        <v>88</v>
      </c>
      <c r="D111" s="12" t="s">
        <v>311</v>
      </c>
      <c r="E111" s="10" t="s">
        <v>314</v>
      </c>
      <c r="F111" s="14">
        <v>4685</v>
      </c>
      <c r="H111" s="85"/>
    </row>
    <row r="112" spans="1:8" s="10" customFormat="1" ht="42" customHeight="1" x14ac:dyDescent="0.25">
      <c r="A112" s="11" t="s">
        <v>1373</v>
      </c>
      <c r="B112" s="12" t="s">
        <v>1374</v>
      </c>
      <c r="C112" s="39" t="s">
        <v>88</v>
      </c>
      <c r="D112" s="12" t="s">
        <v>311</v>
      </c>
      <c r="E112" s="10" t="s">
        <v>314</v>
      </c>
      <c r="F112" s="14">
        <v>200907</v>
      </c>
      <c r="H112" s="85"/>
    </row>
    <row r="113" spans="1:8" s="10" customFormat="1" ht="42" customHeight="1" x14ac:dyDescent="0.25">
      <c r="A113" s="11" t="s">
        <v>1379</v>
      </c>
      <c r="B113" s="12" t="s">
        <v>1380</v>
      </c>
      <c r="C113" s="39" t="s">
        <v>88</v>
      </c>
      <c r="D113" s="12" t="s">
        <v>311</v>
      </c>
      <c r="E113" s="10" t="s">
        <v>314</v>
      </c>
      <c r="F113" s="14">
        <v>29479</v>
      </c>
      <c r="H113" s="85"/>
    </row>
    <row r="114" spans="1:8" s="10" customFormat="1" ht="42" customHeight="1" x14ac:dyDescent="0.25">
      <c r="A114" s="11" t="s">
        <v>1387</v>
      </c>
      <c r="B114" s="12" t="s">
        <v>1388</v>
      </c>
      <c r="C114" s="39" t="s">
        <v>88</v>
      </c>
      <c r="D114" s="12" t="s">
        <v>311</v>
      </c>
      <c r="E114" s="10" t="s">
        <v>314</v>
      </c>
      <c r="F114" s="14">
        <v>255325</v>
      </c>
      <c r="H114" s="85"/>
    </row>
    <row r="115" spans="1:8" s="10" customFormat="1" ht="42" customHeight="1" x14ac:dyDescent="0.25">
      <c r="A115" s="11" t="s">
        <v>843</v>
      </c>
      <c r="B115" s="12" t="s">
        <v>844</v>
      </c>
      <c r="C115" s="39" t="s">
        <v>66</v>
      </c>
      <c r="D115" s="12" t="s">
        <v>249</v>
      </c>
      <c r="E115" s="10" t="s">
        <v>1442</v>
      </c>
      <c r="F115" s="14">
        <v>11237.21</v>
      </c>
      <c r="H115" s="85"/>
    </row>
    <row r="116" spans="1:8" s="10" customFormat="1" ht="42" customHeight="1" x14ac:dyDescent="0.25">
      <c r="A116" s="11" t="s">
        <v>720</v>
      </c>
      <c r="B116" s="12" t="s">
        <v>845</v>
      </c>
      <c r="C116" s="39" t="s">
        <v>66</v>
      </c>
      <c r="D116" s="12" t="s">
        <v>249</v>
      </c>
      <c r="E116" s="10" t="s">
        <v>1442</v>
      </c>
      <c r="F116" s="14">
        <v>-2586.1</v>
      </c>
      <c r="H116" s="85"/>
    </row>
    <row r="117" spans="1:8" s="10" customFormat="1" ht="42" customHeight="1" x14ac:dyDescent="0.25">
      <c r="A117" s="11" t="s">
        <v>867</v>
      </c>
      <c r="B117" s="12" t="s">
        <v>868</v>
      </c>
      <c r="C117" s="39" t="s">
        <v>66</v>
      </c>
      <c r="D117" s="12" t="s">
        <v>249</v>
      </c>
      <c r="E117" s="10" t="s">
        <v>1442</v>
      </c>
      <c r="F117" s="14">
        <v>12181.1</v>
      </c>
      <c r="H117" s="85"/>
    </row>
    <row r="118" spans="1:8" s="10" customFormat="1" ht="42" customHeight="1" x14ac:dyDescent="0.25">
      <c r="A118" s="11" t="s">
        <v>881</v>
      </c>
      <c r="B118" s="12" t="s">
        <v>882</v>
      </c>
      <c r="C118" s="39" t="s">
        <v>66</v>
      </c>
      <c r="D118" s="12" t="s">
        <v>249</v>
      </c>
      <c r="E118" s="10" t="s">
        <v>1442</v>
      </c>
      <c r="F118" s="14">
        <v>2844.46</v>
      </c>
      <c r="H118" s="85"/>
    </row>
    <row r="119" spans="1:8" s="10" customFormat="1" ht="42" customHeight="1" x14ac:dyDescent="0.25">
      <c r="A119" s="11" t="s">
        <v>901</v>
      </c>
      <c r="B119" s="12" t="s">
        <v>902</v>
      </c>
      <c r="C119" s="39" t="s">
        <v>66</v>
      </c>
      <c r="D119" s="12" t="s">
        <v>249</v>
      </c>
      <c r="E119" s="10" t="s">
        <v>1442</v>
      </c>
      <c r="F119" s="14">
        <v>498.49</v>
      </c>
      <c r="H119" s="85"/>
    </row>
    <row r="120" spans="1:8" s="10" customFormat="1" ht="42" customHeight="1" x14ac:dyDescent="0.25">
      <c r="A120" s="11" t="s">
        <v>907</v>
      </c>
      <c r="B120" s="12" t="s">
        <v>908</v>
      </c>
      <c r="C120" s="39" t="s">
        <v>66</v>
      </c>
      <c r="D120" s="12" t="s">
        <v>249</v>
      </c>
      <c r="E120" s="10" t="s">
        <v>1442</v>
      </c>
      <c r="F120" s="14">
        <v>190</v>
      </c>
      <c r="H120" s="85"/>
    </row>
    <row r="121" spans="1:8" s="10" customFormat="1" ht="42" customHeight="1" x14ac:dyDescent="0.25">
      <c r="A121" s="11" t="s">
        <v>752</v>
      </c>
      <c r="B121" s="12" t="s">
        <v>909</v>
      </c>
      <c r="C121" s="39" t="s">
        <v>66</v>
      </c>
      <c r="D121" s="12" t="s">
        <v>249</v>
      </c>
      <c r="E121" s="10" t="s">
        <v>1442</v>
      </c>
      <c r="F121" s="14">
        <v>2076.58</v>
      </c>
      <c r="H121" s="85"/>
    </row>
    <row r="122" spans="1:8" s="10" customFormat="1" ht="42" customHeight="1" x14ac:dyDescent="0.25">
      <c r="A122" s="11" t="s">
        <v>998</v>
      </c>
      <c r="B122" s="12" t="s">
        <v>999</v>
      </c>
      <c r="C122" s="39" t="s">
        <v>66</v>
      </c>
      <c r="D122" s="12" t="s">
        <v>249</v>
      </c>
      <c r="E122" s="10" t="s">
        <v>1442</v>
      </c>
      <c r="F122" s="14">
        <v>190</v>
      </c>
      <c r="H122" s="85"/>
    </row>
    <row r="123" spans="1:8" s="10" customFormat="1" ht="42" customHeight="1" x14ac:dyDescent="0.25">
      <c r="A123" s="11" t="s">
        <v>753</v>
      </c>
      <c r="B123" s="12" t="s">
        <v>1088</v>
      </c>
      <c r="C123" s="39" t="s">
        <v>66</v>
      </c>
      <c r="D123" s="12" t="s">
        <v>249</v>
      </c>
      <c r="E123" s="10" t="s">
        <v>1442</v>
      </c>
      <c r="F123" s="14">
        <v>1140</v>
      </c>
      <c r="H123" s="85"/>
    </row>
    <row r="124" spans="1:8" s="10" customFormat="1" ht="42" customHeight="1" x14ac:dyDescent="0.25">
      <c r="A124" s="11" t="s">
        <v>754</v>
      </c>
      <c r="B124" s="12" t="s">
        <v>1089</v>
      </c>
      <c r="C124" s="39" t="s">
        <v>66</v>
      </c>
      <c r="D124" s="12" t="s">
        <v>249</v>
      </c>
      <c r="E124" s="10" t="s">
        <v>1442</v>
      </c>
      <c r="F124" s="14">
        <v>190</v>
      </c>
      <c r="H124" s="85"/>
    </row>
    <row r="125" spans="1:8" s="10" customFormat="1" ht="42" customHeight="1" x14ac:dyDescent="0.25">
      <c r="A125" s="11" t="s">
        <v>1096</v>
      </c>
      <c r="B125" s="12" t="s">
        <v>1097</v>
      </c>
      <c r="C125" s="39" t="s">
        <v>40</v>
      </c>
      <c r="D125" s="12" t="s">
        <v>202</v>
      </c>
      <c r="E125" s="10" t="s">
        <v>1442</v>
      </c>
      <c r="F125" s="14">
        <v>804</v>
      </c>
      <c r="H125" s="85"/>
    </row>
    <row r="126" spans="1:8" s="10" customFormat="1" ht="42" customHeight="1" x14ac:dyDescent="0.25">
      <c r="A126" s="11" t="s">
        <v>1128</v>
      </c>
      <c r="B126" s="12" t="s">
        <v>1129</v>
      </c>
      <c r="C126" s="39" t="s">
        <v>66</v>
      </c>
      <c r="D126" s="12" t="s">
        <v>249</v>
      </c>
      <c r="E126" s="10" t="s">
        <v>1442</v>
      </c>
      <c r="F126" s="14">
        <v>1515</v>
      </c>
      <c r="H126" s="85"/>
    </row>
    <row r="127" spans="1:8" s="10" customFormat="1" ht="42" customHeight="1" x14ac:dyDescent="0.25">
      <c r="A127" s="11" t="s">
        <v>1274</v>
      </c>
      <c r="B127" s="12" t="s">
        <v>1275</v>
      </c>
      <c r="C127" s="39" t="s">
        <v>20</v>
      </c>
      <c r="D127" s="12" t="s">
        <v>168</v>
      </c>
      <c r="E127" s="10" t="s">
        <v>1442</v>
      </c>
      <c r="F127" s="14">
        <v>48745</v>
      </c>
      <c r="H127" s="85"/>
    </row>
    <row r="128" spans="1:8" s="10" customFormat="1" ht="42" customHeight="1" x14ac:dyDescent="0.25">
      <c r="A128" s="11" t="s">
        <v>1322</v>
      </c>
      <c r="B128" s="12" t="s">
        <v>1323</v>
      </c>
      <c r="C128" s="39" t="s">
        <v>29</v>
      </c>
      <c r="D128" s="12" t="s">
        <v>189</v>
      </c>
      <c r="E128" s="10" t="s">
        <v>1442</v>
      </c>
      <c r="F128" s="14">
        <v>44.66</v>
      </c>
      <c r="H128" s="85"/>
    </row>
    <row r="129" spans="1:8" s="10" customFormat="1" ht="42" customHeight="1" x14ac:dyDescent="0.25">
      <c r="A129" s="11" t="s">
        <v>1346</v>
      </c>
      <c r="B129" s="12" t="s">
        <v>1347</v>
      </c>
      <c r="C129" s="39" t="s">
        <v>101</v>
      </c>
      <c r="D129" s="12" t="s">
        <v>294</v>
      </c>
      <c r="E129" s="10" t="s">
        <v>1442</v>
      </c>
      <c r="F129" s="14">
        <v>-101179.4</v>
      </c>
      <c r="H129" s="85"/>
    </row>
    <row r="130" spans="1:8" s="10" customFormat="1" ht="42" customHeight="1" x14ac:dyDescent="0.25">
      <c r="A130" s="11" t="s">
        <v>1362</v>
      </c>
      <c r="B130" s="12" t="s">
        <v>1363</v>
      </c>
      <c r="C130" s="39" t="s">
        <v>66</v>
      </c>
      <c r="D130" s="12" t="s">
        <v>249</v>
      </c>
      <c r="E130" s="10" t="s">
        <v>1442</v>
      </c>
      <c r="F130" s="14">
        <v>2995.94</v>
      </c>
      <c r="H130" s="85"/>
    </row>
    <row r="131" spans="1:8" s="10" customFormat="1" ht="42" customHeight="1" x14ac:dyDescent="0.25">
      <c r="A131" s="11" t="s">
        <v>1395</v>
      </c>
      <c r="B131" s="12" t="s">
        <v>1396</v>
      </c>
      <c r="C131" s="39" t="s">
        <v>66</v>
      </c>
      <c r="D131" s="12" t="s">
        <v>249</v>
      </c>
      <c r="E131" s="10" t="s">
        <v>1442</v>
      </c>
      <c r="F131" s="14">
        <v>82219.17</v>
      </c>
      <c r="H131" s="85"/>
    </row>
    <row r="132" spans="1:8" s="10" customFormat="1" ht="42" customHeight="1" x14ac:dyDescent="0.25">
      <c r="A132" s="11" t="s">
        <v>1228</v>
      </c>
      <c r="B132" s="12" t="s">
        <v>1229</v>
      </c>
      <c r="C132" s="39" t="s">
        <v>124</v>
      </c>
      <c r="D132" s="12" t="s">
        <v>553</v>
      </c>
      <c r="E132" s="10" t="s">
        <v>1453</v>
      </c>
      <c r="F132" s="14">
        <v>3444058.45</v>
      </c>
      <c r="H132" s="85"/>
    </row>
    <row r="133" spans="1:8" s="10" customFormat="1" ht="42" customHeight="1" x14ac:dyDescent="0.25">
      <c r="A133" s="11" t="s">
        <v>1311</v>
      </c>
      <c r="B133" s="12" t="s">
        <v>1312</v>
      </c>
      <c r="C133" s="39" t="s">
        <v>29</v>
      </c>
      <c r="D133" s="12" t="s">
        <v>189</v>
      </c>
      <c r="E133" s="10" t="s">
        <v>1453</v>
      </c>
      <c r="F133" s="14">
        <v>80</v>
      </c>
      <c r="H133" s="85"/>
    </row>
    <row r="134" spans="1:8" s="10" customFormat="1" ht="42" customHeight="1" x14ac:dyDescent="0.25">
      <c r="A134" s="11" t="s">
        <v>1226</v>
      </c>
      <c r="B134" s="12" t="s">
        <v>1227</v>
      </c>
      <c r="C134" s="39" t="s">
        <v>88</v>
      </c>
      <c r="D134" s="12" t="s">
        <v>311</v>
      </c>
      <c r="E134" s="10" t="s">
        <v>1454</v>
      </c>
      <c r="F134" s="14">
        <v>3544694.2</v>
      </c>
      <c r="H134" s="85"/>
    </row>
    <row r="135" spans="1:8" s="10" customFormat="1" ht="42" customHeight="1" x14ac:dyDescent="0.25">
      <c r="A135" s="11" t="s">
        <v>1228</v>
      </c>
      <c r="B135" s="12" t="s">
        <v>1229</v>
      </c>
      <c r="C135" s="39" t="s">
        <v>124</v>
      </c>
      <c r="D135" s="12" t="s">
        <v>553</v>
      </c>
      <c r="E135" s="10" t="s">
        <v>1454</v>
      </c>
      <c r="F135" s="14">
        <v>32602900.960000001</v>
      </c>
      <c r="H135" s="85"/>
    </row>
    <row r="136" spans="1:8" s="10" customFormat="1" ht="42" customHeight="1" x14ac:dyDescent="0.25">
      <c r="A136" s="11" t="s">
        <v>1230</v>
      </c>
      <c r="B136" s="12" t="s">
        <v>1231</v>
      </c>
      <c r="C136" s="39" t="s">
        <v>124</v>
      </c>
      <c r="D136" s="12" t="s">
        <v>553</v>
      </c>
      <c r="E136" s="10" t="s">
        <v>1454</v>
      </c>
      <c r="F136" s="14">
        <v>2945765.84</v>
      </c>
      <c r="H136" s="85"/>
    </row>
    <row r="137" spans="1:8" s="10" customFormat="1" ht="42" customHeight="1" x14ac:dyDescent="0.25">
      <c r="A137" s="11" t="s">
        <v>1232</v>
      </c>
      <c r="B137" s="12" t="s">
        <v>132</v>
      </c>
      <c r="C137" s="39" t="s">
        <v>124</v>
      </c>
      <c r="D137" s="12" t="s">
        <v>553</v>
      </c>
      <c r="E137" s="10" t="s">
        <v>1454</v>
      </c>
      <c r="F137" s="14">
        <v>1504495.57</v>
      </c>
      <c r="H137" s="85"/>
    </row>
    <row r="138" spans="1:8" s="10" customFormat="1" ht="42" customHeight="1" x14ac:dyDescent="0.25">
      <c r="A138" s="11" t="s">
        <v>1274</v>
      </c>
      <c r="B138" s="12" t="s">
        <v>1275</v>
      </c>
      <c r="C138" s="39" t="s">
        <v>20</v>
      </c>
      <c r="D138" s="12" t="s">
        <v>168</v>
      </c>
      <c r="E138" s="10" t="s">
        <v>301</v>
      </c>
      <c r="F138" s="14">
        <v>11472804</v>
      </c>
      <c r="H138" s="85"/>
    </row>
    <row r="139" spans="1:8" s="10" customFormat="1" ht="42" customHeight="1" x14ac:dyDescent="0.25">
      <c r="A139" s="11" t="s">
        <v>798</v>
      </c>
      <c r="B139" s="12" t="s">
        <v>799</v>
      </c>
      <c r="C139" s="39" t="s">
        <v>86</v>
      </c>
      <c r="D139" s="12" t="s">
        <v>334</v>
      </c>
      <c r="E139" s="10" t="s">
        <v>1411</v>
      </c>
      <c r="F139" s="14">
        <v>100</v>
      </c>
      <c r="H139" s="85"/>
    </row>
    <row r="140" spans="1:8" s="10" customFormat="1" ht="42" customHeight="1" x14ac:dyDescent="0.25">
      <c r="A140" s="11" t="s">
        <v>982</v>
      </c>
      <c r="B140" s="12" t="s">
        <v>983</v>
      </c>
      <c r="C140" s="39" t="s">
        <v>53</v>
      </c>
      <c r="D140" s="12" t="s">
        <v>223</v>
      </c>
      <c r="E140" s="10" t="s">
        <v>1411</v>
      </c>
      <c r="F140" s="14">
        <v>474828.43</v>
      </c>
      <c r="H140" s="85"/>
    </row>
    <row r="141" spans="1:8" s="10" customFormat="1" ht="42" customHeight="1" x14ac:dyDescent="0.25">
      <c r="A141" s="11" t="s">
        <v>982</v>
      </c>
      <c r="B141" s="12" t="s">
        <v>983</v>
      </c>
      <c r="C141" s="39" t="s">
        <v>67</v>
      </c>
      <c r="D141" s="12" t="s">
        <v>251</v>
      </c>
      <c r="E141" s="10" t="s">
        <v>1411</v>
      </c>
      <c r="F141" s="14">
        <v>6000</v>
      </c>
      <c r="H141" s="85"/>
    </row>
    <row r="142" spans="1:8" s="10" customFormat="1" ht="42" customHeight="1" x14ac:dyDescent="0.25">
      <c r="A142" s="11" t="s">
        <v>766</v>
      </c>
      <c r="B142" s="12" t="s">
        <v>1031</v>
      </c>
      <c r="C142" s="39" t="s">
        <v>115</v>
      </c>
      <c r="D142" s="12" t="s">
        <v>341</v>
      </c>
      <c r="E142" s="10" t="s">
        <v>1411</v>
      </c>
      <c r="F142" s="14">
        <v>342317.58</v>
      </c>
      <c r="H142" s="85"/>
    </row>
    <row r="143" spans="1:8" s="10" customFormat="1" ht="42" customHeight="1" x14ac:dyDescent="0.25">
      <c r="A143" s="11" t="s">
        <v>766</v>
      </c>
      <c r="B143" s="12" t="s">
        <v>1031</v>
      </c>
      <c r="C143" s="39" t="s">
        <v>67</v>
      </c>
      <c r="D143" s="12" t="s">
        <v>251</v>
      </c>
      <c r="E143" s="10" t="s">
        <v>1411</v>
      </c>
      <c r="F143" s="14">
        <v>6984.12</v>
      </c>
      <c r="H143" s="85"/>
    </row>
    <row r="144" spans="1:8" s="10" customFormat="1" ht="42" customHeight="1" x14ac:dyDescent="0.25">
      <c r="A144" s="11" t="s">
        <v>1160</v>
      </c>
      <c r="B144" s="12" t="s">
        <v>1161</v>
      </c>
      <c r="C144" s="39" t="s">
        <v>80</v>
      </c>
      <c r="D144" s="12" t="s">
        <v>269</v>
      </c>
      <c r="E144" s="10" t="s">
        <v>1411</v>
      </c>
      <c r="F144" s="14">
        <v>10783.92</v>
      </c>
      <c r="H144" s="85"/>
    </row>
    <row r="145" spans="1:8" s="10" customFormat="1" ht="42" customHeight="1" x14ac:dyDescent="0.25">
      <c r="A145" s="11" t="s">
        <v>1247</v>
      </c>
      <c r="B145" s="12" t="s">
        <v>1248</v>
      </c>
      <c r="C145" s="39" t="s">
        <v>86</v>
      </c>
      <c r="D145" s="12" t="s">
        <v>334</v>
      </c>
      <c r="E145" s="10" t="s">
        <v>1411</v>
      </c>
      <c r="F145" s="14">
        <v>250</v>
      </c>
      <c r="H145" s="85"/>
    </row>
    <row r="146" spans="1:8" s="10" customFormat="1" ht="42" customHeight="1" x14ac:dyDescent="0.3">
      <c r="A146" s="69" t="s">
        <v>769</v>
      </c>
      <c r="B146" s="40" t="s">
        <v>1399</v>
      </c>
      <c r="C146" s="39" t="s">
        <v>117</v>
      </c>
      <c r="D146" s="12" t="s">
        <v>343</v>
      </c>
      <c r="E146" s="10" t="s">
        <v>1411</v>
      </c>
      <c r="F146" s="14">
        <v>2433.87</v>
      </c>
      <c r="H146" s="85"/>
    </row>
    <row r="147" spans="1:8" s="10" customFormat="1" ht="42" customHeight="1" x14ac:dyDescent="0.25">
      <c r="A147" s="11" t="s">
        <v>1311</v>
      </c>
      <c r="B147" s="12" t="s">
        <v>1312</v>
      </c>
      <c r="C147" s="39" t="s">
        <v>29</v>
      </c>
      <c r="D147" s="12" t="s">
        <v>189</v>
      </c>
      <c r="E147" s="10" t="s">
        <v>339</v>
      </c>
      <c r="F147" s="14">
        <v>380</v>
      </c>
      <c r="H147" s="85"/>
    </row>
    <row r="148" spans="1:8" s="10" customFormat="1" ht="42" customHeight="1" x14ac:dyDescent="0.25">
      <c r="A148" s="11" t="s">
        <v>998</v>
      </c>
      <c r="B148" s="12" t="s">
        <v>999</v>
      </c>
      <c r="C148" s="39" t="s">
        <v>66</v>
      </c>
      <c r="D148" s="12" t="s">
        <v>249</v>
      </c>
      <c r="E148" s="10" t="s">
        <v>372</v>
      </c>
      <c r="F148" s="14">
        <v>62358979.049999997</v>
      </c>
      <c r="H148" s="85"/>
    </row>
    <row r="149" spans="1:8" s="10" customFormat="1" ht="42" customHeight="1" x14ac:dyDescent="0.25">
      <c r="A149" s="11" t="s">
        <v>1043</v>
      </c>
      <c r="B149" s="12" t="s">
        <v>1044</v>
      </c>
      <c r="C149" s="39" t="s">
        <v>75</v>
      </c>
      <c r="D149" s="12" t="s">
        <v>262</v>
      </c>
      <c r="E149" s="10" t="s">
        <v>372</v>
      </c>
      <c r="F149" s="14">
        <v>479548928.92000002</v>
      </c>
      <c r="H149" s="85"/>
    </row>
    <row r="150" spans="1:8" s="10" customFormat="1" ht="42" customHeight="1" x14ac:dyDescent="0.25">
      <c r="A150" s="11" t="s">
        <v>980</v>
      </c>
      <c r="B150" s="12" t="s">
        <v>981</v>
      </c>
      <c r="C150" s="39" t="s">
        <v>63</v>
      </c>
      <c r="D150" s="12" t="s">
        <v>245</v>
      </c>
      <c r="E150" s="10" t="s">
        <v>1455</v>
      </c>
      <c r="F150" s="14">
        <v>20243919.77</v>
      </c>
      <c r="H150" s="85"/>
    </row>
    <row r="151" spans="1:8" s="10" customFormat="1" ht="42" customHeight="1" x14ac:dyDescent="0.25">
      <c r="A151" s="11" t="s">
        <v>1162</v>
      </c>
      <c r="B151" s="12" t="s">
        <v>1163</v>
      </c>
      <c r="C151" s="39" t="s">
        <v>63</v>
      </c>
      <c r="D151" s="12" t="s">
        <v>245</v>
      </c>
      <c r="E151" s="10" t="s">
        <v>1455</v>
      </c>
      <c r="F151" s="14">
        <v>511805</v>
      </c>
      <c r="H151" s="85"/>
    </row>
    <row r="152" spans="1:8" s="10" customFormat="1" ht="42" customHeight="1" x14ac:dyDescent="0.25">
      <c r="A152" s="11" t="s">
        <v>1196</v>
      </c>
      <c r="B152" s="12" t="s">
        <v>1197</v>
      </c>
      <c r="C152" s="39" t="s">
        <v>63</v>
      </c>
      <c r="D152" s="12" t="s">
        <v>245</v>
      </c>
      <c r="E152" s="10" t="s">
        <v>1455</v>
      </c>
      <c r="F152" s="14">
        <v>4292065.68</v>
      </c>
      <c r="H152" s="85"/>
    </row>
    <row r="153" spans="1:8" s="10" customFormat="1" ht="42" customHeight="1" x14ac:dyDescent="0.25">
      <c r="A153" s="11" t="s">
        <v>1104</v>
      </c>
      <c r="B153" s="12" t="s">
        <v>1105</v>
      </c>
      <c r="C153" s="39" t="s">
        <v>66</v>
      </c>
      <c r="D153" s="12" t="s">
        <v>249</v>
      </c>
      <c r="E153" s="10" t="s">
        <v>1443</v>
      </c>
      <c r="F153" s="14">
        <v>1163849.24</v>
      </c>
      <c r="H153" s="85"/>
    </row>
    <row r="154" spans="1:8" s="10" customFormat="1" ht="42" customHeight="1" x14ac:dyDescent="0.25">
      <c r="A154" s="11" t="s">
        <v>1194</v>
      </c>
      <c r="B154" s="12" t="s">
        <v>1195</v>
      </c>
      <c r="C154" s="39" t="s">
        <v>66</v>
      </c>
      <c r="D154" s="12" t="s">
        <v>249</v>
      </c>
      <c r="E154" s="10" t="s">
        <v>1443</v>
      </c>
      <c r="F154" s="14">
        <v>1867214.14</v>
      </c>
      <c r="H154" s="85"/>
    </row>
    <row r="155" spans="1:8" s="10" customFormat="1" ht="42" customHeight="1" x14ac:dyDescent="0.25">
      <c r="A155" s="11" t="s">
        <v>1194</v>
      </c>
      <c r="B155" s="12" t="s">
        <v>1195</v>
      </c>
      <c r="C155" s="39" t="s">
        <v>66</v>
      </c>
      <c r="D155" s="12" t="s">
        <v>249</v>
      </c>
      <c r="E155" s="10" t="s">
        <v>1443</v>
      </c>
      <c r="F155" s="14">
        <v>-1608.46</v>
      </c>
      <c r="H155" s="85"/>
    </row>
    <row r="156" spans="1:8" s="10" customFormat="1" ht="42" customHeight="1" x14ac:dyDescent="0.25">
      <c r="A156" s="11" t="s">
        <v>1092</v>
      </c>
      <c r="B156" s="12" t="s">
        <v>1093</v>
      </c>
      <c r="C156" s="39" t="s">
        <v>63</v>
      </c>
      <c r="D156" s="12" t="s">
        <v>245</v>
      </c>
      <c r="E156" s="10" t="s">
        <v>368</v>
      </c>
      <c r="F156" s="14">
        <v>442825</v>
      </c>
      <c r="H156" s="85"/>
    </row>
    <row r="157" spans="1:8" s="10" customFormat="1" ht="42" customHeight="1" x14ac:dyDescent="0.25">
      <c r="A157" s="11" t="s">
        <v>1094</v>
      </c>
      <c r="B157" s="12" t="s">
        <v>1095</v>
      </c>
      <c r="C157" s="39" t="s">
        <v>63</v>
      </c>
      <c r="D157" s="12" t="s">
        <v>245</v>
      </c>
      <c r="E157" s="10" t="s">
        <v>368</v>
      </c>
      <c r="F157" s="14">
        <v>170850.51</v>
      </c>
      <c r="H157" s="85"/>
    </row>
    <row r="158" spans="1:8" s="10" customFormat="1" ht="42" customHeight="1" x14ac:dyDescent="0.25">
      <c r="A158" s="11" t="s">
        <v>887</v>
      </c>
      <c r="B158" s="12" t="s">
        <v>888</v>
      </c>
      <c r="C158" s="39" t="s">
        <v>63</v>
      </c>
      <c r="D158" s="12" t="s">
        <v>245</v>
      </c>
      <c r="E158" s="10" t="s">
        <v>367</v>
      </c>
      <c r="F158" s="14">
        <v>161566.5</v>
      </c>
      <c r="H158" s="85"/>
    </row>
    <row r="159" spans="1:8" s="10" customFormat="1" ht="42" customHeight="1" x14ac:dyDescent="0.25">
      <c r="A159" s="11" t="s">
        <v>889</v>
      </c>
      <c r="B159" s="12" t="s">
        <v>890</v>
      </c>
      <c r="C159" s="39" t="s">
        <v>63</v>
      </c>
      <c r="D159" s="12" t="s">
        <v>245</v>
      </c>
      <c r="E159" s="10" t="s">
        <v>367</v>
      </c>
      <c r="F159" s="14">
        <v>95358.5</v>
      </c>
      <c r="H159" s="85"/>
    </row>
    <row r="160" spans="1:8" s="10" customFormat="1" ht="42" customHeight="1" x14ac:dyDescent="0.25">
      <c r="A160" s="11" t="s">
        <v>1023</v>
      </c>
      <c r="B160" s="12" t="s">
        <v>1024</v>
      </c>
      <c r="C160" s="39" t="s">
        <v>63</v>
      </c>
      <c r="D160" s="12" t="s">
        <v>245</v>
      </c>
      <c r="E160" s="10" t="s">
        <v>367</v>
      </c>
      <c r="F160" s="14">
        <v>219900</v>
      </c>
      <c r="H160" s="85"/>
    </row>
    <row r="161" spans="1:8" s="10" customFormat="1" ht="42" customHeight="1" x14ac:dyDescent="0.25">
      <c r="A161" s="11" t="s">
        <v>1041</v>
      </c>
      <c r="B161" s="12" t="s">
        <v>1042</v>
      </c>
      <c r="C161" s="39" t="s">
        <v>63</v>
      </c>
      <c r="D161" s="12" t="s">
        <v>245</v>
      </c>
      <c r="E161" s="10" t="s">
        <v>367</v>
      </c>
      <c r="F161" s="14">
        <v>1684509</v>
      </c>
      <c r="H161" s="85"/>
    </row>
    <row r="162" spans="1:8" s="10" customFormat="1" ht="42" customHeight="1" x14ac:dyDescent="0.25">
      <c r="A162" s="11" t="s">
        <v>1094</v>
      </c>
      <c r="B162" s="12" t="s">
        <v>1095</v>
      </c>
      <c r="C162" s="39" t="s">
        <v>63</v>
      </c>
      <c r="D162" s="12" t="s">
        <v>245</v>
      </c>
      <c r="E162" s="10" t="s">
        <v>367</v>
      </c>
      <c r="F162" s="14">
        <v>1596689.02</v>
      </c>
      <c r="H162" s="85"/>
    </row>
    <row r="163" spans="1:8" s="10" customFormat="1" ht="42" customHeight="1" x14ac:dyDescent="0.25">
      <c r="A163" s="11" t="s">
        <v>1162</v>
      </c>
      <c r="B163" s="12" t="s">
        <v>1163</v>
      </c>
      <c r="C163" s="39" t="s">
        <v>63</v>
      </c>
      <c r="D163" s="12" t="s">
        <v>245</v>
      </c>
      <c r="E163" s="10" t="s">
        <v>367</v>
      </c>
      <c r="F163" s="14">
        <v>740585</v>
      </c>
      <c r="H163" s="85"/>
    </row>
    <row r="164" spans="1:8" s="10" customFormat="1" ht="42" customHeight="1" x14ac:dyDescent="0.3">
      <c r="A164" s="69" t="s">
        <v>1402</v>
      </c>
      <c r="B164" s="40" t="s">
        <v>1403</v>
      </c>
      <c r="C164" s="69" t="s">
        <v>63</v>
      </c>
      <c r="D164" s="40" t="s">
        <v>245</v>
      </c>
      <c r="E164" s="10" t="s">
        <v>367</v>
      </c>
      <c r="F164" s="14">
        <v>-3900</v>
      </c>
      <c r="H164" s="85"/>
    </row>
    <row r="165" spans="1:8" s="10" customFormat="1" ht="42" customHeight="1" x14ac:dyDescent="0.3">
      <c r="A165" s="69" t="s">
        <v>1404</v>
      </c>
      <c r="B165" s="40" t="s">
        <v>1405</v>
      </c>
      <c r="C165" s="69" t="s">
        <v>63</v>
      </c>
      <c r="D165" s="40" t="s">
        <v>245</v>
      </c>
      <c r="E165" s="10" t="s">
        <v>367</v>
      </c>
      <c r="F165" s="14">
        <v>1100</v>
      </c>
      <c r="H165" s="85"/>
    </row>
    <row r="166" spans="1:8" s="10" customFormat="1" ht="42" customHeight="1" x14ac:dyDescent="0.25">
      <c r="A166" s="11" t="s">
        <v>784</v>
      </c>
      <c r="B166" s="12" t="s">
        <v>785</v>
      </c>
      <c r="C166" s="39" t="s">
        <v>88</v>
      </c>
      <c r="D166" s="12" t="s">
        <v>311</v>
      </c>
      <c r="E166" s="10" t="s">
        <v>588</v>
      </c>
      <c r="F166" s="14">
        <v>9997.2000000000007</v>
      </c>
      <c r="H166" s="85"/>
    </row>
    <row r="167" spans="1:8" s="10" customFormat="1" ht="42" customHeight="1" x14ac:dyDescent="0.25">
      <c r="A167" s="11" t="s">
        <v>786</v>
      </c>
      <c r="B167" s="12" t="s">
        <v>787</v>
      </c>
      <c r="C167" s="39" t="s">
        <v>88</v>
      </c>
      <c r="D167" s="12" t="s">
        <v>311</v>
      </c>
      <c r="E167" s="10" t="s">
        <v>588</v>
      </c>
      <c r="F167" s="14">
        <v>2263.4499999999998</v>
      </c>
      <c r="H167" s="85"/>
    </row>
    <row r="168" spans="1:8" s="10" customFormat="1" ht="42" customHeight="1" x14ac:dyDescent="0.25">
      <c r="A168" s="11" t="s">
        <v>788</v>
      </c>
      <c r="B168" s="12" t="s">
        <v>789</v>
      </c>
      <c r="C168" s="39" t="s">
        <v>47</v>
      </c>
      <c r="D168" s="12" t="s">
        <v>213</v>
      </c>
      <c r="E168" s="10" t="s">
        <v>588</v>
      </c>
      <c r="F168" s="14">
        <v>274732.53999999998</v>
      </c>
      <c r="H168" s="85"/>
    </row>
    <row r="169" spans="1:8" s="10" customFormat="1" ht="42" customHeight="1" x14ac:dyDescent="0.25">
      <c r="A169" s="11" t="s">
        <v>790</v>
      </c>
      <c r="B169" s="12" t="s">
        <v>791</v>
      </c>
      <c r="C169" s="39" t="s">
        <v>38</v>
      </c>
      <c r="D169" s="12" t="s">
        <v>350</v>
      </c>
      <c r="E169" s="10" t="s">
        <v>588</v>
      </c>
      <c r="F169" s="14">
        <v>6977.23</v>
      </c>
      <c r="H169" s="85"/>
    </row>
    <row r="170" spans="1:8" s="10" customFormat="1" ht="42" customHeight="1" x14ac:dyDescent="0.25">
      <c r="A170" s="11" t="s">
        <v>794</v>
      </c>
      <c r="B170" s="12" t="s">
        <v>795</v>
      </c>
      <c r="C170" s="39" t="s">
        <v>24</v>
      </c>
      <c r="D170" s="12" t="s">
        <v>178</v>
      </c>
      <c r="E170" s="10" t="s">
        <v>588</v>
      </c>
      <c r="F170" s="14">
        <v>317847.31</v>
      </c>
      <c r="H170" s="85"/>
    </row>
    <row r="171" spans="1:8" s="10" customFormat="1" ht="42" customHeight="1" x14ac:dyDescent="0.25">
      <c r="A171" s="11" t="s">
        <v>798</v>
      </c>
      <c r="B171" s="12" t="s">
        <v>799</v>
      </c>
      <c r="C171" s="39" t="s">
        <v>86</v>
      </c>
      <c r="D171" s="12" t="s">
        <v>334</v>
      </c>
      <c r="E171" s="10" t="s">
        <v>588</v>
      </c>
      <c r="F171" s="14">
        <v>478</v>
      </c>
      <c r="H171" s="85"/>
    </row>
    <row r="172" spans="1:8" s="10" customFormat="1" ht="42" customHeight="1" x14ac:dyDescent="0.25">
      <c r="A172" s="11" t="s">
        <v>810</v>
      </c>
      <c r="B172" s="12" t="s">
        <v>811</v>
      </c>
      <c r="C172" s="39" t="s">
        <v>3</v>
      </c>
      <c r="D172" s="12" t="s">
        <v>141</v>
      </c>
      <c r="E172" s="10" t="s">
        <v>588</v>
      </c>
      <c r="F172" s="14">
        <v>21789.93</v>
      </c>
      <c r="H172" s="85"/>
    </row>
    <row r="173" spans="1:8" s="10" customFormat="1" ht="42" customHeight="1" x14ac:dyDescent="0.25">
      <c r="A173" s="11" t="s">
        <v>812</v>
      </c>
      <c r="B173" s="12" t="s">
        <v>813</v>
      </c>
      <c r="C173" s="39" t="s">
        <v>88</v>
      </c>
      <c r="D173" s="12" t="s">
        <v>311</v>
      </c>
      <c r="E173" s="10" t="s">
        <v>588</v>
      </c>
      <c r="F173" s="14">
        <v>23146.48</v>
      </c>
      <c r="H173" s="85"/>
    </row>
    <row r="174" spans="1:8" s="10" customFormat="1" ht="42" customHeight="1" x14ac:dyDescent="0.25">
      <c r="A174" s="11" t="s">
        <v>814</v>
      </c>
      <c r="B174" s="12" t="s">
        <v>815</v>
      </c>
      <c r="C174" s="39" t="s">
        <v>88</v>
      </c>
      <c r="D174" s="12" t="s">
        <v>311</v>
      </c>
      <c r="E174" s="10" t="s">
        <v>588</v>
      </c>
      <c r="F174" s="14">
        <v>13220.25</v>
      </c>
      <c r="H174" s="85"/>
    </row>
    <row r="175" spans="1:8" s="10" customFormat="1" ht="42" customHeight="1" x14ac:dyDescent="0.25">
      <c r="A175" s="11" t="s">
        <v>816</v>
      </c>
      <c r="B175" s="12" t="s">
        <v>817</v>
      </c>
      <c r="C175" s="39" t="s">
        <v>88</v>
      </c>
      <c r="D175" s="12" t="s">
        <v>311</v>
      </c>
      <c r="E175" s="10" t="s">
        <v>588</v>
      </c>
      <c r="F175" s="14">
        <v>16805.439999999999</v>
      </c>
      <c r="H175" s="85"/>
    </row>
    <row r="176" spans="1:8" s="10" customFormat="1" ht="42" customHeight="1" x14ac:dyDescent="0.25">
      <c r="A176" s="11" t="s">
        <v>820</v>
      </c>
      <c r="B176" s="12" t="s">
        <v>821</v>
      </c>
      <c r="C176" s="39" t="s">
        <v>96</v>
      </c>
      <c r="D176" s="12" t="s">
        <v>323</v>
      </c>
      <c r="E176" s="10" t="s">
        <v>588</v>
      </c>
      <c r="F176" s="14">
        <v>290</v>
      </c>
      <c r="H176" s="85"/>
    </row>
    <row r="177" spans="1:8" s="10" customFormat="1" ht="42" customHeight="1" x14ac:dyDescent="0.25">
      <c r="A177" s="11" t="s">
        <v>822</v>
      </c>
      <c r="B177" s="12" t="s">
        <v>823</v>
      </c>
      <c r="C177" s="39" t="s">
        <v>88</v>
      </c>
      <c r="D177" s="12" t="s">
        <v>311</v>
      </c>
      <c r="E177" s="10" t="s">
        <v>588</v>
      </c>
      <c r="F177" s="14">
        <v>69</v>
      </c>
      <c r="H177" s="85"/>
    </row>
    <row r="178" spans="1:8" s="10" customFormat="1" ht="42" customHeight="1" x14ac:dyDescent="0.25">
      <c r="A178" s="11" t="s">
        <v>824</v>
      </c>
      <c r="B178" s="12" t="s">
        <v>825</v>
      </c>
      <c r="C178" s="39" t="s">
        <v>88</v>
      </c>
      <c r="D178" s="12" t="s">
        <v>311</v>
      </c>
      <c r="E178" s="10" t="s">
        <v>588</v>
      </c>
      <c r="F178" s="14">
        <v>24980.82</v>
      </c>
      <c r="H178" s="85"/>
    </row>
    <row r="179" spans="1:8" s="10" customFormat="1" ht="42" customHeight="1" x14ac:dyDescent="0.25">
      <c r="A179" s="11" t="s">
        <v>828</v>
      </c>
      <c r="B179" s="12" t="s">
        <v>829</v>
      </c>
      <c r="C179" s="39" t="s">
        <v>68</v>
      </c>
      <c r="D179" s="12" t="s">
        <v>254</v>
      </c>
      <c r="E179" s="10" t="s">
        <v>588</v>
      </c>
      <c r="F179" s="14">
        <v>24.1</v>
      </c>
      <c r="H179" s="85"/>
    </row>
    <row r="180" spans="1:8" s="10" customFormat="1" ht="42" customHeight="1" x14ac:dyDescent="0.25">
      <c r="A180" s="11" t="s">
        <v>834</v>
      </c>
      <c r="B180" s="12" t="s">
        <v>835</v>
      </c>
      <c r="C180" s="39" t="s">
        <v>88</v>
      </c>
      <c r="D180" s="12" t="s">
        <v>311</v>
      </c>
      <c r="E180" s="10" t="s">
        <v>588</v>
      </c>
      <c r="F180" s="14">
        <v>3372.63</v>
      </c>
      <c r="H180" s="85"/>
    </row>
    <row r="181" spans="1:8" s="10" customFormat="1" ht="42" customHeight="1" x14ac:dyDescent="0.25">
      <c r="A181" s="11" t="s">
        <v>714</v>
      </c>
      <c r="B181" s="12" t="s">
        <v>836</v>
      </c>
      <c r="C181" s="39" t="s">
        <v>41</v>
      </c>
      <c r="D181" s="12" t="s">
        <v>203</v>
      </c>
      <c r="E181" s="10" t="s">
        <v>588</v>
      </c>
      <c r="F181" s="14">
        <v>169615.9</v>
      </c>
      <c r="H181" s="85"/>
    </row>
    <row r="182" spans="1:8" s="10" customFormat="1" ht="42" customHeight="1" x14ac:dyDescent="0.25">
      <c r="A182" s="11" t="s">
        <v>717</v>
      </c>
      <c r="B182" s="12" t="s">
        <v>839</v>
      </c>
      <c r="C182" s="39" t="s">
        <v>41</v>
      </c>
      <c r="D182" s="12" t="s">
        <v>203</v>
      </c>
      <c r="E182" s="10" t="s">
        <v>588</v>
      </c>
      <c r="F182" s="14">
        <v>1000</v>
      </c>
      <c r="H182" s="85"/>
    </row>
    <row r="183" spans="1:8" s="10" customFormat="1" ht="42" customHeight="1" x14ac:dyDescent="0.25">
      <c r="A183" s="11" t="s">
        <v>841</v>
      </c>
      <c r="B183" s="12" t="s">
        <v>842</v>
      </c>
      <c r="C183" s="39" t="s">
        <v>88</v>
      </c>
      <c r="D183" s="12" t="s">
        <v>311</v>
      </c>
      <c r="E183" s="10" t="s">
        <v>588</v>
      </c>
      <c r="F183" s="14">
        <v>363</v>
      </c>
      <c r="H183" s="85"/>
    </row>
    <row r="184" spans="1:8" s="10" customFormat="1" ht="42" customHeight="1" x14ac:dyDescent="0.25">
      <c r="A184" s="11" t="s">
        <v>843</v>
      </c>
      <c r="B184" s="12" t="s">
        <v>844</v>
      </c>
      <c r="C184" s="39" t="s">
        <v>97</v>
      </c>
      <c r="D184" s="12" t="s">
        <v>351</v>
      </c>
      <c r="E184" s="10" t="s">
        <v>588</v>
      </c>
      <c r="F184" s="14">
        <v>2.35</v>
      </c>
      <c r="H184" s="85"/>
    </row>
    <row r="185" spans="1:8" s="10" customFormat="1" ht="42" customHeight="1" x14ac:dyDescent="0.25">
      <c r="A185" s="11" t="s">
        <v>843</v>
      </c>
      <c r="B185" s="12" t="s">
        <v>844</v>
      </c>
      <c r="C185" s="39" t="s">
        <v>66</v>
      </c>
      <c r="D185" s="12" t="s">
        <v>249</v>
      </c>
      <c r="E185" s="10" t="s">
        <v>588</v>
      </c>
      <c r="F185" s="14">
        <v>3198.09</v>
      </c>
      <c r="H185" s="85"/>
    </row>
    <row r="186" spans="1:8" s="10" customFormat="1" ht="42" customHeight="1" x14ac:dyDescent="0.25">
      <c r="A186" s="11" t="s">
        <v>727</v>
      </c>
      <c r="B186" s="12" t="s">
        <v>858</v>
      </c>
      <c r="C186" s="39" t="s">
        <v>101</v>
      </c>
      <c r="D186" s="12" t="s">
        <v>294</v>
      </c>
      <c r="E186" s="10" t="s">
        <v>588</v>
      </c>
      <c r="F186" s="14">
        <v>45.63</v>
      </c>
      <c r="H186" s="85"/>
    </row>
    <row r="187" spans="1:8" s="10" customFormat="1" ht="42" customHeight="1" x14ac:dyDescent="0.25">
      <c r="A187" s="11" t="s">
        <v>727</v>
      </c>
      <c r="B187" s="12" t="s">
        <v>858</v>
      </c>
      <c r="C187" s="39" t="s">
        <v>32</v>
      </c>
      <c r="D187" s="12" t="s">
        <v>194</v>
      </c>
      <c r="E187" s="10" t="s">
        <v>588</v>
      </c>
      <c r="F187" s="14">
        <v>246.06</v>
      </c>
      <c r="H187" s="85"/>
    </row>
    <row r="188" spans="1:8" s="10" customFormat="1" ht="42" customHeight="1" x14ac:dyDescent="0.25">
      <c r="A188" s="11" t="s">
        <v>727</v>
      </c>
      <c r="B188" s="12" t="s">
        <v>858</v>
      </c>
      <c r="C188" s="39" t="s">
        <v>102</v>
      </c>
      <c r="D188" s="12" t="s">
        <v>344</v>
      </c>
      <c r="E188" s="10" t="s">
        <v>588</v>
      </c>
      <c r="F188" s="14">
        <v>30</v>
      </c>
      <c r="H188" s="85"/>
    </row>
    <row r="189" spans="1:8" s="10" customFormat="1" ht="42" customHeight="1" x14ac:dyDescent="0.25">
      <c r="A189" s="11" t="s">
        <v>727</v>
      </c>
      <c r="B189" s="12" t="s">
        <v>858</v>
      </c>
      <c r="C189" s="39" t="s">
        <v>103</v>
      </c>
      <c r="D189" s="12" t="s">
        <v>345</v>
      </c>
      <c r="E189" s="10" t="s">
        <v>588</v>
      </c>
      <c r="F189" s="14">
        <v>23.2</v>
      </c>
      <c r="H189" s="85"/>
    </row>
    <row r="190" spans="1:8" s="10" customFormat="1" ht="42" customHeight="1" x14ac:dyDescent="0.25">
      <c r="A190" s="11" t="s">
        <v>727</v>
      </c>
      <c r="B190" s="12" t="s">
        <v>858</v>
      </c>
      <c r="C190" s="39" t="s">
        <v>104</v>
      </c>
      <c r="D190" s="12" t="s">
        <v>346</v>
      </c>
      <c r="E190" s="10" t="s">
        <v>588</v>
      </c>
      <c r="F190" s="14">
        <v>98.55</v>
      </c>
      <c r="H190" s="85"/>
    </row>
    <row r="191" spans="1:8" s="10" customFormat="1" ht="42" customHeight="1" x14ac:dyDescent="0.25">
      <c r="A191" s="11" t="s">
        <v>727</v>
      </c>
      <c r="B191" s="12" t="s">
        <v>858</v>
      </c>
      <c r="C191" s="39" t="s">
        <v>105</v>
      </c>
      <c r="D191" s="12" t="s">
        <v>347</v>
      </c>
      <c r="E191" s="10" t="s">
        <v>588</v>
      </c>
      <c r="F191" s="14">
        <v>758.6</v>
      </c>
      <c r="H191" s="85"/>
    </row>
    <row r="192" spans="1:8" s="10" customFormat="1" ht="42" customHeight="1" x14ac:dyDescent="0.25">
      <c r="A192" s="11" t="s">
        <v>727</v>
      </c>
      <c r="B192" s="12" t="s">
        <v>858</v>
      </c>
      <c r="C192" s="39" t="s">
        <v>106</v>
      </c>
      <c r="D192" s="12" t="s">
        <v>348</v>
      </c>
      <c r="E192" s="10" t="s">
        <v>588</v>
      </c>
      <c r="F192" s="14">
        <v>87.84</v>
      </c>
      <c r="H192" s="85"/>
    </row>
    <row r="193" spans="1:8" s="10" customFormat="1" ht="42" customHeight="1" x14ac:dyDescent="0.25">
      <c r="A193" s="11" t="s">
        <v>727</v>
      </c>
      <c r="B193" s="12" t="s">
        <v>858</v>
      </c>
      <c r="C193" s="39" t="s">
        <v>107</v>
      </c>
      <c r="D193" s="12" t="s">
        <v>349</v>
      </c>
      <c r="E193" s="10" t="s">
        <v>588</v>
      </c>
      <c r="F193" s="14">
        <v>295.64999999999998</v>
      </c>
      <c r="H193" s="85"/>
    </row>
    <row r="194" spans="1:8" s="10" customFormat="1" ht="42" customHeight="1" x14ac:dyDescent="0.25">
      <c r="A194" s="11" t="s">
        <v>865</v>
      </c>
      <c r="B194" s="12" t="s">
        <v>866</v>
      </c>
      <c r="C194" s="39" t="s">
        <v>43</v>
      </c>
      <c r="D194" s="12" t="s">
        <v>206</v>
      </c>
      <c r="E194" s="10" t="s">
        <v>588</v>
      </c>
      <c r="F194" s="14">
        <v>188446.75</v>
      </c>
      <c r="H194" s="85"/>
    </row>
    <row r="195" spans="1:8" s="10" customFormat="1" ht="42" customHeight="1" x14ac:dyDescent="0.25">
      <c r="A195" s="11" t="s">
        <v>867</v>
      </c>
      <c r="B195" s="12" t="s">
        <v>868</v>
      </c>
      <c r="C195" s="39" t="s">
        <v>66</v>
      </c>
      <c r="D195" s="12" t="s">
        <v>249</v>
      </c>
      <c r="E195" s="10" t="s">
        <v>588</v>
      </c>
      <c r="F195" s="14">
        <v>4874.04</v>
      </c>
      <c r="H195" s="85"/>
    </row>
    <row r="196" spans="1:8" s="10" customFormat="1" ht="42" customHeight="1" x14ac:dyDescent="0.25">
      <c r="A196" s="11" t="s">
        <v>881</v>
      </c>
      <c r="B196" s="12" t="s">
        <v>882</v>
      </c>
      <c r="C196" s="39" t="s">
        <v>41</v>
      </c>
      <c r="D196" s="12" t="s">
        <v>203</v>
      </c>
      <c r="E196" s="10" t="s">
        <v>588</v>
      </c>
      <c r="F196" s="14">
        <v>2814.98</v>
      </c>
      <c r="H196" s="85"/>
    </row>
    <row r="197" spans="1:8" s="10" customFormat="1" ht="42" customHeight="1" x14ac:dyDescent="0.25">
      <c r="A197" s="11" t="s">
        <v>881</v>
      </c>
      <c r="B197" s="12" t="s">
        <v>882</v>
      </c>
      <c r="C197" s="39" t="s">
        <v>66</v>
      </c>
      <c r="D197" s="12" t="s">
        <v>249</v>
      </c>
      <c r="E197" s="10" t="s">
        <v>588</v>
      </c>
      <c r="F197" s="14">
        <v>419.93</v>
      </c>
      <c r="H197" s="85"/>
    </row>
    <row r="198" spans="1:8" s="10" customFormat="1" ht="42" customHeight="1" x14ac:dyDescent="0.25">
      <c r="A198" s="11" t="s">
        <v>883</v>
      </c>
      <c r="B198" s="12" t="s">
        <v>884</v>
      </c>
      <c r="C198" s="39" t="s">
        <v>41</v>
      </c>
      <c r="D198" s="12" t="s">
        <v>203</v>
      </c>
      <c r="E198" s="10" t="s">
        <v>588</v>
      </c>
      <c r="F198" s="14">
        <v>1070.08</v>
      </c>
      <c r="H198" s="85"/>
    </row>
    <row r="199" spans="1:8" s="10" customFormat="1" ht="42" customHeight="1" x14ac:dyDescent="0.25">
      <c r="A199" s="11" t="s">
        <v>891</v>
      </c>
      <c r="B199" s="12" t="s">
        <v>892</v>
      </c>
      <c r="C199" s="39" t="s">
        <v>88</v>
      </c>
      <c r="D199" s="12" t="s">
        <v>311</v>
      </c>
      <c r="E199" s="10" t="s">
        <v>588</v>
      </c>
      <c r="F199" s="14">
        <v>5072.93</v>
      </c>
      <c r="H199" s="85"/>
    </row>
    <row r="200" spans="1:8" s="10" customFormat="1" ht="42" customHeight="1" x14ac:dyDescent="0.25">
      <c r="A200" s="11" t="s">
        <v>901</v>
      </c>
      <c r="B200" s="12" t="s">
        <v>902</v>
      </c>
      <c r="C200" s="39" t="s">
        <v>66</v>
      </c>
      <c r="D200" s="12" t="s">
        <v>249</v>
      </c>
      <c r="E200" s="10" t="s">
        <v>588</v>
      </c>
      <c r="F200" s="14">
        <v>869.05</v>
      </c>
      <c r="H200" s="85"/>
    </row>
    <row r="201" spans="1:8" s="10" customFormat="1" ht="42" customHeight="1" x14ac:dyDescent="0.25">
      <c r="A201" s="11" t="s">
        <v>907</v>
      </c>
      <c r="B201" s="12" t="s">
        <v>908</v>
      </c>
      <c r="C201" s="39" t="s">
        <v>66</v>
      </c>
      <c r="D201" s="12" t="s">
        <v>249</v>
      </c>
      <c r="E201" s="10" t="s">
        <v>588</v>
      </c>
      <c r="F201" s="14">
        <v>24101.67</v>
      </c>
      <c r="H201" s="85"/>
    </row>
    <row r="202" spans="1:8" s="10" customFormat="1" ht="42" customHeight="1" x14ac:dyDescent="0.25">
      <c r="A202" s="11" t="s">
        <v>752</v>
      </c>
      <c r="B202" s="12" t="s">
        <v>909</v>
      </c>
      <c r="C202" s="39" t="s">
        <v>66</v>
      </c>
      <c r="D202" s="12" t="s">
        <v>249</v>
      </c>
      <c r="E202" s="10" t="s">
        <v>588</v>
      </c>
      <c r="F202" s="14">
        <v>1627.69</v>
      </c>
      <c r="H202" s="85"/>
    </row>
    <row r="203" spans="1:8" s="10" customFormat="1" ht="42" customHeight="1" x14ac:dyDescent="0.25">
      <c r="A203" s="11" t="s">
        <v>732</v>
      </c>
      <c r="B203" s="12" t="s">
        <v>910</v>
      </c>
      <c r="C203" s="39" t="s">
        <v>47</v>
      </c>
      <c r="D203" s="12" t="s">
        <v>213</v>
      </c>
      <c r="E203" s="10" t="s">
        <v>588</v>
      </c>
      <c r="F203" s="14">
        <v>41391.629999999997</v>
      </c>
      <c r="H203" s="85"/>
    </row>
    <row r="204" spans="1:8" s="10" customFormat="1" ht="42" customHeight="1" x14ac:dyDescent="0.25">
      <c r="A204" s="11" t="s">
        <v>737</v>
      </c>
      <c r="B204" s="12" t="s">
        <v>851</v>
      </c>
      <c r="C204" s="39" t="s">
        <v>46</v>
      </c>
      <c r="D204" s="12" t="s">
        <v>209</v>
      </c>
      <c r="E204" s="10" t="s">
        <v>588</v>
      </c>
      <c r="F204" s="14">
        <v>60549.99</v>
      </c>
      <c r="H204" s="85"/>
    </row>
    <row r="205" spans="1:8" s="10" customFormat="1" ht="42" customHeight="1" x14ac:dyDescent="0.25">
      <c r="A205" s="11" t="s">
        <v>917</v>
      </c>
      <c r="B205" s="12" t="s">
        <v>918</v>
      </c>
      <c r="C205" s="39" t="s">
        <v>111</v>
      </c>
      <c r="D205" s="12" t="s">
        <v>365</v>
      </c>
      <c r="E205" s="10" t="s">
        <v>588</v>
      </c>
      <c r="F205" s="14">
        <v>4852.09</v>
      </c>
      <c r="H205" s="85"/>
    </row>
    <row r="206" spans="1:8" s="10" customFormat="1" ht="42" customHeight="1" x14ac:dyDescent="0.25">
      <c r="A206" s="11" t="s">
        <v>921</v>
      </c>
      <c r="B206" s="12" t="s">
        <v>922</v>
      </c>
      <c r="C206" s="39" t="s">
        <v>32</v>
      </c>
      <c r="D206" s="12" t="s">
        <v>194</v>
      </c>
      <c r="E206" s="10" t="s">
        <v>588</v>
      </c>
      <c r="F206" s="14">
        <v>6889.93</v>
      </c>
      <c r="H206" s="85"/>
    </row>
    <row r="207" spans="1:8" s="10" customFormat="1" ht="42" customHeight="1" x14ac:dyDescent="0.25">
      <c r="A207" s="11" t="s">
        <v>923</v>
      </c>
      <c r="B207" s="12" t="s">
        <v>924</v>
      </c>
      <c r="C207" s="39" t="s">
        <v>31</v>
      </c>
      <c r="D207" s="12" t="s">
        <v>193</v>
      </c>
      <c r="E207" s="10" t="s">
        <v>588</v>
      </c>
      <c r="F207" s="14">
        <v>303</v>
      </c>
      <c r="H207" s="85"/>
    </row>
    <row r="208" spans="1:8" s="10" customFormat="1" ht="42" customHeight="1" x14ac:dyDescent="0.25">
      <c r="A208" s="11" t="s">
        <v>927</v>
      </c>
      <c r="B208" s="12" t="s">
        <v>928</v>
      </c>
      <c r="C208" s="39" t="s">
        <v>88</v>
      </c>
      <c r="D208" s="12" t="s">
        <v>311</v>
      </c>
      <c r="E208" s="10" t="s">
        <v>588</v>
      </c>
      <c r="F208" s="14">
        <v>60512.26</v>
      </c>
      <c r="H208" s="85"/>
    </row>
    <row r="209" spans="1:8" s="10" customFormat="1" ht="42" customHeight="1" x14ac:dyDescent="0.25">
      <c r="A209" s="11" t="s">
        <v>743</v>
      </c>
      <c r="B209" s="12" t="s">
        <v>931</v>
      </c>
      <c r="C209" s="39" t="s">
        <v>88</v>
      </c>
      <c r="D209" s="12" t="s">
        <v>311</v>
      </c>
      <c r="E209" s="10" t="s">
        <v>588</v>
      </c>
      <c r="F209" s="14">
        <v>101986.59</v>
      </c>
      <c r="H209" s="85"/>
    </row>
    <row r="210" spans="1:8" s="10" customFormat="1" ht="42" customHeight="1" x14ac:dyDescent="0.25">
      <c r="A210" s="11" t="s">
        <v>935</v>
      </c>
      <c r="B210" s="12" t="s">
        <v>936</v>
      </c>
      <c r="C210" s="39" t="s">
        <v>5</v>
      </c>
      <c r="D210" s="12" t="s">
        <v>144</v>
      </c>
      <c r="E210" s="10" t="s">
        <v>588</v>
      </c>
      <c r="F210" s="14">
        <v>60319.65</v>
      </c>
      <c r="H210" s="85"/>
    </row>
    <row r="211" spans="1:8" s="10" customFormat="1" ht="42" customHeight="1" x14ac:dyDescent="0.25">
      <c r="A211" s="11" t="s">
        <v>939</v>
      </c>
      <c r="B211" s="12" t="s">
        <v>940</v>
      </c>
      <c r="C211" s="39" t="s">
        <v>88</v>
      </c>
      <c r="D211" s="12" t="s">
        <v>311</v>
      </c>
      <c r="E211" s="10" t="s">
        <v>588</v>
      </c>
      <c r="F211" s="14">
        <v>420</v>
      </c>
      <c r="H211" s="85"/>
    </row>
    <row r="212" spans="1:8" s="10" customFormat="1" ht="42" customHeight="1" x14ac:dyDescent="0.25">
      <c r="A212" s="11" t="s">
        <v>943</v>
      </c>
      <c r="B212" s="12" t="s">
        <v>944</v>
      </c>
      <c r="C212" s="39" t="s">
        <v>88</v>
      </c>
      <c r="D212" s="12" t="s">
        <v>311</v>
      </c>
      <c r="E212" s="10" t="s">
        <v>588</v>
      </c>
      <c r="F212" s="14">
        <v>72</v>
      </c>
      <c r="H212" s="85"/>
    </row>
    <row r="213" spans="1:8" s="10" customFormat="1" ht="42" customHeight="1" x14ac:dyDescent="0.25">
      <c r="A213" s="11" t="s">
        <v>947</v>
      </c>
      <c r="B213" s="12" t="s">
        <v>948</v>
      </c>
      <c r="C213" s="39" t="s">
        <v>75</v>
      </c>
      <c r="D213" s="12" t="s">
        <v>262</v>
      </c>
      <c r="E213" s="10" t="s">
        <v>588</v>
      </c>
      <c r="F213" s="14">
        <v>24</v>
      </c>
      <c r="H213" s="85"/>
    </row>
    <row r="214" spans="1:8" s="10" customFormat="1" ht="42" customHeight="1" x14ac:dyDescent="0.25">
      <c r="A214" s="11" t="s">
        <v>740</v>
      </c>
      <c r="B214" s="12" t="s">
        <v>951</v>
      </c>
      <c r="C214" s="39" t="s">
        <v>73</v>
      </c>
      <c r="D214" s="12" t="s">
        <v>260</v>
      </c>
      <c r="E214" s="10" t="s">
        <v>588</v>
      </c>
      <c r="F214" s="14">
        <v>16965.669999999998</v>
      </c>
      <c r="H214" s="85"/>
    </row>
    <row r="215" spans="1:8" s="10" customFormat="1" ht="42" customHeight="1" x14ac:dyDescent="0.25">
      <c r="A215" s="11" t="s">
        <v>953</v>
      </c>
      <c r="B215" s="12" t="s">
        <v>954</v>
      </c>
      <c r="C215" s="39" t="s">
        <v>97</v>
      </c>
      <c r="D215" s="12" t="s">
        <v>351</v>
      </c>
      <c r="E215" s="10" t="s">
        <v>588</v>
      </c>
      <c r="F215" s="14">
        <v>15354.92</v>
      </c>
      <c r="H215" s="85"/>
    </row>
    <row r="216" spans="1:8" s="10" customFormat="1" ht="42" customHeight="1" x14ac:dyDescent="0.25">
      <c r="A216" s="11" t="s">
        <v>961</v>
      </c>
      <c r="B216" s="12" t="s">
        <v>962</v>
      </c>
      <c r="C216" s="39" t="s">
        <v>88</v>
      </c>
      <c r="D216" s="12" t="s">
        <v>311</v>
      </c>
      <c r="E216" s="10" t="s">
        <v>588</v>
      </c>
      <c r="F216" s="14">
        <v>300</v>
      </c>
      <c r="H216" s="85"/>
    </row>
    <row r="217" spans="1:8" s="10" customFormat="1" ht="42" customHeight="1" x14ac:dyDescent="0.25">
      <c r="A217" s="11" t="s">
        <v>975</v>
      </c>
      <c r="B217" s="12" t="s">
        <v>976</v>
      </c>
      <c r="C217" s="39" t="s">
        <v>63</v>
      </c>
      <c r="D217" s="12" t="s">
        <v>245</v>
      </c>
      <c r="E217" s="10" t="s">
        <v>588</v>
      </c>
      <c r="F217" s="14">
        <v>1205</v>
      </c>
      <c r="H217" s="85"/>
    </row>
    <row r="218" spans="1:8" s="10" customFormat="1" ht="42" customHeight="1" x14ac:dyDescent="0.25">
      <c r="A218" s="11" t="s">
        <v>759</v>
      </c>
      <c r="B218" s="12" t="s">
        <v>977</v>
      </c>
      <c r="C218" s="39" t="s">
        <v>88</v>
      </c>
      <c r="D218" s="12" t="s">
        <v>311</v>
      </c>
      <c r="E218" s="10" t="s">
        <v>588</v>
      </c>
      <c r="F218" s="14">
        <v>4924.43</v>
      </c>
      <c r="H218" s="85"/>
    </row>
    <row r="219" spans="1:8" s="10" customFormat="1" ht="42" customHeight="1" x14ac:dyDescent="0.25">
      <c r="A219" s="11" t="s">
        <v>980</v>
      </c>
      <c r="B219" s="12" t="s">
        <v>981</v>
      </c>
      <c r="C219" s="39" t="s">
        <v>63</v>
      </c>
      <c r="D219" s="12" t="s">
        <v>245</v>
      </c>
      <c r="E219" s="10" t="s">
        <v>588</v>
      </c>
      <c r="F219" s="14">
        <v>6176</v>
      </c>
      <c r="H219" s="85"/>
    </row>
    <row r="220" spans="1:8" s="10" customFormat="1" ht="42" customHeight="1" x14ac:dyDescent="0.25">
      <c r="A220" s="11" t="s">
        <v>986</v>
      </c>
      <c r="B220" s="12" t="s">
        <v>987</v>
      </c>
      <c r="C220" s="39" t="s">
        <v>42</v>
      </c>
      <c r="D220" s="12" t="s">
        <v>205</v>
      </c>
      <c r="E220" s="10" t="s">
        <v>588</v>
      </c>
      <c r="F220" s="14">
        <v>89.44</v>
      </c>
      <c r="H220" s="85"/>
    </row>
    <row r="221" spans="1:8" s="10" customFormat="1" ht="42" customHeight="1" x14ac:dyDescent="0.25">
      <c r="A221" s="11" t="s">
        <v>994</v>
      </c>
      <c r="B221" s="12" t="s">
        <v>995</v>
      </c>
      <c r="C221" s="39" t="s">
        <v>114</v>
      </c>
      <c r="D221" s="12" t="s">
        <v>364</v>
      </c>
      <c r="E221" s="10" t="s">
        <v>588</v>
      </c>
      <c r="F221" s="14">
        <v>10889482.619999999</v>
      </c>
      <c r="H221" s="85"/>
    </row>
    <row r="222" spans="1:8" s="10" customFormat="1" ht="42" customHeight="1" x14ac:dyDescent="0.25">
      <c r="A222" s="11" t="s">
        <v>1006</v>
      </c>
      <c r="B222" s="12" t="s">
        <v>1007</v>
      </c>
      <c r="C222" s="39" t="s">
        <v>39</v>
      </c>
      <c r="D222" s="12" t="s">
        <v>201</v>
      </c>
      <c r="E222" s="10" t="s">
        <v>588</v>
      </c>
      <c r="F222" s="14">
        <v>851</v>
      </c>
      <c r="H222" s="85"/>
    </row>
    <row r="223" spans="1:8" s="10" customFormat="1" ht="42" customHeight="1" x14ac:dyDescent="0.25">
      <c r="A223" s="11" t="s">
        <v>1027</v>
      </c>
      <c r="B223" s="12" t="s">
        <v>1028</v>
      </c>
      <c r="C223" s="39" t="s">
        <v>113</v>
      </c>
      <c r="D223" s="12" t="s">
        <v>316</v>
      </c>
      <c r="E223" s="10" t="s">
        <v>588</v>
      </c>
      <c r="F223" s="14">
        <v>3121</v>
      </c>
      <c r="H223" s="85"/>
    </row>
    <row r="224" spans="1:8" s="10" customFormat="1" ht="42" customHeight="1" x14ac:dyDescent="0.25">
      <c r="A224" s="11" t="s">
        <v>766</v>
      </c>
      <c r="B224" s="12" t="s">
        <v>1031</v>
      </c>
      <c r="C224" s="39" t="s">
        <v>115</v>
      </c>
      <c r="D224" s="12" t="s">
        <v>341</v>
      </c>
      <c r="E224" s="10" t="s">
        <v>588</v>
      </c>
      <c r="F224" s="14">
        <v>70403.11</v>
      </c>
      <c r="H224" s="85"/>
    </row>
    <row r="225" spans="1:8" s="10" customFormat="1" ht="42" customHeight="1" x14ac:dyDescent="0.25">
      <c r="A225" s="11" t="s">
        <v>1045</v>
      </c>
      <c r="B225" s="12" t="s">
        <v>1046</v>
      </c>
      <c r="C225" s="39" t="s">
        <v>47</v>
      </c>
      <c r="D225" s="12" t="s">
        <v>213</v>
      </c>
      <c r="E225" s="10" t="s">
        <v>588</v>
      </c>
      <c r="F225" s="14">
        <v>82030</v>
      </c>
      <c r="H225" s="85"/>
    </row>
    <row r="226" spans="1:8" s="10" customFormat="1" ht="42" customHeight="1" x14ac:dyDescent="0.25">
      <c r="A226" s="11" t="s">
        <v>1047</v>
      </c>
      <c r="B226" s="12" t="s">
        <v>1048</v>
      </c>
      <c r="C226" s="39" t="s">
        <v>11</v>
      </c>
      <c r="D226" s="12" t="s">
        <v>152</v>
      </c>
      <c r="E226" s="10" t="s">
        <v>588</v>
      </c>
      <c r="F226" s="14">
        <v>135.65</v>
      </c>
      <c r="H226" s="85"/>
    </row>
    <row r="227" spans="1:8" s="10" customFormat="1" ht="42" customHeight="1" x14ac:dyDescent="0.25">
      <c r="A227" s="11" t="s">
        <v>1047</v>
      </c>
      <c r="B227" s="12" t="s">
        <v>1048</v>
      </c>
      <c r="C227" s="39" t="s">
        <v>12</v>
      </c>
      <c r="D227" s="12" t="s">
        <v>153</v>
      </c>
      <c r="E227" s="10" t="s">
        <v>588</v>
      </c>
      <c r="F227" s="14">
        <v>60827.83</v>
      </c>
      <c r="H227" s="85"/>
    </row>
    <row r="228" spans="1:8" s="10" customFormat="1" ht="42" customHeight="1" x14ac:dyDescent="0.25">
      <c r="A228" s="11" t="s">
        <v>1047</v>
      </c>
      <c r="B228" s="12" t="s">
        <v>1048</v>
      </c>
      <c r="C228" s="39" t="s">
        <v>28</v>
      </c>
      <c r="D228" s="12" t="s">
        <v>188</v>
      </c>
      <c r="E228" s="10" t="s">
        <v>588</v>
      </c>
      <c r="F228" s="14">
        <v>86.5</v>
      </c>
      <c r="H228" s="85"/>
    </row>
    <row r="229" spans="1:8" s="10" customFormat="1" ht="42" customHeight="1" x14ac:dyDescent="0.25">
      <c r="A229" s="11" t="s">
        <v>1047</v>
      </c>
      <c r="B229" s="12" t="s">
        <v>1048</v>
      </c>
      <c r="C229" s="39" t="s">
        <v>115</v>
      </c>
      <c r="D229" s="12" t="s">
        <v>341</v>
      </c>
      <c r="E229" s="10" t="s">
        <v>588</v>
      </c>
      <c r="F229" s="14">
        <v>39801.230000000003</v>
      </c>
      <c r="H229" s="85"/>
    </row>
    <row r="230" spans="1:8" s="10" customFormat="1" ht="42" customHeight="1" x14ac:dyDescent="0.25">
      <c r="A230" s="11" t="s">
        <v>1047</v>
      </c>
      <c r="B230" s="12" t="s">
        <v>1048</v>
      </c>
      <c r="C230" s="39" t="s">
        <v>73</v>
      </c>
      <c r="D230" s="12" t="s">
        <v>260</v>
      </c>
      <c r="E230" s="10" t="s">
        <v>588</v>
      </c>
      <c r="F230" s="14">
        <v>30019</v>
      </c>
      <c r="H230" s="85"/>
    </row>
    <row r="231" spans="1:8" s="10" customFormat="1" ht="42" customHeight="1" x14ac:dyDescent="0.25">
      <c r="A231" s="11" t="s">
        <v>1051</v>
      </c>
      <c r="B231" s="12" t="s">
        <v>1052</v>
      </c>
      <c r="C231" s="39" t="s">
        <v>117</v>
      </c>
      <c r="D231" s="12" t="s">
        <v>343</v>
      </c>
      <c r="E231" s="10" t="s">
        <v>588</v>
      </c>
      <c r="F231" s="14">
        <v>26.16</v>
      </c>
      <c r="H231" s="85"/>
    </row>
    <row r="232" spans="1:8" s="10" customFormat="1" ht="42" customHeight="1" x14ac:dyDescent="0.25">
      <c r="A232" s="11" t="s">
        <v>1055</v>
      </c>
      <c r="B232" s="12" t="s">
        <v>1056</v>
      </c>
      <c r="C232" s="39" t="s">
        <v>89</v>
      </c>
      <c r="D232" s="12" t="s">
        <v>335</v>
      </c>
      <c r="E232" s="10" t="s">
        <v>588</v>
      </c>
      <c r="F232" s="14">
        <v>450</v>
      </c>
      <c r="H232" s="85"/>
    </row>
    <row r="233" spans="1:8" s="10" customFormat="1" ht="42" customHeight="1" x14ac:dyDescent="0.25">
      <c r="A233" s="11" t="s">
        <v>744</v>
      </c>
      <c r="B233" s="12" t="s">
        <v>1065</v>
      </c>
      <c r="C233" s="39" t="s">
        <v>88</v>
      </c>
      <c r="D233" s="12" t="s">
        <v>311</v>
      </c>
      <c r="E233" s="10" t="s">
        <v>588</v>
      </c>
      <c r="F233" s="14">
        <v>3967.34</v>
      </c>
      <c r="H233" s="85"/>
    </row>
    <row r="234" spans="1:8" s="10" customFormat="1" ht="42" customHeight="1" x14ac:dyDescent="0.25">
      <c r="A234" s="11" t="s">
        <v>1070</v>
      </c>
      <c r="B234" s="12" t="s">
        <v>1071</v>
      </c>
      <c r="C234" s="39" t="s">
        <v>88</v>
      </c>
      <c r="D234" s="12" t="s">
        <v>311</v>
      </c>
      <c r="E234" s="10" t="s">
        <v>588</v>
      </c>
      <c r="F234" s="14">
        <v>17123.990000000002</v>
      </c>
      <c r="H234" s="85"/>
    </row>
    <row r="235" spans="1:8" s="10" customFormat="1" ht="42" customHeight="1" x14ac:dyDescent="0.25">
      <c r="A235" s="11" t="s">
        <v>1072</v>
      </c>
      <c r="B235" s="12" t="s">
        <v>1073</v>
      </c>
      <c r="C235" s="39" t="s">
        <v>23</v>
      </c>
      <c r="D235" s="12" t="s">
        <v>175</v>
      </c>
      <c r="E235" s="10" t="s">
        <v>588</v>
      </c>
      <c r="F235" s="14">
        <v>-3751.22</v>
      </c>
      <c r="H235" s="85"/>
    </row>
    <row r="236" spans="1:8" s="10" customFormat="1" ht="42" customHeight="1" x14ac:dyDescent="0.25">
      <c r="A236" s="11" t="s">
        <v>1074</v>
      </c>
      <c r="B236" s="12" t="s">
        <v>1075</v>
      </c>
      <c r="C236" s="39" t="s">
        <v>43</v>
      </c>
      <c r="D236" s="12" t="s">
        <v>206</v>
      </c>
      <c r="E236" s="10" t="s">
        <v>588</v>
      </c>
      <c r="F236" s="14">
        <v>141109.66</v>
      </c>
      <c r="H236" s="85"/>
    </row>
    <row r="237" spans="1:8" s="10" customFormat="1" ht="42" customHeight="1" x14ac:dyDescent="0.25">
      <c r="A237" s="11" t="s">
        <v>1078</v>
      </c>
      <c r="B237" s="12" t="s">
        <v>1079</v>
      </c>
      <c r="C237" s="39" t="s">
        <v>88</v>
      </c>
      <c r="D237" s="12" t="s">
        <v>311</v>
      </c>
      <c r="E237" s="10" t="s">
        <v>588</v>
      </c>
      <c r="F237" s="14">
        <v>428.5</v>
      </c>
      <c r="H237" s="85"/>
    </row>
    <row r="238" spans="1:8" s="10" customFormat="1" ht="42" customHeight="1" x14ac:dyDescent="0.25">
      <c r="A238" s="11" t="s">
        <v>1084</v>
      </c>
      <c r="B238" s="12" t="s">
        <v>1085</v>
      </c>
      <c r="C238" s="39" t="s">
        <v>16</v>
      </c>
      <c r="D238" s="12" t="s">
        <v>162</v>
      </c>
      <c r="E238" s="10" t="s">
        <v>588</v>
      </c>
      <c r="F238" s="14">
        <v>2410.7199999999998</v>
      </c>
      <c r="H238" s="85"/>
    </row>
    <row r="239" spans="1:8" s="10" customFormat="1" ht="42" customHeight="1" x14ac:dyDescent="0.25">
      <c r="A239" s="11" t="s">
        <v>1084</v>
      </c>
      <c r="B239" s="12" t="s">
        <v>1085</v>
      </c>
      <c r="C239" s="39" t="s">
        <v>119</v>
      </c>
      <c r="D239" s="12" t="s">
        <v>315</v>
      </c>
      <c r="E239" s="10" t="s">
        <v>588</v>
      </c>
      <c r="F239" s="14">
        <v>334.19</v>
      </c>
      <c r="H239" s="85"/>
    </row>
    <row r="240" spans="1:8" s="10" customFormat="1" ht="42" customHeight="1" x14ac:dyDescent="0.25">
      <c r="A240" s="11" t="s">
        <v>754</v>
      </c>
      <c r="B240" s="12" t="s">
        <v>1089</v>
      </c>
      <c r="C240" s="39" t="s">
        <v>41</v>
      </c>
      <c r="D240" s="12" t="s">
        <v>203</v>
      </c>
      <c r="E240" s="10" t="s">
        <v>588</v>
      </c>
      <c r="F240" s="14">
        <v>1210.5</v>
      </c>
      <c r="H240" s="85"/>
    </row>
    <row r="241" spans="1:8" s="10" customFormat="1" ht="42" customHeight="1" x14ac:dyDescent="0.25">
      <c r="A241" s="11" t="s">
        <v>754</v>
      </c>
      <c r="B241" s="12" t="s">
        <v>1089</v>
      </c>
      <c r="C241" s="39" t="s">
        <v>66</v>
      </c>
      <c r="D241" s="12" t="s">
        <v>249</v>
      </c>
      <c r="E241" s="10" t="s">
        <v>588</v>
      </c>
      <c r="F241" s="14">
        <v>1015.56</v>
      </c>
      <c r="H241" s="85"/>
    </row>
    <row r="242" spans="1:8" s="10" customFormat="1" ht="42" customHeight="1" x14ac:dyDescent="0.25">
      <c r="A242" s="11" t="s">
        <v>1096</v>
      </c>
      <c r="B242" s="12" t="s">
        <v>1097</v>
      </c>
      <c r="C242" s="39" t="s">
        <v>40</v>
      </c>
      <c r="D242" s="12" t="s">
        <v>202</v>
      </c>
      <c r="E242" s="10" t="s">
        <v>588</v>
      </c>
      <c r="F242" s="14">
        <v>1876.8</v>
      </c>
      <c r="H242" s="85"/>
    </row>
    <row r="243" spans="1:8" s="10" customFormat="1" ht="42" customHeight="1" x14ac:dyDescent="0.25">
      <c r="A243" s="11" t="s">
        <v>1104</v>
      </c>
      <c r="B243" s="12" t="s">
        <v>1105</v>
      </c>
      <c r="C243" s="39" t="s">
        <v>66</v>
      </c>
      <c r="D243" s="12" t="s">
        <v>249</v>
      </c>
      <c r="E243" s="10" t="s">
        <v>588</v>
      </c>
      <c r="F243" s="14">
        <v>3376.6</v>
      </c>
      <c r="H243" s="85"/>
    </row>
    <row r="244" spans="1:8" s="10" customFormat="1" ht="42" customHeight="1" x14ac:dyDescent="0.25">
      <c r="A244" s="11" t="s">
        <v>1126</v>
      </c>
      <c r="B244" s="12" t="s">
        <v>1127</v>
      </c>
      <c r="C244" s="39" t="s">
        <v>88</v>
      </c>
      <c r="D244" s="12" t="s">
        <v>311</v>
      </c>
      <c r="E244" s="10" t="s">
        <v>588</v>
      </c>
      <c r="F244" s="14">
        <v>2233</v>
      </c>
      <c r="H244" s="85"/>
    </row>
    <row r="245" spans="1:8" s="10" customFormat="1" ht="42" customHeight="1" x14ac:dyDescent="0.25">
      <c r="A245" s="11" t="s">
        <v>1126</v>
      </c>
      <c r="B245" s="12" t="s">
        <v>1127</v>
      </c>
      <c r="C245" s="39" t="s">
        <v>73</v>
      </c>
      <c r="D245" s="12" t="s">
        <v>260</v>
      </c>
      <c r="E245" s="10" t="s">
        <v>588</v>
      </c>
      <c r="F245" s="14">
        <v>7100</v>
      </c>
      <c r="H245" s="85"/>
    </row>
    <row r="246" spans="1:8" s="10" customFormat="1" ht="42" customHeight="1" x14ac:dyDescent="0.25">
      <c r="A246" s="11" t="s">
        <v>1128</v>
      </c>
      <c r="B246" s="12" t="s">
        <v>1129</v>
      </c>
      <c r="C246" s="39" t="s">
        <v>66</v>
      </c>
      <c r="D246" s="12" t="s">
        <v>249</v>
      </c>
      <c r="E246" s="10" t="s">
        <v>588</v>
      </c>
      <c r="F246" s="14">
        <v>6663.78</v>
      </c>
      <c r="H246" s="85"/>
    </row>
    <row r="247" spans="1:8" s="10" customFormat="1" ht="42" customHeight="1" x14ac:dyDescent="0.25">
      <c r="A247" s="11" t="s">
        <v>777</v>
      </c>
      <c r="B247" s="12" t="s">
        <v>1140</v>
      </c>
      <c r="C247" s="39" t="s">
        <v>43</v>
      </c>
      <c r="D247" s="12" t="s">
        <v>206</v>
      </c>
      <c r="E247" s="10" t="s">
        <v>588</v>
      </c>
      <c r="F247" s="14">
        <v>57825.64</v>
      </c>
      <c r="H247" s="85"/>
    </row>
    <row r="248" spans="1:8" s="10" customFormat="1" ht="42" customHeight="1" x14ac:dyDescent="0.25">
      <c r="A248" s="11" t="s">
        <v>777</v>
      </c>
      <c r="B248" s="12" t="s">
        <v>1140</v>
      </c>
      <c r="C248" s="39" t="s">
        <v>80</v>
      </c>
      <c r="D248" s="12" t="s">
        <v>269</v>
      </c>
      <c r="E248" s="10" t="s">
        <v>588</v>
      </c>
      <c r="F248" s="14">
        <v>10000</v>
      </c>
      <c r="H248" s="85"/>
    </row>
    <row r="249" spans="1:8" s="10" customFormat="1" ht="42" customHeight="1" x14ac:dyDescent="0.25">
      <c r="A249" s="11" t="s">
        <v>1148</v>
      </c>
      <c r="B249" s="12" t="s">
        <v>1149</v>
      </c>
      <c r="C249" s="39" t="s">
        <v>25</v>
      </c>
      <c r="D249" s="12" t="s">
        <v>179</v>
      </c>
      <c r="E249" s="10" t="s">
        <v>588</v>
      </c>
      <c r="F249" s="14">
        <v>86287.99</v>
      </c>
      <c r="H249" s="85"/>
    </row>
    <row r="250" spans="1:8" s="10" customFormat="1" ht="42" customHeight="1" x14ac:dyDescent="0.25">
      <c r="A250" s="11" t="s">
        <v>1164</v>
      </c>
      <c r="B250" s="12" t="s">
        <v>1165</v>
      </c>
      <c r="C250" s="39" t="s">
        <v>88</v>
      </c>
      <c r="D250" s="12" t="s">
        <v>311</v>
      </c>
      <c r="E250" s="10" t="s">
        <v>588</v>
      </c>
      <c r="F250" s="14">
        <v>1122</v>
      </c>
      <c r="H250" s="85"/>
    </row>
    <row r="251" spans="1:8" s="10" customFormat="1" ht="42" customHeight="1" x14ac:dyDescent="0.25">
      <c r="A251" s="11" t="s">
        <v>1171</v>
      </c>
      <c r="B251" s="12" t="s">
        <v>1172</v>
      </c>
      <c r="C251" s="39" t="s">
        <v>89</v>
      </c>
      <c r="D251" s="12" t="s">
        <v>335</v>
      </c>
      <c r="E251" s="10" t="s">
        <v>588</v>
      </c>
      <c r="F251" s="14">
        <v>2067.89</v>
      </c>
      <c r="H251" s="85"/>
    </row>
    <row r="252" spans="1:8" s="10" customFormat="1" ht="42" customHeight="1" x14ac:dyDescent="0.25">
      <c r="A252" s="11" t="s">
        <v>1174</v>
      </c>
      <c r="B252" s="12" t="s">
        <v>1175</v>
      </c>
      <c r="C252" s="39" t="s">
        <v>115</v>
      </c>
      <c r="D252" s="12" t="s">
        <v>341</v>
      </c>
      <c r="E252" s="10" t="s">
        <v>588</v>
      </c>
      <c r="F252" s="14">
        <v>9710</v>
      </c>
      <c r="H252" s="85"/>
    </row>
    <row r="253" spans="1:8" s="10" customFormat="1" ht="42" customHeight="1" x14ac:dyDescent="0.25">
      <c r="A253" s="11" t="s">
        <v>4</v>
      </c>
      <c r="B253" s="12" t="s">
        <v>1178</v>
      </c>
      <c r="C253" s="39" t="s">
        <v>123</v>
      </c>
      <c r="D253" s="12" t="s">
        <v>291</v>
      </c>
      <c r="E253" s="10" t="s">
        <v>588</v>
      </c>
      <c r="F253" s="14">
        <v>150</v>
      </c>
      <c r="H253" s="85"/>
    </row>
    <row r="254" spans="1:8" s="10" customFormat="1" ht="42" customHeight="1" x14ac:dyDescent="0.25">
      <c r="A254" s="11" t="s">
        <v>1179</v>
      </c>
      <c r="B254" s="12" t="s">
        <v>1180</v>
      </c>
      <c r="C254" s="39" t="s">
        <v>88</v>
      </c>
      <c r="D254" s="12" t="s">
        <v>311</v>
      </c>
      <c r="E254" s="10" t="s">
        <v>588</v>
      </c>
      <c r="F254" s="14">
        <v>3250.35</v>
      </c>
      <c r="H254" s="85"/>
    </row>
    <row r="255" spans="1:8" s="10" customFormat="1" ht="42" customHeight="1" x14ac:dyDescent="0.25">
      <c r="A255" s="11" t="s">
        <v>1183</v>
      </c>
      <c r="B255" s="12" t="s">
        <v>1184</v>
      </c>
      <c r="C255" s="39" t="s">
        <v>70</v>
      </c>
      <c r="D255" s="12" t="s">
        <v>257</v>
      </c>
      <c r="E255" s="10" t="s">
        <v>588</v>
      </c>
      <c r="F255" s="14">
        <v>37156.050000000003</v>
      </c>
      <c r="H255" s="85"/>
    </row>
    <row r="256" spans="1:8" s="10" customFormat="1" ht="42" customHeight="1" x14ac:dyDescent="0.25">
      <c r="A256" s="11" t="s">
        <v>1187</v>
      </c>
      <c r="B256" s="12" t="s">
        <v>1188</v>
      </c>
      <c r="C256" s="39" t="s">
        <v>88</v>
      </c>
      <c r="D256" s="12" t="s">
        <v>311</v>
      </c>
      <c r="E256" s="10" t="s">
        <v>588</v>
      </c>
      <c r="F256" s="14">
        <v>41833.870000000003</v>
      </c>
      <c r="H256" s="85"/>
    </row>
    <row r="257" spans="1:8" s="10" customFormat="1" ht="42" customHeight="1" x14ac:dyDescent="0.25">
      <c r="A257" s="11" t="s">
        <v>1189</v>
      </c>
      <c r="B257" s="12" t="s">
        <v>1190</v>
      </c>
      <c r="C257" s="39" t="s">
        <v>88</v>
      </c>
      <c r="D257" s="12" t="s">
        <v>311</v>
      </c>
      <c r="E257" s="10" t="s">
        <v>588</v>
      </c>
      <c r="F257" s="14">
        <v>2176.87</v>
      </c>
      <c r="H257" s="85"/>
    </row>
    <row r="258" spans="1:8" s="10" customFormat="1" ht="42" customHeight="1" x14ac:dyDescent="0.25">
      <c r="A258" s="11" t="s">
        <v>6</v>
      </c>
      <c r="B258" s="12" t="s">
        <v>1191</v>
      </c>
      <c r="C258" s="39" t="s">
        <v>88</v>
      </c>
      <c r="D258" s="12" t="s">
        <v>311</v>
      </c>
      <c r="E258" s="10" t="s">
        <v>588</v>
      </c>
      <c r="F258" s="14">
        <v>1835</v>
      </c>
      <c r="H258" s="85"/>
    </row>
    <row r="259" spans="1:8" s="10" customFormat="1" ht="42" customHeight="1" x14ac:dyDescent="0.25">
      <c r="A259" s="11" t="s">
        <v>1196</v>
      </c>
      <c r="B259" s="12" t="s">
        <v>1197</v>
      </c>
      <c r="C259" s="39" t="s">
        <v>63</v>
      </c>
      <c r="D259" s="12" t="s">
        <v>245</v>
      </c>
      <c r="E259" s="10" t="s">
        <v>588</v>
      </c>
      <c r="F259" s="14">
        <v>1120</v>
      </c>
      <c r="H259" s="85"/>
    </row>
    <row r="260" spans="1:8" s="10" customFormat="1" ht="42" customHeight="1" x14ac:dyDescent="0.25">
      <c r="A260" s="11" t="s">
        <v>1200</v>
      </c>
      <c r="B260" s="12" t="s">
        <v>1201</v>
      </c>
      <c r="C260" s="39" t="s">
        <v>88</v>
      </c>
      <c r="D260" s="12" t="s">
        <v>311</v>
      </c>
      <c r="E260" s="10" t="s">
        <v>588</v>
      </c>
      <c r="F260" s="14">
        <v>3092.5</v>
      </c>
      <c r="H260" s="85"/>
    </row>
    <row r="261" spans="1:8" s="10" customFormat="1" ht="42" customHeight="1" x14ac:dyDescent="0.25">
      <c r="A261" s="11" t="s">
        <v>1202</v>
      </c>
      <c r="B261" s="12" t="s">
        <v>1203</v>
      </c>
      <c r="C261" s="39" t="s">
        <v>88</v>
      </c>
      <c r="D261" s="12" t="s">
        <v>311</v>
      </c>
      <c r="E261" s="10" t="s">
        <v>588</v>
      </c>
      <c r="F261" s="14">
        <v>2171.81</v>
      </c>
      <c r="H261" s="85"/>
    </row>
    <row r="262" spans="1:8" s="10" customFormat="1" ht="42" customHeight="1" x14ac:dyDescent="0.25">
      <c r="A262" s="11" t="s">
        <v>1204</v>
      </c>
      <c r="B262" s="12" t="s">
        <v>1205</v>
      </c>
      <c r="C262" s="39" t="s">
        <v>88</v>
      </c>
      <c r="D262" s="12" t="s">
        <v>311</v>
      </c>
      <c r="E262" s="10" t="s">
        <v>588</v>
      </c>
      <c r="F262" s="14">
        <v>45939.360000000001</v>
      </c>
      <c r="H262" s="85"/>
    </row>
    <row r="263" spans="1:8" s="10" customFormat="1" ht="42" customHeight="1" x14ac:dyDescent="0.25">
      <c r="A263" s="11" t="s">
        <v>745</v>
      </c>
      <c r="B263" s="12" t="s">
        <v>1206</v>
      </c>
      <c r="C263" s="39" t="s">
        <v>88</v>
      </c>
      <c r="D263" s="12" t="s">
        <v>311</v>
      </c>
      <c r="E263" s="10" t="s">
        <v>588</v>
      </c>
      <c r="F263" s="14">
        <v>22078.26</v>
      </c>
      <c r="H263" s="85"/>
    </row>
    <row r="264" spans="1:8" s="10" customFormat="1" ht="42" customHeight="1" x14ac:dyDescent="0.25">
      <c r="A264" s="11" t="s">
        <v>1211</v>
      </c>
      <c r="B264" s="12" t="s">
        <v>1212</v>
      </c>
      <c r="C264" s="39" t="s">
        <v>88</v>
      </c>
      <c r="D264" s="12" t="s">
        <v>311</v>
      </c>
      <c r="E264" s="10" t="s">
        <v>588</v>
      </c>
      <c r="F264" s="14">
        <v>3412.96</v>
      </c>
      <c r="H264" s="85"/>
    </row>
    <row r="265" spans="1:8" s="10" customFormat="1" ht="42" customHeight="1" x14ac:dyDescent="0.25">
      <c r="A265" s="11" t="s">
        <v>1219</v>
      </c>
      <c r="B265" s="12" t="s">
        <v>1220</v>
      </c>
      <c r="C265" s="39" t="s">
        <v>68</v>
      </c>
      <c r="D265" s="12" t="s">
        <v>254</v>
      </c>
      <c r="E265" s="10" t="s">
        <v>588</v>
      </c>
      <c r="F265" s="14">
        <v>367.63</v>
      </c>
      <c r="H265" s="85"/>
    </row>
    <row r="266" spans="1:8" s="10" customFormat="1" ht="42" customHeight="1" x14ac:dyDescent="0.25">
      <c r="A266" s="11" t="s">
        <v>1226</v>
      </c>
      <c r="B266" s="12" t="s">
        <v>1227</v>
      </c>
      <c r="C266" s="39" t="s">
        <v>88</v>
      </c>
      <c r="D266" s="12" t="s">
        <v>311</v>
      </c>
      <c r="E266" s="10" t="s">
        <v>588</v>
      </c>
      <c r="F266" s="14">
        <v>384.3</v>
      </c>
      <c r="H266" s="85"/>
    </row>
    <row r="267" spans="1:8" s="10" customFormat="1" ht="42" customHeight="1" x14ac:dyDescent="0.25">
      <c r="A267" s="11" t="s">
        <v>1228</v>
      </c>
      <c r="B267" s="12" t="s">
        <v>1229</v>
      </c>
      <c r="C267" s="39" t="s">
        <v>124</v>
      </c>
      <c r="D267" s="12" t="s">
        <v>553</v>
      </c>
      <c r="E267" s="10" t="s">
        <v>588</v>
      </c>
      <c r="F267" s="14">
        <v>16443.32</v>
      </c>
      <c r="H267" s="85"/>
    </row>
    <row r="268" spans="1:8" s="10" customFormat="1" ht="42" customHeight="1" x14ac:dyDescent="0.25">
      <c r="A268" s="11" t="s">
        <v>1237</v>
      </c>
      <c r="B268" s="12" t="s">
        <v>1238</v>
      </c>
      <c r="C268" s="39" t="s">
        <v>43</v>
      </c>
      <c r="D268" s="12" t="s">
        <v>206</v>
      </c>
      <c r="E268" s="10" t="s">
        <v>588</v>
      </c>
      <c r="F268" s="14">
        <v>12500</v>
      </c>
      <c r="H268" s="85"/>
    </row>
    <row r="269" spans="1:8" s="10" customFormat="1" ht="42" customHeight="1" x14ac:dyDescent="0.25">
      <c r="A269" s="11" t="s">
        <v>1239</v>
      </c>
      <c r="B269" s="12" t="s">
        <v>1240</v>
      </c>
      <c r="C269" s="39" t="s">
        <v>14</v>
      </c>
      <c r="D269" s="12" t="s">
        <v>156</v>
      </c>
      <c r="E269" s="10" t="s">
        <v>588</v>
      </c>
      <c r="F269" s="14">
        <v>785</v>
      </c>
      <c r="H269" s="85"/>
    </row>
    <row r="270" spans="1:8" s="10" customFormat="1" ht="42" customHeight="1" x14ac:dyDescent="0.25">
      <c r="A270" s="11" t="s">
        <v>1247</v>
      </c>
      <c r="B270" s="12" t="s">
        <v>1248</v>
      </c>
      <c r="C270" s="39" t="s">
        <v>86</v>
      </c>
      <c r="D270" s="12" t="s">
        <v>334</v>
      </c>
      <c r="E270" s="10" t="s">
        <v>588</v>
      </c>
      <c r="F270" s="14">
        <v>47938</v>
      </c>
      <c r="H270" s="85"/>
    </row>
    <row r="271" spans="1:8" s="10" customFormat="1" ht="42" customHeight="1" x14ac:dyDescent="0.25">
      <c r="A271" s="11" t="s">
        <v>1249</v>
      </c>
      <c r="B271" s="12" t="s">
        <v>1250</v>
      </c>
      <c r="C271" s="39" t="s">
        <v>46</v>
      </c>
      <c r="D271" s="12" t="s">
        <v>209</v>
      </c>
      <c r="E271" s="10" t="s">
        <v>588</v>
      </c>
      <c r="F271" s="14">
        <v>1034</v>
      </c>
      <c r="H271" s="85"/>
    </row>
    <row r="272" spans="1:8" s="10" customFormat="1" ht="42" customHeight="1" x14ac:dyDescent="0.25">
      <c r="A272" s="11" t="s">
        <v>1251</v>
      </c>
      <c r="B272" s="12" t="s">
        <v>1252</v>
      </c>
      <c r="C272" s="39" t="s">
        <v>88</v>
      </c>
      <c r="D272" s="12" t="s">
        <v>311</v>
      </c>
      <c r="E272" s="10" t="s">
        <v>588</v>
      </c>
      <c r="F272" s="14">
        <v>99</v>
      </c>
      <c r="H272" s="85"/>
    </row>
    <row r="273" spans="1:8" s="10" customFormat="1" ht="42" customHeight="1" x14ac:dyDescent="0.25">
      <c r="A273" s="11" t="s">
        <v>1253</v>
      </c>
      <c r="B273" s="12" t="s">
        <v>1254</v>
      </c>
      <c r="C273" s="39" t="s">
        <v>125</v>
      </c>
      <c r="D273" s="12" t="s">
        <v>375</v>
      </c>
      <c r="E273" s="10" t="s">
        <v>588</v>
      </c>
      <c r="F273" s="14">
        <v>588948.93000000005</v>
      </c>
      <c r="H273" s="85"/>
    </row>
    <row r="274" spans="1:8" s="10" customFormat="1" ht="42" customHeight="1" x14ac:dyDescent="0.25">
      <c r="A274" s="11" t="s">
        <v>1274</v>
      </c>
      <c r="B274" s="12" t="s">
        <v>1275</v>
      </c>
      <c r="C274" s="39" t="s">
        <v>20</v>
      </c>
      <c r="D274" s="12" t="s">
        <v>168</v>
      </c>
      <c r="E274" s="10" t="s">
        <v>588</v>
      </c>
      <c r="F274" s="14">
        <v>27500.05</v>
      </c>
      <c r="H274" s="85"/>
    </row>
    <row r="275" spans="1:8" s="10" customFormat="1" ht="42" customHeight="1" x14ac:dyDescent="0.25">
      <c r="A275" s="11" t="s">
        <v>1278</v>
      </c>
      <c r="B275" s="12" t="s">
        <v>1279</v>
      </c>
      <c r="C275" s="39" t="s">
        <v>2</v>
      </c>
      <c r="D275" s="12" t="s">
        <v>138</v>
      </c>
      <c r="E275" s="10" t="s">
        <v>588</v>
      </c>
      <c r="F275" s="14">
        <v>2064.56</v>
      </c>
      <c r="H275" s="85"/>
    </row>
    <row r="276" spans="1:8" s="10" customFormat="1" ht="42" customHeight="1" x14ac:dyDescent="0.25">
      <c r="A276" s="11" t="s">
        <v>746</v>
      </c>
      <c r="B276" s="12" t="s">
        <v>1293</v>
      </c>
      <c r="C276" s="39" t="s">
        <v>88</v>
      </c>
      <c r="D276" s="12" t="s">
        <v>311</v>
      </c>
      <c r="E276" s="10" t="s">
        <v>588</v>
      </c>
      <c r="F276" s="14">
        <v>3298.99</v>
      </c>
      <c r="H276" s="85"/>
    </row>
    <row r="277" spans="1:8" s="10" customFormat="1" ht="42" customHeight="1" x14ac:dyDescent="0.25">
      <c r="A277" s="11" t="s">
        <v>1294</v>
      </c>
      <c r="B277" s="12" t="s">
        <v>1295</v>
      </c>
      <c r="C277" s="39" t="s">
        <v>129</v>
      </c>
      <c r="D277" s="12" t="s">
        <v>377</v>
      </c>
      <c r="E277" s="10" t="s">
        <v>588</v>
      </c>
      <c r="F277" s="14">
        <v>478.94</v>
      </c>
      <c r="H277" s="85"/>
    </row>
    <row r="278" spans="1:8" s="10" customFormat="1" ht="42" customHeight="1" x14ac:dyDescent="0.25">
      <c r="A278" s="11" t="s">
        <v>1296</v>
      </c>
      <c r="B278" s="12" t="s">
        <v>1297</v>
      </c>
      <c r="C278" s="39" t="s">
        <v>88</v>
      </c>
      <c r="D278" s="12" t="s">
        <v>311</v>
      </c>
      <c r="E278" s="10" t="s">
        <v>588</v>
      </c>
      <c r="F278" s="14">
        <v>832.1</v>
      </c>
      <c r="H278" s="85"/>
    </row>
    <row r="279" spans="1:8" s="10" customFormat="1" ht="42" customHeight="1" x14ac:dyDescent="0.25">
      <c r="A279" s="11" t="s">
        <v>1298</v>
      </c>
      <c r="B279" s="12" t="s">
        <v>1299</v>
      </c>
      <c r="C279" s="39" t="s">
        <v>113</v>
      </c>
      <c r="D279" s="12" t="s">
        <v>316</v>
      </c>
      <c r="E279" s="10" t="s">
        <v>588</v>
      </c>
      <c r="F279" s="14">
        <v>7000.47</v>
      </c>
      <c r="H279" s="85"/>
    </row>
    <row r="280" spans="1:8" s="10" customFormat="1" ht="42" customHeight="1" x14ac:dyDescent="0.25">
      <c r="A280" s="11" t="s">
        <v>729</v>
      </c>
      <c r="B280" s="12" t="s">
        <v>1300</v>
      </c>
      <c r="C280" s="39" t="s">
        <v>5</v>
      </c>
      <c r="D280" s="12" t="s">
        <v>144</v>
      </c>
      <c r="E280" s="10" t="s">
        <v>588</v>
      </c>
      <c r="F280" s="14">
        <v>3766.16</v>
      </c>
      <c r="H280" s="85"/>
    </row>
    <row r="281" spans="1:8" s="10" customFormat="1" ht="42" customHeight="1" x14ac:dyDescent="0.25">
      <c r="A281" s="11" t="s">
        <v>1301</v>
      </c>
      <c r="B281" s="12" t="s">
        <v>1302</v>
      </c>
      <c r="C281" s="39" t="s">
        <v>88</v>
      </c>
      <c r="D281" s="12" t="s">
        <v>311</v>
      </c>
      <c r="E281" s="10" t="s">
        <v>588</v>
      </c>
      <c r="F281" s="14">
        <v>540</v>
      </c>
      <c r="H281" s="85"/>
    </row>
    <row r="282" spans="1:8" s="10" customFormat="1" ht="42" customHeight="1" x14ac:dyDescent="0.25">
      <c r="A282" s="11" t="s">
        <v>1303</v>
      </c>
      <c r="B282" s="12" t="s">
        <v>1304</v>
      </c>
      <c r="C282" s="39" t="s">
        <v>88</v>
      </c>
      <c r="D282" s="12" t="s">
        <v>311</v>
      </c>
      <c r="E282" s="10" t="s">
        <v>588</v>
      </c>
      <c r="F282" s="14">
        <v>342.1</v>
      </c>
      <c r="H282" s="85"/>
    </row>
    <row r="283" spans="1:8" s="10" customFormat="1" ht="42" customHeight="1" x14ac:dyDescent="0.25">
      <c r="A283" s="11" t="s">
        <v>747</v>
      </c>
      <c r="B283" s="12" t="s">
        <v>1305</v>
      </c>
      <c r="C283" s="39" t="s">
        <v>88</v>
      </c>
      <c r="D283" s="12" t="s">
        <v>311</v>
      </c>
      <c r="E283" s="10" t="s">
        <v>588</v>
      </c>
      <c r="F283" s="14">
        <v>15173.93</v>
      </c>
      <c r="H283" s="85"/>
    </row>
    <row r="284" spans="1:8" s="10" customFormat="1" ht="42" customHeight="1" x14ac:dyDescent="0.25">
      <c r="A284" s="11" t="s">
        <v>1315</v>
      </c>
      <c r="B284" s="12" t="s">
        <v>1316</v>
      </c>
      <c r="C284" s="39" t="s">
        <v>88</v>
      </c>
      <c r="D284" s="12" t="s">
        <v>311</v>
      </c>
      <c r="E284" s="10" t="s">
        <v>588</v>
      </c>
      <c r="F284" s="14">
        <v>4404.28</v>
      </c>
      <c r="H284" s="85"/>
    </row>
    <row r="285" spans="1:8" s="10" customFormat="1" ht="42" customHeight="1" x14ac:dyDescent="0.25">
      <c r="A285" s="11" t="s">
        <v>763</v>
      </c>
      <c r="B285" s="12" t="s">
        <v>1317</v>
      </c>
      <c r="C285" s="39" t="s">
        <v>34</v>
      </c>
      <c r="D285" s="12" t="s">
        <v>196</v>
      </c>
      <c r="E285" s="10" t="s">
        <v>588</v>
      </c>
      <c r="F285" s="14">
        <v>123932.59</v>
      </c>
      <c r="H285" s="85"/>
    </row>
    <row r="286" spans="1:8" s="10" customFormat="1" ht="42" customHeight="1" x14ac:dyDescent="0.25">
      <c r="A286" s="11" t="s">
        <v>1322</v>
      </c>
      <c r="B286" s="12" t="s">
        <v>1323</v>
      </c>
      <c r="C286" s="39" t="s">
        <v>29</v>
      </c>
      <c r="D286" s="12" t="s">
        <v>189</v>
      </c>
      <c r="E286" s="10" t="s">
        <v>588</v>
      </c>
      <c r="F286" s="14">
        <v>10353.43</v>
      </c>
      <c r="H286" s="85"/>
    </row>
    <row r="287" spans="1:8" s="10" customFormat="1" ht="42" customHeight="1" x14ac:dyDescent="0.25">
      <c r="A287" s="11" t="s">
        <v>1326</v>
      </c>
      <c r="B287" s="12" t="s">
        <v>1327</v>
      </c>
      <c r="C287" s="39" t="s">
        <v>5</v>
      </c>
      <c r="D287" s="12" t="s">
        <v>144</v>
      </c>
      <c r="E287" s="10" t="s">
        <v>588</v>
      </c>
      <c r="F287" s="14">
        <v>381.58</v>
      </c>
      <c r="H287" s="85"/>
    </row>
    <row r="288" spans="1:8" s="10" customFormat="1" ht="42" customHeight="1" x14ac:dyDescent="0.25">
      <c r="A288" s="11" t="s">
        <v>1330</v>
      </c>
      <c r="B288" s="12" t="s">
        <v>1331</v>
      </c>
      <c r="C288" s="39" t="s">
        <v>89</v>
      </c>
      <c r="D288" s="12" t="s">
        <v>335</v>
      </c>
      <c r="E288" s="10" t="s">
        <v>588</v>
      </c>
      <c r="F288" s="14">
        <v>773.95</v>
      </c>
      <c r="H288" s="85"/>
    </row>
    <row r="289" spans="1:8" s="10" customFormat="1" ht="42" customHeight="1" x14ac:dyDescent="0.25">
      <c r="A289" s="11" t="s">
        <v>1332</v>
      </c>
      <c r="B289" s="12" t="s">
        <v>1333</v>
      </c>
      <c r="C289" s="39" t="s">
        <v>88</v>
      </c>
      <c r="D289" s="12" t="s">
        <v>311</v>
      </c>
      <c r="E289" s="10" t="s">
        <v>588</v>
      </c>
      <c r="F289" s="14">
        <v>220</v>
      </c>
      <c r="H289" s="85"/>
    </row>
    <row r="290" spans="1:8" s="10" customFormat="1" ht="42" customHeight="1" x14ac:dyDescent="0.25">
      <c r="A290" s="11" t="s">
        <v>1334</v>
      </c>
      <c r="B290" s="12" t="s">
        <v>1335</v>
      </c>
      <c r="C290" s="39" t="s">
        <v>88</v>
      </c>
      <c r="D290" s="12" t="s">
        <v>311</v>
      </c>
      <c r="E290" s="10" t="s">
        <v>588</v>
      </c>
      <c r="F290" s="14">
        <v>2109</v>
      </c>
      <c r="H290" s="85"/>
    </row>
    <row r="291" spans="1:8" s="10" customFormat="1" ht="42" customHeight="1" x14ac:dyDescent="0.25">
      <c r="A291" s="11" t="s">
        <v>1336</v>
      </c>
      <c r="B291" s="12" t="s">
        <v>1337</v>
      </c>
      <c r="C291" s="39" t="s">
        <v>88</v>
      </c>
      <c r="D291" s="12" t="s">
        <v>311</v>
      </c>
      <c r="E291" s="10" t="s">
        <v>588</v>
      </c>
      <c r="F291" s="14">
        <v>80</v>
      </c>
      <c r="H291" s="85"/>
    </row>
    <row r="292" spans="1:8" s="10" customFormat="1" ht="42" customHeight="1" x14ac:dyDescent="0.25">
      <c r="A292" s="11" t="s">
        <v>774</v>
      </c>
      <c r="B292" s="12" t="s">
        <v>1340</v>
      </c>
      <c r="C292" s="39" t="s">
        <v>131</v>
      </c>
      <c r="D292" s="12" t="s">
        <v>360</v>
      </c>
      <c r="E292" s="10" t="s">
        <v>588</v>
      </c>
      <c r="F292" s="14">
        <v>3354.28</v>
      </c>
      <c r="H292" s="85"/>
    </row>
    <row r="293" spans="1:8" s="10" customFormat="1" ht="42" customHeight="1" x14ac:dyDescent="0.25">
      <c r="A293" s="11" t="s">
        <v>775</v>
      </c>
      <c r="B293" s="12" t="s">
        <v>1341</v>
      </c>
      <c r="C293" s="39" t="s">
        <v>131</v>
      </c>
      <c r="D293" s="12" t="s">
        <v>360</v>
      </c>
      <c r="E293" s="10" t="s">
        <v>588</v>
      </c>
      <c r="F293" s="14">
        <v>224.03</v>
      </c>
      <c r="H293" s="85"/>
    </row>
    <row r="294" spans="1:8" s="10" customFormat="1" ht="42" customHeight="1" x14ac:dyDescent="0.25">
      <c r="A294" s="11" t="s">
        <v>1352</v>
      </c>
      <c r="B294" s="12" t="s">
        <v>1353</v>
      </c>
      <c r="C294" s="39" t="s">
        <v>88</v>
      </c>
      <c r="D294" s="12" t="s">
        <v>311</v>
      </c>
      <c r="E294" s="10" t="s">
        <v>588</v>
      </c>
      <c r="F294" s="14">
        <v>290.91000000000003</v>
      </c>
      <c r="H294" s="85"/>
    </row>
    <row r="295" spans="1:8" s="10" customFormat="1" ht="42" customHeight="1" x14ac:dyDescent="0.25">
      <c r="A295" s="11" t="s">
        <v>1356</v>
      </c>
      <c r="B295" s="12" t="s">
        <v>1357</v>
      </c>
      <c r="C295" s="39" t="s">
        <v>14</v>
      </c>
      <c r="D295" s="12" t="s">
        <v>156</v>
      </c>
      <c r="E295" s="10" t="s">
        <v>588</v>
      </c>
      <c r="F295" s="14">
        <v>80</v>
      </c>
      <c r="H295" s="85"/>
    </row>
    <row r="296" spans="1:8" s="10" customFormat="1" ht="42" customHeight="1" x14ac:dyDescent="0.25">
      <c r="A296" s="11" t="s">
        <v>1358</v>
      </c>
      <c r="B296" s="12" t="s">
        <v>1359</v>
      </c>
      <c r="C296" s="39" t="s">
        <v>5</v>
      </c>
      <c r="D296" s="12" t="s">
        <v>144</v>
      </c>
      <c r="E296" s="10" t="s">
        <v>588</v>
      </c>
      <c r="F296" s="14">
        <v>166370.97</v>
      </c>
      <c r="H296" s="85"/>
    </row>
    <row r="297" spans="1:8" s="10" customFormat="1" ht="42" customHeight="1" x14ac:dyDescent="0.25">
      <c r="A297" s="11" t="s">
        <v>1362</v>
      </c>
      <c r="B297" s="12" t="s">
        <v>1363</v>
      </c>
      <c r="C297" s="39" t="s">
        <v>39</v>
      </c>
      <c r="D297" s="12" t="s">
        <v>201</v>
      </c>
      <c r="E297" s="10" t="s">
        <v>588</v>
      </c>
      <c r="F297" s="14">
        <v>292364.25</v>
      </c>
      <c r="H297" s="85"/>
    </row>
    <row r="298" spans="1:8" s="10" customFormat="1" ht="42" customHeight="1" x14ac:dyDescent="0.25">
      <c r="A298" s="11" t="s">
        <v>1362</v>
      </c>
      <c r="B298" s="12" t="s">
        <v>1363</v>
      </c>
      <c r="C298" s="39" t="s">
        <v>66</v>
      </c>
      <c r="D298" s="12" t="s">
        <v>249</v>
      </c>
      <c r="E298" s="10" t="s">
        <v>588</v>
      </c>
      <c r="F298" s="14">
        <v>21676.83</v>
      </c>
      <c r="H298" s="85"/>
    </row>
    <row r="299" spans="1:8" s="10" customFormat="1" ht="42" customHeight="1" x14ac:dyDescent="0.25">
      <c r="A299" s="11" t="s">
        <v>1373</v>
      </c>
      <c r="B299" s="12" t="s">
        <v>1374</v>
      </c>
      <c r="C299" s="39" t="s">
        <v>88</v>
      </c>
      <c r="D299" s="12" t="s">
        <v>311</v>
      </c>
      <c r="E299" s="10" t="s">
        <v>588</v>
      </c>
      <c r="F299" s="14">
        <v>32414.19</v>
      </c>
      <c r="H299" s="85"/>
    </row>
    <row r="300" spans="1:8" s="10" customFormat="1" ht="42" customHeight="1" x14ac:dyDescent="0.25">
      <c r="A300" s="11" t="s">
        <v>1379</v>
      </c>
      <c r="B300" s="12" t="s">
        <v>1380</v>
      </c>
      <c r="C300" s="39" t="s">
        <v>88</v>
      </c>
      <c r="D300" s="12" t="s">
        <v>311</v>
      </c>
      <c r="E300" s="10" t="s">
        <v>588</v>
      </c>
      <c r="F300" s="14">
        <v>5259.92</v>
      </c>
      <c r="H300" s="85"/>
    </row>
    <row r="301" spans="1:8" s="10" customFormat="1" ht="42" customHeight="1" x14ac:dyDescent="0.25">
      <c r="A301" s="11" t="s">
        <v>1385</v>
      </c>
      <c r="B301" s="12" t="s">
        <v>1386</v>
      </c>
      <c r="C301" s="39" t="s">
        <v>43</v>
      </c>
      <c r="D301" s="12" t="s">
        <v>206</v>
      </c>
      <c r="E301" s="10" t="s">
        <v>588</v>
      </c>
      <c r="F301" s="14">
        <v>1500</v>
      </c>
      <c r="H301" s="85"/>
    </row>
    <row r="302" spans="1:8" s="10" customFormat="1" ht="42" customHeight="1" x14ac:dyDescent="0.25">
      <c r="A302" s="11" t="s">
        <v>1387</v>
      </c>
      <c r="B302" s="12" t="s">
        <v>1388</v>
      </c>
      <c r="C302" s="39" t="s">
        <v>88</v>
      </c>
      <c r="D302" s="12" t="s">
        <v>311</v>
      </c>
      <c r="E302" s="10" t="s">
        <v>588</v>
      </c>
      <c r="F302" s="14">
        <v>16161.47</v>
      </c>
      <c r="H302" s="85"/>
    </row>
    <row r="303" spans="1:8" s="10" customFormat="1" ht="42" customHeight="1" x14ac:dyDescent="0.25">
      <c r="A303" s="11" t="s">
        <v>1389</v>
      </c>
      <c r="B303" s="12" t="s">
        <v>1390</v>
      </c>
      <c r="C303" s="39" t="s">
        <v>39</v>
      </c>
      <c r="D303" s="12" t="s">
        <v>201</v>
      </c>
      <c r="E303" s="10" t="s">
        <v>588</v>
      </c>
      <c r="F303" s="14">
        <v>23754</v>
      </c>
      <c r="H303" s="85"/>
    </row>
    <row r="304" spans="1:8" s="10" customFormat="1" ht="42" customHeight="1" x14ac:dyDescent="0.25">
      <c r="A304" s="11" t="s">
        <v>1395</v>
      </c>
      <c r="B304" s="12" t="s">
        <v>1396</v>
      </c>
      <c r="C304" s="39" t="s">
        <v>66</v>
      </c>
      <c r="D304" s="12" t="s">
        <v>249</v>
      </c>
      <c r="E304" s="10" t="s">
        <v>588</v>
      </c>
      <c r="F304" s="14">
        <v>540.79</v>
      </c>
      <c r="H304" s="85"/>
    </row>
    <row r="305" spans="1:8" s="10" customFormat="1" ht="42" customHeight="1" x14ac:dyDescent="0.3">
      <c r="A305" s="69" t="s">
        <v>769</v>
      </c>
      <c r="B305" s="40" t="s">
        <v>1399</v>
      </c>
      <c r="C305" s="69" t="s">
        <v>117</v>
      </c>
      <c r="D305" s="12" t="s">
        <v>343</v>
      </c>
      <c r="E305" s="10" t="s">
        <v>588</v>
      </c>
      <c r="F305" s="14">
        <v>-26.16</v>
      </c>
      <c r="H305" s="85"/>
    </row>
    <row r="306" spans="1:8" s="10" customFormat="1" ht="42" customHeight="1" x14ac:dyDescent="0.3">
      <c r="A306" s="69" t="s">
        <v>1402</v>
      </c>
      <c r="B306" s="40" t="s">
        <v>1403</v>
      </c>
      <c r="C306" s="69" t="s">
        <v>63</v>
      </c>
      <c r="D306" s="12" t="s">
        <v>245</v>
      </c>
      <c r="E306" s="10" t="s">
        <v>588</v>
      </c>
      <c r="F306" s="14">
        <v>65901.509999999995</v>
      </c>
      <c r="H306" s="85"/>
    </row>
    <row r="307" spans="1:8" s="10" customFormat="1" ht="42" customHeight="1" x14ac:dyDescent="0.25">
      <c r="A307" s="11" t="s">
        <v>1311</v>
      </c>
      <c r="B307" s="12" t="s">
        <v>1312</v>
      </c>
      <c r="C307" s="39" t="s">
        <v>29</v>
      </c>
      <c r="D307" s="12" t="s">
        <v>189</v>
      </c>
      <c r="E307" s="10" t="s">
        <v>340</v>
      </c>
      <c r="F307" s="14">
        <v>335.45</v>
      </c>
      <c r="H307" s="85"/>
    </row>
    <row r="308" spans="1:8" s="10" customFormat="1" ht="42" customHeight="1" x14ac:dyDescent="0.25">
      <c r="A308" s="11" t="s">
        <v>1324</v>
      </c>
      <c r="B308" s="12" t="s">
        <v>1325</v>
      </c>
      <c r="C308" s="39" t="s">
        <v>56</v>
      </c>
      <c r="D308" s="12" t="s">
        <v>230</v>
      </c>
      <c r="E308" s="10" t="s">
        <v>338</v>
      </c>
      <c r="F308" s="14">
        <v>28080876.109999999</v>
      </c>
      <c r="H308" s="85"/>
    </row>
    <row r="309" spans="1:8" s="10" customFormat="1" ht="42" customHeight="1" x14ac:dyDescent="0.25">
      <c r="A309" s="11" t="s">
        <v>1274</v>
      </c>
      <c r="B309" s="12" t="s">
        <v>1275</v>
      </c>
      <c r="C309" s="39" t="s">
        <v>20</v>
      </c>
      <c r="D309" s="12" t="s">
        <v>168</v>
      </c>
      <c r="E309" s="10" t="s">
        <v>304</v>
      </c>
      <c r="F309" s="14">
        <v>2048026.5</v>
      </c>
      <c r="H309" s="85"/>
    </row>
    <row r="310" spans="1:8" s="10" customFormat="1" ht="42" customHeight="1" x14ac:dyDescent="0.25">
      <c r="A310" s="11" t="s">
        <v>986</v>
      </c>
      <c r="B310" s="12" t="s">
        <v>987</v>
      </c>
      <c r="C310" s="39" t="s">
        <v>42</v>
      </c>
      <c r="D310" s="12" t="s">
        <v>205</v>
      </c>
      <c r="E310" s="10" t="s">
        <v>1414</v>
      </c>
      <c r="F310" s="14">
        <v>250</v>
      </c>
      <c r="H310" s="85"/>
    </row>
    <row r="311" spans="1:8" s="10" customFormat="1" ht="42" customHeight="1" x14ac:dyDescent="0.25">
      <c r="A311" s="11" t="s">
        <v>990</v>
      </c>
      <c r="B311" s="12" t="s">
        <v>991</v>
      </c>
      <c r="C311" s="39" t="s">
        <v>42</v>
      </c>
      <c r="D311" s="12" t="s">
        <v>205</v>
      </c>
      <c r="E311" s="10" t="s">
        <v>1414</v>
      </c>
      <c r="F311" s="14">
        <v>209.5</v>
      </c>
      <c r="H311" s="85"/>
    </row>
    <row r="312" spans="1:8" s="10" customFormat="1" ht="42" customHeight="1" x14ac:dyDescent="0.25">
      <c r="A312" s="11" t="s">
        <v>1126</v>
      </c>
      <c r="B312" s="12" t="s">
        <v>1127</v>
      </c>
      <c r="C312" s="39" t="s">
        <v>47</v>
      </c>
      <c r="D312" s="12" t="s">
        <v>213</v>
      </c>
      <c r="E312" s="10" t="s">
        <v>1414</v>
      </c>
      <c r="F312" s="14">
        <v>500</v>
      </c>
      <c r="H312" s="85"/>
    </row>
    <row r="313" spans="1:8" s="10" customFormat="1" ht="42" customHeight="1" x14ac:dyDescent="0.25">
      <c r="A313" s="11" t="s">
        <v>1274</v>
      </c>
      <c r="B313" s="12" t="s">
        <v>1275</v>
      </c>
      <c r="C313" s="39" t="s">
        <v>20</v>
      </c>
      <c r="D313" s="12" t="s">
        <v>168</v>
      </c>
      <c r="E313" s="10" t="s">
        <v>1414</v>
      </c>
      <c r="F313" s="14">
        <v>375</v>
      </c>
      <c r="H313" s="85"/>
    </row>
    <row r="314" spans="1:8" s="10" customFormat="1" ht="42" customHeight="1" x14ac:dyDescent="0.25">
      <c r="A314" s="11" t="s">
        <v>1309</v>
      </c>
      <c r="B314" s="12" t="s">
        <v>1310</v>
      </c>
      <c r="C314" s="39" t="s">
        <v>29</v>
      </c>
      <c r="D314" s="12" t="s">
        <v>189</v>
      </c>
      <c r="E314" s="10" t="s">
        <v>1414</v>
      </c>
      <c r="F314" s="14">
        <v>2433.27</v>
      </c>
      <c r="H314" s="85"/>
    </row>
    <row r="315" spans="1:8" s="10" customFormat="1" ht="42" customHeight="1" x14ac:dyDescent="0.25">
      <c r="A315" s="11" t="s">
        <v>1326</v>
      </c>
      <c r="B315" s="12" t="s">
        <v>1327</v>
      </c>
      <c r="C315" s="39" t="s">
        <v>5</v>
      </c>
      <c r="D315" s="12" t="s">
        <v>144</v>
      </c>
      <c r="E315" s="10" t="s">
        <v>1414</v>
      </c>
      <c r="F315" s="14">
        <v>9356014.3599999994</v>
      </c>
      <c r="H315" s="85"/>
    </row>
    <row r="316" spans="1:8" s="10" customFormat="1" ht="42" customHeight="1" x14ac:dyDescent="0.25">
      <c r="A316" s="11" t="s">
        <v>1326</v>
      </c>
      <c r="B316" s="12" t="s">
        <v>1327</v>
      </c>
      <c r="C316" s="39" t="s">
        <v>5</v>
      </c>
      <c r="D316" s="12" t="s">
        <v>144</v>
      </c>
      <c r="E316" s="10" t="s">
        <v>1414</v>
      </c>
      <c r="F316" s="14">
        <v>6982134.3099999996</v>
      </c>
      <c r="H316" s="85"/>
    </row>
    <row r="317" spans="1:8" s="10" customFormat="1" ht="42" customHeight="1" x14ac:dyDescent="0.25">
      <c r="A317" s="11" t="s">
        <v>1358</v>
      </c>
      <c r="B317" s="12" t="s">
        <v>1359</v>
      </c>
      <c r="C317" s="39" t="s">
        <v>5</v>
      </c>
      <c r="D317" s="12" t="s">
        <v>144</v>
      </c>
      <c r="E317" s="10" t="s">
        <v>1414</v>
      </c>
      <c r="F317" s="14">
        <v>3</v>
      </c>
      <c r="H317" s="85"/>
    </row>
    <row r="318" spans="1:8" s="10" customFormat="1" ht="42" customHeight="1" x14ac:dyDescent="0.25">
      <c r="A318" s="11" t="s">
        <v>1358</v>
      </c>
      <c r="B318" s="12" t="s">
        <v>1359</v>
      </c>
      <c r="C318" s="39" t="s">
        <v>5</v>
      </c>
      <c r="D318" s="12" t="s">
        <v>144</v>
      </c>
      <c r="E318" s="10" t="s">
        <v>1414</v>
      </c>
      <c r="F318" s="14">
        <v>160450416.66</v>
      </c>
      <c r="H318" s="85"/>
    </row>
    <row r="319" spans="1:8" s="10" customFormat="1" ht="42" customHeight="1" x14ac:dyDescent="0.25">
      <c r="A319" s="11" t="s">
        <v>1358</v>
      </c>
      <c r="B319" s="12" t="s">
        <v>1359</v>
      </c>
      <c r="C319" s="39" t="s">
        <v>5</v>
      </c>
      <c r="D319" s="12" t="s">
        <v>144</v>
      </c>
      <c r="E319" s="10" t="s">
        <v>1414</v>
      </c>
      <c r="F319" s="14">
        <v>2318443.81</v>
      </c>
      <c r="H319" s="85"/>
    </row>
    <row r="320" spans="1:8" s="10" customFormat="1" ht="42" customHeight="1" x14ac:dyDescent="0.25">
      <c r="A320" s="11" t="s">
        <v>1253</v>
      </c>
      <c r="B320" s="12" t="s">
        <v>1254</v>
      </c>
      <c r="C320" s="39" t="s">
        <v>125</v>
      </c>
      <c r="D320" s="12" t="s">
        <v>375</v>
      </c>
      <c r="E320" s="10" t="s">
        <v>1412</v>
      </c>
      <c r="F320" s="14">
        <v>18944513.920000002</v>
      </c>
      <c r="H320" s="85"/>
    </row>
    <row r="321" spans="1:8" s="10" customFormat="1" ht="42" customHeight="1" x14ac:dyDescent="0.25">
      <c r="A321" s="11" t="s">
        <v>766</v>
      </c>
      <c r="B321" s="12" t="s">
        <v>1031</v>
      </c>
      <c r="C321" s="39" t="s">
        <v>115</v>
      </c>
      <c r="D321" s="12" t="s">
        <v>341</v>
      </c>
      <c r="E321" s="10" t="s">
        <v>1456</v>
      </c>
      <c r="F321" s="14">
        <v>4663.1000000000004</v>
      </c>
      <c r="H321" s="85"/>
    </row>
    <row r="322" spans="1:8" s="10" customFormat="1" ht="42" customHeight="1" x14ac:dyDescent="0.25">
      <c r="A322" s="11" t="s">
        <v>766</v>
      </c>
      <c r="B322" s="12" t="s">
        <v>1031</v>
      </c>
      <c r="C322" s="39" t="s">
        <v>115</v>
      </c>
      <c r="D322" s="12" t="s">
        <v>341</v>
      </c>
      <c r="E322" s="10" t="s">
        <v>1456</v>
      </c>
      <c r="F322" s="14">
        <v>303588.39</v>
      </c>
      <c r="H322" s="85"/>
    </row>
    <row r="323" spans="1:8" s="10" customFormat="1" ht="42" customHeight="1" x14ac:dyDescent="0.25">
      <c r="A323" s="11" t="s">
        <v>765</v>
      </c>
      <c r="B323" s="12" t="s">
        <v>1032</v>
      </c>
      <c r="C323" s="39" t="s">
        <v>115</v>
      </c>
      <c r="D323" s="12" t="s">
        <v>341</v>
      </c>
      <c r="E323" s="10" t="s">
        <v>1456</v>
      </c>
      <c r="F323" s="14">
        <v>447012.3</v>
      </c>
      <c r="H323" s="85"/>
    </row>
    <row r="324" spans="1:8" s="10" customFormat="1" ht="42" customHeight="1" x14ac:dyDescent="0.25">
      <c r="A324" s="11" t="s">
        <v>1274</v>
      </c>
      <c r="B324" s="12" t="s">
        <v>1275</v>
      </c>
      <c r="C324" s="39" t="s">
        <v>20</v>
      </c>
      <c r="D324" s="12" t="s">
        <v>168</v>
      </c>
      <c r="E324" s="10" t="s">
        <v>302</v>
      </c>
      <c r="F324" s="14">
        <v>1212020</v>
      </c>
      <c r="H324" s="85"/>
    </row>
    <row r="325" spans="1:8" s="10" customFormat="1" ht="42" customHeight="1" x14ac:dyDescent="0.25">
      <c r="A325" s="11" t="s">
        <v>830</v>
      </c>
      <c r="B325" s="12" t="s">
        <v>831</v>
      </c>
      <c r="C325" s="39" t="s">
        <v>20</v>
      </c>
      <c r="D325" s="12" t="s">
        <v>168</v>
      </c>
      <c r="E325" s="10" t="s">
        <v>1418</v>
      </c>
      <c r="F325" s="14">
        <v>1295335</v>
      </c>
      <c r="H325" s="85"/>
    </row>
    <row r="326" spans="1:8" s="10" customFormat="1" ht="42" customHeight="1" x14ac:dyDescent="0.25">
      <c r="A326" s="11" t="s">
        <v>1192</v>
      </c>
      <c r="B326" s="12" t="s">
        <v>1193</v>
      </c>
      <c r="C326" s="39" t="s">
        <v>20</v>
      </c>
      <c r="D326" s="12" t="s">
        <v>168</v>
      </c>
      <c r="E326" s="10" t="s">
        <v>1418</v>
      </c>
      <c r="F326" s="14">
        <v>421635</v>
      </c>
      <c r="H326" s="85"/>
    </row>
    <row r="327" spans="1:8" s="10" customFormat="1" ht="42" customHeight="1" x14ac:dyDescent="0.25">
      <c r="A327" s="11" t="s">
        <v>1274</v>
      </c>
      <c r="B327" s="12" t="s">
        <v>1275</v>
      </c>
      <c r="C327" s="39" t="s">
        <v>20</v>
      </c>
      <c r="D327" s="12" t="s">
        <v>168</v>
      </c>
      <c r="E327" s="10" t="s">
        <v>1418</v>
      </c>
      <c r="F327" s="14">
        <v>34039610.380000003</v>
      </c>
      <c r="H327" s="85"/>
    </row>
    <row r="328" spans="1:8" s="10" customFormat="1" ht="42" customHeight="1" x14ac:dyDescent="0.25">
      <c r="A328" s="11" t="s">
        <v>1383</v>
      </c>
      <c r="B328" s="12" t="s">
        <v>1384</v>
      </c>
      <c r="C328" s="39" t="s">
        <v>20</v>
      </c>
      <c r="D328" s="12" t="s">
        <v>168</v>
      </c>
      <c r="E328" s="10" t="s">
        <v>1418</v>
      </c>
      <c r="F328" s="14">
        <v>1299320.5</v>
      </c>
      <c r="H328" s="85"/>
    </row>
    <row r="329" spans="1:8" s="10" customFormat="1" ht="42" customHeight="1" x14ac:dyDescent="0.25">
      <c r="A329" s="11" t="s">
        <v>766</v>
      </c>
      <c r="B329" s="12" t="s">
        <v>1031</v>
      </c>
      <c r="C329" s="39" t="s">
        <v>115</v>
      </c>
      <c r="D329" s="12" t="s">
        <v>341</v>
      </c>
      <c r="E329" s="10" t="s">
        <v>1457</v>
      </c>
      <c r="F329" s="14">
        <v>93138514.359999999</v>
      </c>
      <c r="H329" s="85"/>
    </row>
    <row r="330" spans="1:8" s="10" customFormat="1" ht="42" customHeight="1" x14ac:dyDescent="0.25">
      <c r="A330" s="11" t="s">
        <v>767</v>
      </c>
      <c r="B330" s="12" t="s">
        <v>1033</v>
      </c>
      <c r="C330" s="39" t="s">
        <v>115</v>
      </c>
      <c r="D330" s="12" t="s">
        <v>341</v>
      </c>
      <c r="E330" s="10" t="s">
        <v>1457</v>
      </c>
      <c r="F330" s="14">
        <v>85621.48</v>
      </c>
      <c r="H330" s="85"/>
    </row>
    <row r="331" spans="1:8" s="10" customFormat="1" ht="42" customHeight="1" x14ac:dyDescent="0.25">
      <c r="A331" s="11" t="s">
        <v>1053</v>
      </c>
      <c r="B331" s="12" t="s">
        <v>1054</v>
      </c>
      <c r="C331" s="39" t="s">
        <v>115</v>
      </c>
      <c r="D331" s="12" t="s">
        <v>341</v>
      </c>
      <c r="E331" s="10" t="s">
        <v>1457</v>
      </c>
      <c r="F331" s="14">
        <v>23893618.77</v>
      </c>
      <c r="H331" s="85"/>
    </row>
    <row r="332" spans="1:8" s="10" customFormat="1" ht="42" customHeight="1" x14ac:dyDescent="0.3">
      <c r="A332" s="69" t="s">
        <v>769</v>
      </c>
      <c r="B332" s="40" t="s">
        <v>1399</v>
      </c>
      <c r="C332" s="69" t="s">
        <v>115</v>
      </c>
      <c r="D332" s="40" t="s">
        <v>341</v>
      </c>
      <c r="E332" s="10" t="s">
        <v>1457</v>
      </c>
      <c r="F332" s="14">
        <v>421552.26</v>
      </c>
      <c r="H332" s="85"/>
    </row>
    <row r="333" spans="1:8" s="10" customFormat="1" ht="42" customHeight="1" x14ac:dyDescent="0.25">
      <c r="A333" s="11" t="s">
        <v>766</v>
      </c>
      <c r="B333" s="12" t="s">
        <v>1031</v>
      </c>
      <c r="C333" s="39" t="s">
        <v>115</v>
      </c>
      <c r="D333" s="12" t="s">
        <v>341</v>
      </c>
      <c r="E333" s="10" t="s">
        <v>1458</v>
      </c>
      <c r="F333" s="14">
        <v>949047.1</v>
      </c>
      <c r="H333" s="85"/>
    </row>
    <row r="334" spans="1:8" s="10" customFormat="1" ht="42" customHeight="1" x14ac:dyDescent="0.25">
      <c r="A334" s="11" t="s">
        <v>818</v>
      </c>
      <c r="B334" s="12" t="s">
        <v>819</v>
      </c>
      <c r="C334" s="39" t="s">
        <v>47</v>
      </c>
      <c r="D334" s="12" t="s">
        <v>213</v>
      </c>
      <c r="E334" s="10" t="s">
        <v>357</v>
      </c>
      <c r="F334" s="14">
        <v>2883834</v>
      </c>
      <c r="H334" s="85"/>
    </row>
    <row r="335" spans="1:8" s="10" customFormat="1" ht="42" customHeight="1" x14ac:dyDescent="0.25">
      <c r="A335" s="11" t="s">
        <v>1045</v>
      </c>
      <c r="B335" s="12" t="s">
        <v>1046</v>
      </c>
      <c r="C335" s="39" t="s">
        <v>47</v>
      </c>
      <c r="D335" s="12" t="s">
        <v>213</v>
      </c>
      <c r="E335" s="10" t="s">
        <v>357</v>
      </c>
      <c r="F335" s="14">
        <v>125529259.28</v>
      </c>
      <c r="H335" s="85"/>
    </row>
    <row r="336" spans="1:8" s="10" customFormat="1" ht="42" customHeight="1" x14ac:dyDescent="0.25">
      <c r="A336" s="11" t="s">
        <v>742</v>
      </c>
      <c r="B336" s="12" t="s">
        <v>1016</v>
      </c>
      <c r="C336" s="39" t="s">
        <v>73</v>
      </c>
      <c r="D336" s="12" t="s">
        <v>260</v>
      </c>
      <c r="E336" s="10" t="s">
        <v>176</v>
      </c>
      <c r="F336" s="14">
        <v>181947.91</v>
      </c>
      <c r="H336" s="85"/>
    </row>
    <row r="337" spans="1:8" s="10" customFormat="1" ht="42" customHeight="1" x14ac:dyDescent="0.25">
      <c r="A337" s="11" t="s">
        <v>1072</v>
      </c>
      <c r="B337" s="12" t="s">
        <v>1073</v>
      </c>
      <c r="C337" s="39" t="s">
        <v>23</v>
      </c>
      <c r="D337" s="12" t="s">
        <v>175</v>
      </c>
      <c r="E337" s="10" t="s">
        <v>176</v>
      </c>
      <c r="F337" s="14">
        <v>15014150</v>
      </c>
      <c r="H337" s="85"/>
    </row>
    <row r="338" spans="1:8" s="10" customFormat="1" ht="42" customHeight="1" x14ac:dyDescent="0.25">
      <c r="A338" s="11" t="s">
        <v>1072</v>
      </c>
      <c r="B338" s="12" t="s">
        <v>1073</v>
      </c>
      <c r="C338" s="39" t="s">
        <v>23</v>
      </c>
      <c r="D338" s="12" t="s">
        <v>175</v>
      </c>
      <c r="E338" s="10" t="s">
        <v>177</v>
      </c>
      <c r="F338" s="14">
        <v>525.59</v>
      </c>
      <c r="H338" s="85"/>
    </row>
    <row r="339" spans="1:8" s="10" customFormat="1" ht="42" customHeight="1" x14ac:dyDescent="0.25">
      <c r="A339" s="11" t="s">
        <v>1047</v>
      </c>
      <c r="B339" s="12" t="s">
        <v>1048</v>
      </c>
      <c r="C339" s="39" t="s">
        <v>116</v>
      </c>
      <c r="D339" s="12" t="s">
        <v>322</v>
      </c>
      <c r="E339" s="10" t="s">
        <v>1445</v>
      </c>
      <c r="F339" s="14">
        <v>489143.89</v>
      </c>
      <c r="H339" s="85"/>
    </row>
    <row r="340" spans="1:8" s="10" customFormat="1" ht="42" customHeight="1" x14ac:dyDescent="0.25">
      <c r="A340" s="11" t="s">
        <v>766</v>
      </c>
      <c r="B340" s="12" t="s">
        <v>1031</v>
      </c>
      <c r="C340" s="39" t="s">
        <v>115</v>
      </c>
      <c r="D340" s="12" t="s">
        <v>341</v>
      </c>
      <c r="E340" s="10" t="s">
        <v>1424</v>
      </c>
      <c r="F340" s="14">
        <v>1592294.19</v>
      </c>
      <c r="H340" s="85"/>
    </row>
    <row r="341" spans="1:8" s="10" customFormat="1" ht="42" customHeight="1" x14ac:dyDescent="0.25">
      <c r="A341" s="11" t="s">
        <v>784</v>
      </c>
      <c r="B341" s="12" t="s">
        <v>785</v>
      </c>
      <c r="C341" s="39" t="s">
        <v>88</v>
      </c>
      <c r="D341" s="12" t="s">
        <v>311</v>
      </c>
      <c r="E341" s="10" t="s">
        <v>1425</v>
      </c>
      <c r="F341" s="14">
        <v>431401.88</v>
      </c>
      <c r="H341" s="85"/>
    </row>
    <row r="342" spans="1:8" s="10" customFormat="1" ht="42" customHeight="1" x14ac:dyDescent="0.25">
      <c r="A342" s="11" t="s">
        <v>786</v>
      </c>
      <c r="B342" s="12" t="s">
        <v>787</v>
      </c>
      <c r="C342" s="39" t="s">
        <v>88</v>
      </c>
      <c r="D342" s="12" t="s">
        <v>311</v>
      </c>
      <c r="E342" s="10" t="s">
        <v>1425</v>
      </c>
      <c r="F342" s="14">
        <v>95190.89</v>
      </c>
      <c r="H342" s="85"/>
    </row>
    <row r="343" spans="1:8" s="10" customFormat="1" ht="42" customHeight="1" x14ac:dyDescent="0.25">
      <c r="A343" s="11" t="s">
        <v>788</v>
      </c>
      <c r="B343" s="12" t="s">
        <v>789</v>
      </c>
      <c r="C343" s="39" t="s">
        <v>47</v>
      </c>
      <c r="D343" s="12" t="s">
        <v>213</v>
      </c>
      <c r="E343" s="10" t="s">
        <v>1425</v>
      </c>
      <c r="F343" s="14">
        <v>7166156.7599999998</v>
      </c>
      <c r="H343" s="85"/>
    </row>
    <row r="344" spans="1:8" s="10" customFormat="1" ht="42" customHeight="1" x14ac:dyDescent="0.25">
      <c r="A344" s="11" t="s">
        <v>790</v>
      </c>
      <c r="B344" s="12" t="s">
        <v>791</v>
      </c>
      <c r="C344" s="39" t="s">
        <v>38</v>
      </c>
      <c r="D344" s="12" t="s">
        <v>350</v>
      </c>
      <c r="E344" s="10" t="s">
        <v>1425</v>
      </c>
      <c r="F344" s="14">
        <v>7362382.7400000002</v>
      </c>
      <c r="H344" s="85"/>
    </row>
    <row r="345" spans="1:8" s="10" customFormat="1" ht="42" customHeight="1" x14ac:dyDescent="0.25">
      <c r="A345" s="11" t="s">
        <v>790</v>
      </c>
      <c r="B345" s="12" t="s">
        <v>791</v>
      </c>
      <c r="C345" s="39" t="s">
        <v>38</v>
      </c>
      <c r="D345" s="12" t="s">
        <v>350</v>
      </c>
      <c r="E345" s="10" t="s">
        <v>1425</v>
      </c>
      <c r="F345" s="14">
        <v>1521861.43</v>
      </c>
      <c r="H345" s="85"/>
    </row>
    <row r="346" spans="1:8" s="10" customFormat="1" ht="42" customHeight="1" x14ac:dyDescent="0.25">
      <c r="A346" s="11" t="s">
        <v>792</v>
      </c>
      <c r="B346" s="12" t="s">
        <v>793</v>
      </c>
      <c r="C346" s="39" t="s">
        <v>38</v>
      </c>
      <c r="D346" s="12" t="s">
        <v>350</v>
      </c>
      <c r="E346" s="10" t="s">
        <v>1425</v>
      </c>
      <c r="F346" s="14">
        <v>857120.17</v>
      </c>
      <c r="H346" s="85"/>
    </row>
    <row r="347" spans="1:8" s="10" customFormat="1" ht="42" customHeight="1" x14ac:dyDescent="0.25">
      <c r="A347" s="11" t="s">
        <v>798</v>
      </c>
      <c r="B347" s="12" t="s">
        <v>799</v>
      </c>
      <c r="C347" s="39" t="s">
        <v>86</v>
      </c>
      <c r="D347" s="12" t="s">
        <v>334</v>
      </c>
      <c r="E347" s="10" t="s">
        <v>1425</v>
      </c>
      <c r="F347" s="14">
        <v>9240720.9800000004</v>
      </c>
      <c r="H347" s="85"/>
    </row>
    <row r="348" spans="1:8" s="10" customFormat="1" ht="42" customHeight="1" x14ac:dyDescent="0.25">
      <c r="A348" s="11" t="s">
        <v>800</v>
      </c>
      <c r="B348" s="12" t="s">
        <v>801</v>
      </c>
      <c r="C348" s="39" t="s">
        <v>14</v>
      </c>
      <c r="D348" s="12" t="s">
        <v>156</v>
      </c>
      <c r="E348" s="10" t="s">
        <v>1425</v>
      </c>
      <c r="F348" s="14">
        <v>108859.47</v>
      </c>
      <c r="H348" s="85"/>
    </row>
    <row r="349" spans="1:8" s="10" customFormat="1" ht="42" customHeight="1" x14ac:dyDescent="0.25">
      <c r="A349" s="11" t="s">
        <v>804</v>
      </c>
      <c r="B349" s="12" t="s">
        <v>805</v>
      </c>
      <c r="C349" s="39" t="s">
        <v>5</v>
      </c>
      <c r="D349" s="12" t="s">
        <v>144</v>
      </c>
      <c r="E349" s="10" t="s">
        <v>1425</v>
      </c>
      <c r="F349" s="14">
        <v>428372.32</v>
      </c>
      <c r="H349" s="85"/>
    </row>
    <row r="350" spans="1:8" s="10" customFormat="1" ht="42" customHeight="1" x14ac:dyDescent="0.25">
      <c r="A350" s="11" t="s">
        <v>806</v>
      </c>
      <c r="B350" s="12" t="s">
        <v>807</v>
      </c>
      <c r="C350" s="39" t="s">
        <v>86</v>
      </c>
      <c r="D350" s="12" t="s">
        <v>334</v>
      </c>
      <c r="E350" s="10" t="s">
        <v>1425</v>
      </c>
      <c r="F350" s="14">
        <v>54833.42</v>
      </c>
      <c r="H350" s="85"/>
    </row>
    <row r="351" spans="1:8" s="10" customFormat="1" ht="42" customHeight="1" x14ac:dyDescent="0.25">
      <c r="A351" s="11" t="s">
        <v>808</v>
      </c>
      <c r="B351" s="12" t="s">
        <v>809</v>
      </c>
      <c r="C351" s="39" t="s">
        <v>63</v>
      </c>
      <c r="D351" s="12" t="s">
        <v>245</v>
      </c>
      <c r="E351" s="10" t="s">
        <v>1425</v>
      </c>
      <c r="F351" s="14">
        <v>660544.46</v>
      </c>
      <c r="H351" s="85"/>
    </row>
    <row r="352" spans="1:8" s="10" customFormat="1" ht="42" customHeight="1" x14ac:dyDescent="0.25">
      <c r="A352" s="11" t="s">
        <v>812</v>
      </c>
      <c r="B352" s="12" t="s">
        <v>813</v>
      </c>
      <c r="C352" s="39" t="s">
        <v>88</v>
      </c>
      <c r="D352" s="12" t="s">
        <v>311</v>
      </c>
      <c r="E352" s="10" t="s">
        <v>1425</v>
      </c>
      <c r="F352" s="14">
        <v>38802.21</v>
      </c>
      <c r="H352" s="85"/>
    </row>
    <row r="353" spans="1:8" s="10" customFormat="1" ht="42" customHeight="1" x14ac:dyDescent="0.25">
      <c r="A353" s="11" t="s">
        <v>814</v>
      </c>
      <c r="B353" s="12" t="s">
        <v>815</v>
      </c>
      <c r="C353" s="39" t="s">
        <v>88</v>
      </c>
      <c r="D353" s="12" t="s">
        <v>311</v>
      </c>
      <c r="E353" s="10" t="s">
        <v>1425</v>
      </c>
      <c r="F353" s="14">
        <v>868752.77</v>
      </c>
      <c r="H353" s="85"/>
    </row>
    <row r="354" spans="1:8" s="10" customFormat="1" ht="42" customHeight="1" x14ac:dyDescent="0.25">
      <c r="A354" s="11" t="s">
        <v>816</v>
      </c>
      <c r="B354" s="12" t="s">
        <v>817</v>
      </c>
      <c r="C354" s="39" t="s">
        <v>88</v>
      </c>
      <c r="D354" s="12" t="s">
        <v>311</v>
      </c>
      <c r="E354" s="10" t="s">
        <v>1425</v>
      </c>
      <c r="F354" s="14">
        <v>135307.76999999999</v>
      </c>
      <c r="H354" s="85"/>
    </row>
    <row r="355" spans="1:8" s="10" customFormat="1" ht="42" customHeight="1" x14ac:dyDescent="0.25">
      <c r="A355" s="11" t="s">
        <v>818</v>
      </c>
      <c r="B355" s="12" t="s">
        <v>819</v>
      </c>
      <c r="C355" s="39" t="s">
        <v>47</v>
      </c>
      <c r="D355" s="12" t="s">
        <v>213</v>
      </c>
      <c r="E355" s="10" t="s">
        <v>1425</v>
      </c>
      <c r="F355" s="14">
        <v>46606.79</v>
      </c>
      <c r="H355" s="85"/>
    </row>
    <row r="356" spans="1:8" s="10" customFormat="1" ht="42" customHeight="1" x14ac:dyDescent="0.25">
      <c r="A356" s="11" t="s">
        <v>820</v>
      </c>
      <c r="B356" s="12" t="s">
        <v>821</v>
      </c>
      <c r="C356" s="39" t="s">
        <v>96</v>
      </c>
      <c r="D356" s="12" t="s">
        <v>323</v>
      </c>
      <c r="E356" s="10" t="s">
        <v>1425</v>
      </c>
      <c r="F356" s="14">
        <v>68058.42</v>
      </c>
      <c r="H356" s="85"/>
    </row>
    <row r="357" spans="1:8" s="10" customFormat="1" ht="42" customHeight="1" x14ac:dyDescent="0.25">
      <c r="A357" s="11" t="s">
        <v>822</v>
      </c>
      <c r="B357" s="12" t="s">
        <v>823</v>
      </c>
      <c r="C357" s="39" t="s">
        <v>88</v>
      </c>
      <c r="D357" s="12" t="s">
        <v>311</v>
      </c>
      <c r="E357" s="10" t="s">
        <v>1425</v>
      </c>
      <c r="F357" s="14">
        <v>15321.37</v>
      </c>
      <c r="H357" s="85"/>
    </row>
    <row r="358" spans="1:8" s="10" customFormat="1" ht="42" customHeight="1" x14ac:dyDescent="0.25">
      <c r="A358" s="11" t="s">
        <v>824</v>
      </c>
      <c r="B358" s="12" t="s">
        <v>825</v>
      </c>
      <c r="C358" s="39" t="s">
        <v>88</v>
      </c>
      <c r="D358" s="12" t="s">
        <v>311</v>
      </c>
      <c r="E358" s="10" t="s">
        <v>1425</v>
      </c>
      <c r="F358" s="14">
        <v>874236.98</v>
      </c>
      <c r="H358" s="85"/>
    </row>
    <row r="359" spans="1:8" s="10" customFormat="1" ht="42" customHeight="1" x14ac:dyDescent="0.25">
      <c r="A359" s="11" t="s">
        <v>712</v>
      </c>
      <c r="B359" s="12" t="s">
        <v>826</v>
      </c>
      <c r="C359" s="39" t="s">
        <v>46</v>
      </c>
      <c r="D359" s="12" t="s">
        <v>209</v>
      </c>
      <c r="E359" s="10" t="s">
        <v>1425</v>
      </c>
      <c r="F359" s="14">
        <v>94886.1</v>
      </c>
      <c r="H359" s="85"/>
    </row>
    <row r="360" spans="1:8" s="10" customFormat="1" ht="42" customHeight="1" x14ac:dyDescent="0.25">
      <c r="A360" s="11" t="s">
        <v>713</v>
      </c>
      <c r="B360" s="12" t="s">
        <v>827</v>
      </c>
      <c r="C360" s="39" t="s">
        <v>47</v>
      </c>
      <c r="D360" s="12" t="s">
        <v>213</v>
      </c>
      <c r="E360" s="10" t="s">
        <v>1425</v>
      </c>
      <c r="F360" s="14">
        <v>344684.34</v>
      </c>
      <c r="H360" s="85"/>
    </row>
    <row r="361" spans="1:8" s="10" customFormat="1" ht="42" customHeight="1" x14ac:dyDescent="0.25">
      <c r="A361" s="11" t="s">
        <v>830</v>
      </c>
      <c r="B361" s="12" t="s">
        <v>831</v>
      </c>
      <c r="C361" s="39" t="s">
        <v>20</v>
      </c>
      <c r="D361" s="12" t="s">
        <v>168</v>
      </c>
      <c r="E361" s="10" t="s">
        <v>1425</v>
      </c>
      <c r="F361" s="14">
        <v>81917.11</v>
      </c>
      <c r="H361" s="85"/>
    </row>
    <row r="362" spans="1:8" s="10" customFormat="1" ht="42" customHeight="1" x14ac:dyDescent="0.25">
      <c r="A362" s="11" t="s">
        <v>832</v>
      </c>
      <c r="B362" s="12" t="s">
        <v>833</v>
      </c>
      <c r="C362" s="39" t="s">
        <v>75</v>
      </c>
      <c r="D362" s="12" t="s">
        <v>262</v>
      </c>
      <c r="E362" s="10" t="s">
        <v>1425</v>
      </c>
      <c r="F362" s="14">
        <v>4209174.37</v>
      </c>
      <c r="H362" s="85"/>
    </row>
    <row r="363" spans="1:8" s="10" customFormat="1" ht="42" customHeight="1" x14ac:dyDescent="0.25">
      <c r="A363" s="11" t="s">
        <v>834</v>
      </c>
      <c r="B363" s="12" t="s">
        <v>835</v>
      </c>
      <c r="C363" s="39" t="s">
        <v>88</v>
      </c>
      <c r="D363" s="12" t="s">
        <v>311</v>
      </c>
      <c r="E363" s="10" t="s">
        <v>1425</v>
      </c>
      <c r="F363" s="14">
        <v>126598.06</v>
      </c>
      <c r="H363" s="85"/>
    </row>
    <row r="364" spans="1:8" s="10" customFormat="1" ht="42" customHeight="1" x14ac:dyDescent="0.25">
      <c r="A364" s="11" t="s">
        <v>714</v>
      </c>
      <c r="B364" s="12" t="s">
        <v>836</v>
      </c>
      <c r="C364" s="39" t="s">
        <v>41</v>
      </c>
      <c r="D364" s="12" t="s">
        <v>203</v>
      </c>
      <c r="E364" s="10" t="s">
        <v>1425</v>
      </c>
      <c r="F364" s="14">
        <v>3616149.84</v>
      </c>
      <c r="H364" s="85"/>
    </row>
    <row r="365" spans="1:8" s="10" customFormat="1" ht="42" customHeight="1" x14ac:dyDescent="0.25">
      <c r="A365" s="11" t="s">
        <v>715</v>
      </c>
      <c r="B365" s="12" t="s">
        <v>837</v>
      </c>
      <c r="C365" s="39" t="s">
        <v>41</v>
      </c>
      <c r="D365" s="12" t="s">
        <v>203</v>
      </c>
      <c r="E365" s="10" t="s">
        <v>1425</v>
      </c>
      <c r="F365" s="14">
        <v>444378.73</v>
      </c>
      <c r="H365" s="85"/>
    </row>
    <row r="366" spans="1:8" s="10" customFormat="1" ht="42" customHeight="1" x14ac:dyDescent="0.25">
      <c r="A366" s="11" t="s">
        <v>716</v>
      </c>
      <c r="B366" s="12" t="s">
        <v>838</v>
      </c>
      <c r="C366" s="39" t="s">
        <v>41</v>
      </c>
      <c r="D366" s="12" t="s">
        <v>203</v>
      </c>
      <c r="E366" s="10" t="s">
        <v>1425</v>
      </c>
      <c r="F366" s="14">
        <v>552590.18000000005</v>
      </c>
      <c r="H366" s="85"/>
    </row>
    <row r="367" spans="1:8" s="10" customFormat="1" ht="42" customHeight="1" x14ac:dyDescent="0.25">
      <c r="A367" s="11" t="s">
        <v>717</v>
      </c>
      <c r="B367" s="12" t="s">
        <v>839</v>
      </c>
      <c r="C367" s="39" t="s">
        <v>41</v>
      </c>
      <c r="D367" s="12" t="s">
        <v>203</v>
      </c>
      <c r="E367" s="10" t="s">
        <v>1425</v>
      </c>
      <c r="F367" s="14">
        <v>88961.05</v>
      </c>
      <c r="H367" s="85"/>
    </row>
    <row r="368" spans="1:8" s="10" customFormat="1" ht="42" customHeight="1" x14ac:dyDescent="0.25">
      <c r="A368" s="11" t="s">
        <v>718</v>
      </c>
      <c r="B368" s="12" t="s">
        <v>840</v>
      </c>
      <c r="C368" s="39" t="s">
        <v>41</v>
      </c>
      <c r="D368" s="12" t="s">
        <v>203</v>
      </c>
      <c r="E368" s="10" t="s">
        <v>1425</v>
      </c>
      <c r="F368" s="14">
        <v>528011.35</v>
      </c>
      <c r="H368" s="85"/>
    </row>
    <row r="369" spans="1:8" s="10" customFormat="1" ht="42" customHeight="1" x14ac:dyDescent="0.25">
      <c r="A369" s="11" t="s">
        <v>841</v>
      </c>
      <c r="B369" s="12" t="s">
        <v>842</v>
      </c>
      <c r="C369" s="39" t="s">
        <v>88</v>
      </c>
      <c r="D369" s="12" t="s">
        <v>311</v>
      </c>
      <c r="E369" s="10" t="s">
        <v>1425</v>
      </c>
      <c r="F369" s="14">
        <v>27826.560000000001</v>
      </c>
      <c r="H369" s="85"/>
    </row>
    <row r="370" spans="1:8" s="10" customFormat="1" ht="42" customHeight="1" x14ac:dyDescent="0.25">
      <c r="A370" s="11" t="s">
        <v>719</v>
      </c>
      <c r="B370" s="12" t="s">
        <v>1769</v>
      </c>
      <c r="C370" s="39" t="s">
        <v>34</v>
      </c>
      <c r="D370" s="12" t="s">
        <v>196</v>
      </c>
      <c r="E370" s="10" t="s">
        <v>1425</v>
      </c>
      <c r="F370" s="14">
        <v>245387.46</v>
      </c>
      <c r="H370" s="85"/>
    </row>
    <row r="371" spans="1:8" s="10" customFormat="1" ht="42" customHeight="1" x14ac:dyDescent="0.25">
      <c r="A371" s="11" t="s">
        <v>720</v>
      </c>
      <c r="B371" s="12" t="s">
        <v>845</v>
      </c>
      <c r="C371" s="39" t="s">
        <v>98</v>
      </c>
      <c r="D371" s="12" t="s">
        <v>355</v>
      </c>
      <c r="E371" s="10" t="s">
        <v>1425</v>
      </c>
      <c r="F371" s="14">
        <v>1178496</v>
      </c>
      <c r="H371" s="85"/>
    </row>
    <row r="372" spans="1:8" s="10" customFormat="1" ht="42" customHeight="1" x14ac:dyDescent="0.25">
      <c r="A372" s="11" t="s">
        <v>720</v>
      </c>
      <c r="B372" s="12" t="s">
        <v>845</v>
      </c>
      <c r="C372" s="39" t="s">
        <v>98</v>
      </c>
      <c r="D372" s="12" t="s">
        <v>355</v>
      </c>
      <c r="E372" s="10" t="s">
        <v>1425</v>
      </c>
      <c r="F372" s="14">
        <v>178491.04</v>
      </c>
      <c r="H372" s="85"/>
    </row>
    <row r="373" spans="1:8" s="10" customFormat="1" ht="42" customHeight="1" x14ac:dyDescent="0.25">
      <c r="A373" s="11" t="s">
        <v>721</v>
      </c>
      <c r="B373" s="12" t="s">
        <v>846</v>
      </c>
      <c r="C373" s="39" t="s">
        <v>98</v>
      </c>
      <c r="D373" s="12" t="s">
        <v>355</v>
      </c>
      <c r="E373" s="10" t="s">
        <v>1425</v>
      </c>
      <c r="F373" s="14">
        <v>761854.28</v>
      </c>
      <c r="H373" s="85"/>
    </row>
    <row r="374" spans="1:8" s="10" customFormat="1" ht="42" customHeight="1" x14ac:dyDescent="0.25">
      <c r="A374" s="11" t="s">
        <v>722</v>
      </c>
      <c r="B374" s="12" t="s">
        <v>847</v>
      </c>
      <c r="C374" s="39" t="s">
        <v>98</v>
      </c>
      <c r="D374" s="12" t="s">
        <v>355</v>
      </c>
      <c r="E374" s="10" t="s">
        <v>1425</v>
      </c>
      <c r="F374" s="14">
        <v>150535.67999999999</v>
      </c>
      <c r="H374" s="85"/>
    </row>
    <row r="375" spans="1:8" s="10" customFormat="1" ht="42" customHeight="1" x14ac:dyDescent="0.25">
      <c r="A375" s="11" t="s">
        <v>723</v>
      </c>
      <c r="B375" s="12" t="s">
        <v>848</v>
      </c>
      <c r="C375" s="39" t="s">
        <v>98</v>
      </c>
      <c r="D375" s="12" t="s">
        <v>355</v>
      </c>
      <c r="E375" s="10" t="s">
        <v>1425</v>
      </c>
      <c r="F375" s="14">
        <v>1353552.86</v>
      </c>
      <c r="H375" s="85"/>
    </row>
    <row r="376" spans="1:8" s="10" customFormat="1" ht="42" customHeight="1" x14ac:dyDescent="0.25">
      <c r="A376" s="11" t="s">
        <v>724</v>
      </c>
      <c r="B376" s="12" t="s">
        <v>849</v>
      </c>
      <c r="C376" s="39" t="s">
        <v>98</v>
      </c>
      <c r="D376" s="12" t="s">
        <v>355</v>
      </c>
      <c r="E376" s="10" t="s">
        <v>1425</v>
      </c>
      <c r="F376" s="14">
        <v>298435.18</v>
      </c>
      <c r="H376" s="85"/>
    </row>
    <row r="377" spans="1:8" s="10" customFormat="1" ht="42" customHeight="1" x14ac:dyDescent="0.25">
      <c r="A377" s="11" t="s">
        <v>725</v>
      </c>
      <c r="B377" s="12" t="s">
        <v>850</v>
      </c>
      <c r="C377" s="39" t="s">
        <v>98</v>
      </c>
      <c r="D377" s="12" t="s">
        <v>355</v>
      </c>
      <c r="E377" s="10" t="s">
        <v>1425</v>
      </c>
      <c r="F377" s="14">
        <v>1002641.68</v>
      </c>
      <c r="H377" s="85"/>
    </row>
    <row r="378" spans="1:8" s="10" customFormat="1" ht="42" customHeight="1" x14ac:dyDescent="0.25">
      <c r="A378" s="11" t="s">
        <v>726</v>
      </c>
      <c r="B378" s="12" t="s">
        <v>851</v>
      </c>
      <c r="C378" s="39" t="s">
        <v>98</v>
      </c>
      <c r="D378" s="12" t="s">
        <v>355</v>
      </c>
      <c r="E378" s="10" t="s">
        <v>1425</v>
      </c>
      <c r="F378" s="14">
        <v>57877.69</v>
      </c>
      <c r="H378" s="85"/>
    </row>
    <row r="379" spans="1:8" s="10" customFormat="1" ht="42" customHeight="1" x14ac:dyDescent="0.25">
      <c r="A379" s="11" t="s">
        <v>854</v>
      </c>
      <c r="B379" s="12" t="s">
        <v>855</v>
      </c>
      <c r="C379" s="39" t="s">
        <v>99</v>
      </c>
      <c r="D379" s="12" t="s">
        <v>306</v>
      </c>
      <c r="E379" s="10" t="s">
        <v>1425</v>
      </c>
      <c r="F379" s="14">
        <v>97157.49</v>
      </c>
      <c r="H379" s="85"/>
    </row>
    <row r="380" spans="1:8" s="10" customFormat="1" ht="42" customHeight="1" x14ac:dyDescent="0.25">
      <c r="A380" s="11" t="s">
        <v>856</v>
      </c>
      <c r="B380" s="12" t="s">
        <v>857</v>
      </c>
      <c r="C380" s="39" t="s">
        <v>100</v>
      </c>
      <c r="D380" s="12" t="s">
        <v>307</v>
      </c>
      <c r="E380" s="10" t="s">
        <v>1425</v>
      </c>
      <c r="F380" s="14">
        <v>131886.59</v>
      </c>
      <c r="H380" s="85"/>
    </row>
    <row r="381" spans="1:8" s="10" customFormat="1" ht="42" customHeight="1" x14ac:dyDescent="0.25">
      <c r="A381" s="11" t="s">
        <v>727</v>
      </c>
      <c r="B381" s="12" t="s">
        <v>858</v>
      </c>
      <c r="C381" s="39" t="s">
        <v>101</v>
      </c>
      <c r="D381" s="12" t="s">
        <v>294</v>
      </c>
      <c r="E381" s="10" t="s">
        <v>1425</v>
      </c>
      <c r="F381" s="14">
        <v>886572.07</v>
      </c>
      <c r="H381" s="85"/>
    </row>
    <row r="382" spans="1:8" s="10" customFormat="1" ht="42" customHeight="1" x14ac:dyDescent="0.25">
      <c r="A382" s="11" t="s">
        <v>861</v>
      </c>
      <c r="B382" s="12" t="s">
        <v>862</v>
      </c>
      <c r="C382" s="39" t="s">
        <v>29</v>
      </c>
      <c r="D382" s="12" t="s">
        <v>189</v>
      </c>
      <c r="E382" s="10" t="s">
        <v>1425</v>
      </c>
      <c r="F382" s="14">
        <v>11733.75</v>
      </c>
      <c r="H382" s="85"/>
    </row>
    <row r="383" spans="1:8" s="10" customFormat="1" ht="42" customHeight="1" x14ac:dyDescent="0.25">
      <c r="A383" s="11" t="s">
        <v>863</v>
      </c>
      <c r="B383" s="12" t="s">
        <v>864</v>
      </c>
      <c r="C383" s="39" t="s">
        <v>29</v>
      </c>
      <c r="D383" s="12" t="s">
        <v>189</v>
      </c>
      <c r="E383" s="10" t="s">
        <v>1425</v>
      </c>
      <c r="F383" s="14">
        <v>300162.7</v>
      </c>
      <c r="H383" s="85"/>
    </row>
    <row r="384" spans="1:8" s="10" customFormat="1" ht="42" customHeight="1" x14ac:dyDescent="0.25">
      <c r="A384" s="11" t="s">
        <v>865</v>
      </c>
      <c r="B384" s="12" t="s">
        <v>866</v>
      </c>
      <c r="C384" s="39" t="s">
        <v>43</v>
      </c>
      <c r="D384" s="12" t="s">
        <v>206</v>
      </c>
      <c r="E384" s="10" t="s">
        <v>1425</v>
      </c>
      <c r="F384" s="14">
        <v>1192365.6100000001</v>
      </c>
      <c r="H384" s="85"/>
    </row>
    <row r="385" spans="1:8" s="10" customFormat="1" ht="42" customHeight="1" x14ac:dyDescent="0.25">
      <c r="A385" s="11" t="s">
        <v>730</v>
      </c>
      <c r="B385" s="12" t="s">
        <v>869</v>
      </c>
      <c r="C385" s="39" t="s">
        <v>14</v>
      </c>
      <c r="D385" s="12" t="s">
        <v>156</v>
      </c>
      <c r="E385" s="10" t="s">
        <v>1425</v>
      </c>
      <c r="F385" s="14">
        <v>935840.3</v>
      </c>
      <c r="H385" s="85"/>
    </row>
    <row r="386" spans="1:8" s="10" customFormat="1" ht="42" customHeight="1" x14ac:dyDescent="0.25">
      <c r="A386" s="11" t="s">
        <v>871</v>
      </c>
      <c r="B386" s="12" t="s">
        <v>872</v>
      </c>
      <c r="C386" s="39" t="s">
        <v>34</v>
      </c>
      <c r="D386" s="12" t="s">
        <v>196</v>
      </c>
      <c r="E386" s="10" t="s">
        <v>1425</v>
      </c>
      <c r="F386" s="14">
        <v>988.1</v>
      </c>
      <c r="H386" s="85"/>
    </row>
    <row r="387" spans="1:8" s="10" customFormat="1" ht="42" customHeight="1" x14ac:dyDescent="0.25">
      <c r="A387" s="11" t="s">
        <v>873</v>
      </c>
      <c r="B387" s="12" t="s">
        <v>874</v>
      </c>
      <c r="C387" s="39" t="s">
        <v>75</v>
      </c>
      <c r="D387" s="12" t="s">
        <v>262</v>
      </c>
      <c r="E387" s="10" t="s">
        <v>1425</v>
      </c>
      <c r="F387" s="14">
        <v>342963.56</v>
      </c>
      <c r="H387" s="85"/>
    </row>
    <row r="388" spans="1:8" s="10" customFormat="1" ht="42" customHeight="1" x14ac:dyDescent="0.25">
      <c r="A388" s="11" t="s">
        <v>875</v>
      </c>
      <c r="B388" s="12" t="s">
        <v>876</v>
      </c>
      <c r="C388" s="39" t="s">
        <v>75</v>
      </c>
      <c r="D388" s="12" t="s">
        <v>262</v>
      </c>
      <c r="E388" s="10" t="s">
        <v>1425</v>
      </c>
      <c r="F388" s="14">
        <v>1835930.87</v>
      </c>
      <c r="H388" s="85"/>
    </row>
    <row r="389" spans="1:8" s="10" customFormat="1" ht="42" customHeight="1" x14ac:dyDescent="0.25">
      <c r="A389" s="11" t="s">
        <v>877</v>
      </c>
      <c r="B389" s="12" t="s">
        <v>878</v>
      </c>
      <c r="C389" s="39" t="s">
        <v>110</v>
      </c>
      <c r="D389" s="12" t="s">
        <v>305</v>
      </c>
      <c r="E389" s="10" t="s">
        <v>1425</v>
      </c>
      <c r="F389" s="14">
        <v>1660.56</v>
      </c>
      <c r="H389" s="85"/>
    </row>
    <row r="390" spans="1:8" s="10" customFormat="1" ht="42" customHeight="1" x14ac:dyDescent="0.25">
      <c r="A390" s="11" t="s">
        <v>879</v>
      </c>
      <c r="B390" s="12" t="s">
        <v>880</v>
      </c>
      <c r="C390" s="39" t="s">
        <v>75</v>
      </c>
      <c r="D390" s="12" t="s">
        <v>262</v>
      </c>
      <c r="E390" s="10" t="s">
        <v>1425</v>
      </c>
      <c r="F390" s="14">
        <v>1838166.24</v>
      </c>
      <c r="H390" s="85"/>
    </row>
    <row r="391" spans="1:8" s="10" customFormat="1" ht="42" customHeight="1" x14ac:dyDescent="0.25">
      <c r="A391" s="11" t="s">
        <v>881</v>
      </c>
      <c r="B391" s="12" t="s">
        <v>882</v>
      </c>
      <c r="C391" s="39" t="s">
        <v>41</v>
      </c>
      <c r="D391" s="12" t="s">
        <v>203</v>
      </c>
      <c r="E391" s="10" t="s">
        <v>1425</v>
      </c>
      <c r="F391" s="14">
        <v>2504623.0099999998</v>
      </c>
      <c r="H391" s="85"/>
    </row>
    <row r="392" spans="1:8" s="10" customFormat="1" ht="42" customHeight="1" x14ac:dyDescent="0.25">
      <c r="A392" s="11" t="s">
        <v>883</v>
      </c>
      <c r="B392" s="12" t="s">
        <v>884</v>
      </c>
      <c r="C392" s="39" t="s">
        <v>41</v>
      </c>
      <c r="D392" s="12" t="s">
        <v>203</v>
      </c>
      <c r="E392" s="10" t="s">
        <v>1425</v>
      </c>
      <c r="F392" s="14">
        <v>402349.86</v>
      </c>
      <c r="H392" s="85"/>
    </row>
    <row r="393" spans="1:8" s="10" customFormat="1" ht="42" customHeight="1" x14ac:dyDescent="0.25">
      <c r="A393" s="11" t="s">
        <v>885</v>
      </c>
      <c r="B393" s="12" t="s">
        <v>886</v>
      </c>
      <c r="C393" s="39" t="s">
        <v>47</v>
      </c>
      <c r="D393" s="12" t="s">
        <v>213</v>
      </c>
      <c r="E393" s="10" t="s">
        <v>1425</v>
      </c>
      <c r="F393" s="14">
        <v>74069.759999999995</v>
      </c>
      <c r="H393" s="85"/>
    </row>
    <row r="394" spans="1:8" s="10" customFormat="1" ht="42" customHeight="1" x14ac:dyDescent="0.25">
      <c r="A394" s="11" t="s">
        <v>887</v>
      </c>
      <c r="B394" s="12" t="s">
        <v>888</v>
      </c>
      <c r="C394" s="39" t="s">
        <v>63</v>
      </c>
      <c r="D394" s="12" t="s">
        <v>245</v>
      </c>
      <c r="E394" s="10" t="s">
        <v>1425</v>
      </c>
      <c r="F394" s="14">
        <v>78472.55</v>
      </c>
      <c r="H394" s="85"/>
    </row>
    <row r="395" spans="1:8" s="10" customFormat="1" ht="42" customHeight="1" x14ac:dyDescent="0.25">
      <c r="A395" s="11" t="s">
        <v>889</v>
      </c>
      <c r="B395" s="12" t="s">
        <v>890</v>
      </c>
      <c r="C395" s="39" t="s">
        <v>63</v>
      </c>
      <c r="D395" s="12" t="s">
        <v>245</v>
      </c>
      <c r="E395" s="10" t="s">
        <v>1425</v>
      </c>
      <c r="F395" s="14">
        <v>42789.35</v>
      </c>
      <c r="H395" s="85"/>
    </row>
    <row r="396" spans="1:8" s="10" customFormat="1" ht="42" customHeight="1" x14ac:dyDescent="0.25">
      <c r="A396" s="11" t="s">
        <v>891</v>
      </c>
      <c r="B396" s="12" t="s">
        <v>892</v>
      </c>
      <c r="C396" s="39" t="s">
        <v>88</v>
      </c>
      <c r="D396" s="12" t="s">
        <v>311</v>
      </c>
      <c r="E396" s="10" t="s">
        <v>1425</v>
      </c>
      <c r="F396" s="14">
        <v>92341.27</v>
      </c>
      <c r="H396" s="85"/>
    </row>
    <row r="397" spans="1:8" s="10" customFormat="1" ht="42" customHeight="1" x14ac:dyDescent="0.25">
      <c r="A397" s="11" t="s">
        <v>893</v>
      </c>
      <c r="B397" s="12" t="s">
        <v>894</v>
      </c>
      <c r="C397" s="39" t="s">
        <v>88</v>
      </c>
      <c r="D397" s="12" t="s">
        <v>311</v>
      </c>
      <c r="E397" s="10" t="s">
        <v>1425</v>
      </c>
      <c r="F397" s="14">
        <v>20294.71</v>
      </c>
      <c r="H397" s="85"/>
    </row>
    <row r="398" spans="1:8" s="10" customFormat="1" ht="42" customHeight="1" x14ac:dyDescent="0.25">
      <c r="A398" s="11" t="s">
        <v>895</v>
      </c>
      <c r="B398" s="12" t="s">
        <v>896</v>
      </c>
      <c r="C398" s="39" t="s">
        <v>53</v>
      </c>
      <c r="D398" s="12" t="s">
        <v>223</v>
      </c>
      <c r="E398" s="10" t="s">
        <v>1425</v>
      </c>
      <c r="F398" s="14">
        <v>28097.97</v>
      </c>
      <c r="H398" s="85"/>
    </row>
    <row r="399" spans="1:8" s="10" customFormat="1" ht="42" customHeight="1" x14ac:dyDescent="0.25">
      <c r="A399" s="11" t="s">
        <v>899</v>
      </c>
      <c r="B399" s="12" t="s">
        <v>900</v>
      </c>
      <c r="C399" s="39" t="s">
        <v>53</v>
      </c>
      <c r="D399" s="12" t="s">
        <v>223</v>
      </c>
      <c r="E399" s="10" t="s">
        <v>1425</v>
      </c>
      <c r="F399" s="14">
        <v>39315.56</v>
      </c>
      <c r="H399" s="85"/>
    </row>
    <row r="400" spans="1:8" s="10" customFormat="1" ht="42" customHeight="1" x14ac:dyDescent="0.25">
      <c r="A400" s="11" t="s">
        <v>901</v>
      </c>
      <c r="B400" s="12" t="s">
        <v>902</v>
      </c>
      <c r="C400" s="39" t="s">
        <v>47</v>
      </c>
      <c r="D400" s="12" t="s">
        <v>213</v>
      </c>
      <c r="E400" s="10" t="s">
        <v>1425</v>
      </c>
      <c r="F400" s="14">
        <v>1348597.99</v>
      </c>
      <c r="H400" s="85"/>
    </row>
    <row r="401" spans="1:8" s="10" customFormat="1" ht="42" customHeight="1" x14ac:dyDescent="0.25">
      <c r="A401" s="11" t="s">
        <v>903</v>
      </c>
      <c r="B401" s="12" t="s">
        <v>904</v>
      </c>
      <c r="C401" s="39" t="s">
        <v>46</v>
      </c>
      <c r="D401" s="12" t="s">
        <v>209</v>
      </c>
      <c r="E401" s="10" t="s">
        <v>1425</v>
      </c>
      <c r="F401" s="14">
        <v>7408086.9699999997</v>
      </c>
      <c r="H401" s="85"/>
    </row>
    <row r="402" spans="1:8" s="10" customFormat="1" ht="42" customHeight="1" x14ac:dyDescent="0.25">
      <c r="A402" s="11" t="s">
        <v>905</v>
      </c>
      <c r="B402" s="12" t="s">
        <v>906</v>
      </c>
      <c r="C402" s="39" t="s">
        <v>46</v>
      </c>
      <c r="D402" s="12" t="s">
        <v>209</v>
      </c>
      <c r="E402" s="10" t="s">
        <v>1425</v>
      </c>
      <c r="F402" s="14">
        <v>744946.59</v>
      </c>
      <c r="H402" s="85"/>
    </row>
    <row r="403" spans="1:8" s="10" customFormat="1" ht="42" customHeight="1" x14ac:dyDescent="0.25">
      <c r="A403" s="11" t="s">
        <v>907</v>
      </c>
      <c r="B403" s="12" t="s">
        <v>908</v>
      </c>
      <c r="C403" s="39" t="s">
        <v>66</v>
      </c>
      <c r="D403" s="12" t="s">
        <v>249</v>
      </c>
      <c r="E403" s="10" t="s">
        <v>1425</v>
      </c>
      <c r="F403" s="14">
        <v>284339.95</v>
      </c>
      <c r="H403" s="85"/>
    </row>
    <row r="404" spans="1:8" s="10" customFormat="1" ht="42" customHeight="1" x14ac:dyDescent="0.25">
      <c r="A404" s="11" t="s">
        <v>752</v>
      </c>
      <c r="B404" s="12" t="s">
        <v>909</v>
      </c>
      <c r="C404" s="39" t="s">
        <v>66</v>
      </c>
      <c r="D404" s="12" t="s">
        <v>249</v>
      </c>
      <c r="E404" s="10" t="s">
        <v>1425</v>
      </c>
      <c r="F404" s="14">
        <v>1207359.06</v>
      </c>
      <c r="H404" s="85"/>
    </row>
    <row r="405" spans="1:8" s="10" customFormat="1" ht="42" customHeight="1" x14ac:dyDescent="0.25">
      <c r="A405" s="11" t="s">
        <v>732</v>
      </c>
      <c r="B405" s="12" t="s">
        <v>910</v>
      </c>
      <c r="C405" s="39" t="s">
        <v>47</v>
      </c>
      <c r="D405" s="12" t="s">
        <v>213</v>
      </c>
      <c r="E405" s="10" t="s">
        <v>1425</v>
      </c>
      <c r="F405" s="14">
        <v>979080.74</v>
      </c>
      <c r="H405" s="85"/>
    </row>
    <row r="406" spans="1:8" s="10" customFormat="1" ht="42" customHeight="1" x14ac:dyDescent="0.25">
      <c r="A406" s="11" t="s">
        <v>733</v>
      </c>
      <c r="B406" s="12" t="s">
        <v>911</v>
      </c>
      <c r="C406" s="39" t="s">
        <v>47</v>
      </c>
      <c r="D406" s="12" t="s">
        <v>213</v>
      </c>
      <c r="E406" s="10" t="s">
        <v>1425</v>
      </c>
      <c r="F406" s="14">
        <v>430308.33</v>
      </c>
      <c r="H406" s="85"/>
    </row>
    <row r="407" spans="1:8" s="10" customFormat="1" ht="42" customHeight="1" x14ac:dyDescent="0.25">
      <c r="A407" s="11" t="s">
        <v>734</v>
      </c>
      <c r="B407" s="12" t="s">
        <v>912</v>
      </c>
      <c r="C407" s="39" t="s">
        <v>47</v>
      </c>
      <c r="D407" s="12" t="s">
        <v>213</v>
      </c>
      <c r="E407" s="10" t="s">
        <v>1425</v>
      </c>
      <c r="F407" s="14">
        <v>156615</v>
      </c>
      <c r="H407" s="85"/>
    </row>
    <row r="408" spans="1:8" s="10" customFormat="1" ht="42" customHeight="1" x14ac:dyDescent="0.25">
      <c r="A408" s="11" t="s">
        <v>736</v>
      </c>
      <c r="B408" s="12" t="s">
        <v>913</v>
      </c>
      <c r="C408" s="39" t="s">
        <v>47</v>
      </c>
      <c r="D408" s="12" t="s">
        <v>213</v>
      </c>
      <c r="E408" s="10" t="s">
        <v>1425</v>
      </c>
      <c r="F408" s="14">
        <v>80934.460000000006</v>
      </c>
      <c r="H408" s="85"/>
    </row>
    <row r="409" spans="1:8" s="10" customFormat="1" ht="42" customHeight="1" x14ac:dyDescent="0.25">
      <c r="A409" s="11" t="s">
        <v>735</v>
      </c>
      <c r="B409" s="12" t="s">
        <v>914</v>
      </c>
      <c r="C409" s="39" t="s">
        <v>47</v>
      </c>
      <c r="D409" s="12" t="s">
        <v>213</v>
      </c>
      <c r="E409" s="10" t="s">
        <v>1425</v>
      </c>
      <c r="F409" s="14">
        <v>207237.84</v>
      </c>
      <c r="H409" s="85"/>
    </row>
    <row r="410" spans="1:8" s="10" customFormat="1" ht="42" customHeight="1" x14ac:dyDescent="0.25">
      <c r="A410" s="11" t="s">
        <v>737</v>
      </c>
      <c r="B410" s="12" t="s">
        <v>851</v>
      </c>
      <c r="C410" s="39" t="s">
        <v>47</v>
      </c>
      <c r="D410" s="12" t="s">
        <v>213</v>
      </c>
      <c r="E410" s="10" t="s">
        <v>1425</v>
      </c>
      <c r="F410" s="14">
        <v>307513.49</v>
      </c>
      <c r="H410" s="85"/>
    </row>
    <row r="411" spans="1:8" s="10" customFormat="1" ht="42" customHeight="1" x14ac:dyDescent="0.25">
      <c r="A411" s="11" t="s">
        <v>919</v>
      </c>
      <c r="B411" s="12" t="s">
        <v>920</v>
      </c>
      <c r="C411" s="39" t="s">
        <v>47</v>
      </c>
      <c r="D411" s="12" t="s">
        <v>213</v>
      </c>
      <c r="E411" s="10" t="s">
        <v>1425</v>
      </c>
      <c r="F411" s="14">
        <v>315096.40000000002</v>
      </c>
      <c r="H411" s="85"/>
    </row>
    <row r="412" spans="1:8" s="10" customFormat="1" ht="42" customHeight="1" x14ac:dyDescent="0.25">
      <c r="A412" s="11" t="s">
        <v>925</v>
      </c>
      <c r="B412" s="12" t="s">
        <v>926</v>
      </c>
      <c r="C412" s="39" t="s">
        <v>112</v>
      </c>
      <c r="D412" s="12" t="s">
        <v>310</v>
      </c>
      <c r="E412" s="10" t="s">
        <v>1425</v>
      </c>
      <c r="F412" s="14">
        <v>171801.25</v>
      </c>
      <c r="H412" s="85"/>
    </row>
    <row r="413" spans="1:8" s="10" customFormat="1" ht="42" customHeight="1" x14ac:dyDescent="0.25">
      <c r="A413" s="11" t="s">
        <v>927</v>
      </c>
      <c r="B413" s="12" t="s">
        <v>928</v>
      </c>
      <c r="C413" s="39" t="s">
        <v>88</v>
      </c>
      <c r="D413" s="12" t="s">
        <v>311</v>
      </c>
      <c r="E413" s="10" t="s">
        <v>1425</v>
      </c>
      <c r="F413" s="14">
        <v>694661.75</v>
      </c>
      <c r="H413" s="85"/>
    </row>
    <row r="414" spans="1:8" s="10" customFormat="1" ht="42" customHeight="1" x14ac:dyDescent="0.25">
      <c r="A414" s="11" t="s">
        <v>929</v>
      </c>
      <c r="B414" s="12" t="s">
        <v>930</v>
      </c>
      <c r="C414" s="39" t="s">
        <v>53</v>
      </c>
      <c r="D414" s="12" t="s">
        <v>223</v>
      </c>
      <c r="E414" s="10" t="s">
        <v>1425</v>
      </c>
      <c r="F414" s="14">
        <v>22076.78</v>
      </c>
      <c r="H414" s="85"/>
    </row>
    <row r="415" spans="1:8" s="10" customFormat="1" ht="42" customHeight="1" x14ac:dyDescent="0.25">
      <c r="A415" s="11" t="s">
        <v>743</v>
      </c>
      <c r="B415" s="12" t="s">
        <v>931</v>
      </c>
      <c r="C415" s="39" t="s">
        <v>88</v>
      </c>
      <c r="D415" s="12" t="s">
        <v>311</v>
      </c>
      <c r="E415" s="10" t="s">
        <v>1425</v>
      </c>
      <c r="F415" s="14">
        <v>138265.4</v>
      </c>
      <c r="H415" s="85"/>
    </row>
    <row r="416" spans="1:8" s="10" customFormat="1" ht="42" customHeight="1" x14ac:dyDescent="0.25">
      <c r="A416" s="11" t="s">
        <v>748</v>
      </c>
      <c r="B416" s="12" t="s">
        <v>932</v>
      </c>
      <c r="C416" s="39" t="s">
        <v>88</v>
      </c>
      <c r="D416" s="12" t="s">
        <v>311</v>
      </c>
      <c r="E416" s="10" t="s">
        <v>1425</v>
      </c>
      <c r="F416" s="14">
        <v>7581.8</v>
      </c>
      <c r="H416" s="85"/>
    </row>
    <row r="417" spans="1:8" s="10" customFormat="1" ht="42" customHeight="1" x14ac:dyDescent="0.25">
      <c r="A417" s="11" t="s">
        <v>935</v>
      </c>
      <c r="B417" s="12" t="s">
        <v>936</v>
      </c>
      <c r="C417" s="39" t="s">
        <v>5</v>
      </c>
      <c r="D417" s="12" t="s">
        <v>144</v>
      </c>
      <c r="E417" s="10" t="s">
        <v>1425</v>
      </c>
      <c r="F417" s="14">
        <v>732151.1</v>
      </c>
      <c r="H417" s="85"/>
    </row>
    <row r="418" spans="1:8" s="10" customFormat="1" ht="42" customHeight="1" x14ac:dyDescent="0.25">
      <c r="A418" s="11" t="s">
        <v>939</v>
      </c>
      <c r="B418" s="12" t="s">
        <v>940</v>
      </c>
      <c r="C418" s="39" t="s">
        <v>88</v>
      </c>
      <c r="D418" s="12" t="s">
        <v>311</v>
      </c>
      <c r="E418" s="10" t="s">
        <v>1425</v>
      </c>
      <c r="F418" s="14">
        <v>14432.84</v>
      </c>
      <c r="H418" s="85"/>
    </row>
    <row r="419" spans="1:8" s="10" customFormat="1" ht="42" customHeight="1" x14ac:dyDescent="0.25">
      <c r="A419" s="11" t="s">
        <v>941</v>
      </c>
      <c r="B419" s="12" t="s">
        <v>942</v>
      </c>
      <c r="C419" s="39" t="s">
        <v>113</v>
      </c>
      <c r="D419" s="12" t="s">
        <v>316</v>
      </c>
      <c r="E419" s="10" t="s">
        <v>1425</v>
      </c>
      <c r="F419" s="14">
        <v>175051.08</v>
      </c>
      <c r="H419" s="85"/>
    </row>
    <row r="420" spans="1:8" s="10" customFormat="1" ht="42" customHeight="1" x14ac:dyDescent="0.25">
      <c r="A420" s="11" t="s">
        <v>943</v>
      </c>
      <c r="B420" s="12" t="s">
        <v>944</v>
      </c>
      <c r="C420" s="39" t="s">
        <v>88</v>
      </c>
      <c r="D420" s="12" t="s">
        <v>311</v>
      </c>
      <c r="E420" s="10" t="s">
        <v>1425</v>
      </c>
      <c r="F420" s="14">
        <v>87628.01</v>
      </c>
      <c r="H420" s="85"/>
    </row>
    <row r="421" spans="1:8" s="10" customFormat="1" ht="42" customHeight="1" x14ac:dyDescent="0.25">
      <c r="A421" s="11" t="s">
        <v>945</v>
      </c>
      <c r="B421" s="12" t="s">
        <v>946</v>
      </c>
      <c r="C421" s="39" t="s">
        <v>36</v>
      </c>
      <c r="D421" s="12" t="s">
        <v>198</v>
      </c>
      <c r="E421" s="10" t="s">
        <v>1425</v>
      </c>
      <c r="F421" s="14">
        <v>472333.12</v>
      </c>
      <c r="H421" s="85"/>
    </row>
    <row r="422" spans="1:8" s="10" customFormat="1" ht="42" customHeight="1" x14ac:dyDescent="0.25">
      <c r="A422" s="11" t="s">
        <v>109</v>
      </c>
      <c r="B422" s="12" t="s">
        <v>860</v>
      </c>
      <c r="C422" s="39" t="s">
        <v>36</v>
      </c>
      <c r="D422" s="12" t="s">
        <v>198</v>
      </c>
      <c r="E422" s="10" t="s">
        <v>1425</v>
      </c>
      <c r="F422" s="14">
        <v>340972.86</v>
      </c>
      <c r="H422" s="85"/>
    </row>
    <row r="423" spans="1:8" s="10" customFormat="1" ht="42" customHeight="1" x14ac:dyDescent="0.25">
      <c r="A423" s="11" t="s">
        <v>947</v>
      </c>
      <c r="B423" s="12" t="s">
        <v>948</v>
      </c>
      <c r="C423" s="39" t="s">
        <v>75</v>
      </c>
      <c r="D423" s="12" t="s">
        <v>262</v>
      </c>
      <c r="E423" s="10" t="s">
        <v>1425</v>
      </c>
      <c r="F423" s="14">
        <v>1007123.41</v>
      </c>
      <c r="H423" s="85"/>
    </row>
    <row r="424" spans="1:8" s="10" customFormat="1" ht="42" customHeight="1" x14ac:dyDescent="0.25">
      <c r="A424" s="11" t="s">
        <v>738</v>
      </c>
      <c r="B424" s="12" t="s">
        <v>949</v>
      </c>
      <c r="C424" s="39" t="s">
        <v>73</v>
      </c>
      <c r="D424" s="12" t="s">
        <v>260</v>
      </c>
      <c r="E424" s="10" t="s">
        <v>1425</v>
      </c>
      <c r="F424" s="14">
        <v>69499.91</v>
      </c>
      <c r="H424" s="85"/>
    </row>
    <row r="425" spans="1:8" s="10" customFormat="1" ht="42" customHeight="1" x14ac:dyDescent="0.25">
      <c r="A425" s="11" t="s">
        <v>739</v>
      </c>
      <c r="B425" s="12" t="s">
        <v>950</v>
      </c>
      <c r="C425" s="39" t="s">
        <v>73</v>
      </c>
      <c r="D425" s="12" t="s">
        <v>260</v>
      </c>
      <c r="E425" s="10" t="s">
        <v>1425</v>
      </c>
      <c r="F425" s="14">
        <v>637.94000000000005</v>
      </c>
      <c r="H425" s="85"/>
    </row>
    <row r="426" spans="1:8" s="10" customFormat="1" ht="42" customHeight="1" x14ac:dyDescent="0.25">
      <c r="A426" s="11" t="s">
        <v>740</v>
      </c>
      <c r="B426" s="12" t="s">
        <v>951</v>
      </c>
      <c r="C426" s="39" t="s">
        <v>73</v>
      </c>
      <c r="D426" s="12" t="s">
        <v>260</v>
      </c>
      <c r="E426" s="10" t="s">
        <v>1425</v>
      </c>
      <c r="F426" s="14">
        <v>2679348.9500000002</v>
      </c>
      <c r="H426" s="85"/>
    </row>
    <row r="427" spans="1:8" s="10" customFormat="1" ht="42" customHeight="1" x14ac:dyDescent="0.25">
      <c r="A427" s="11" t="s">
        <v>741</v>
      </c>
      <c r="B427" s="12" t="s">
        <v>952</v>
      </c>
      <c r="C427" s="39" t="s">
        <v>73</v>
      </c>
      <c r="D427" s="12" t="s">
        <v>260</v>
      </c>
      <c r="E427" s="10" t="s">
        <v>1425</v>
      </c>
      <c r="F427" s="14">
        <v>483416.31</v>
      </c>
      <c r="H427" s="85"/>
    </row>
    <row r="428" spans="1:8" s="10" customFormat="1" ht="42" customHeight="1" x14ac:dyDescent="0.25">
      <c r="A428" s="11" t="s">
        <v>953</v>
      </c>
      <c r="B428" s="12" t="s">
        <v>954</v>
      </c>
      <c r="C428" s="39" t="s">
        <v>97</v>
      </c>
      <c r="D428" s="12" t="s">
        <v>351</v>
      </c>
      <c r="E428" s="10" t="s">
        <v>1425</v>
      </c>
      <c r="F428" s="14">
        <v>726835.03</v>
      </c>
      <c r="H428" s="85"/>
    </row>
    <row r="429" spans="1:8" s="10" customFormat="1" ht="42" customHeight="1" x14ac:dyDescent="0.25">
      <c r="A429" s="11" t="s">
        <v>955</v>
      </c>
      <c r="B429" s="12" t="s">
        <v>956</v>
      </c>
      <c r="C429" s="39" t="s">
        <v>48</v>
      </c>
      <c r="D429" s="12" t="s">
        <v>214</v>
      </c>
      <c r="E429" s="10" t="s">
        <v>1425</v>
      </c>
      <c r="F429" s="14">
        <v>91485.56</v>
      </c>
      <c r="H429" s="85"/>
    </row>
    <row r="430" spans="1:8" s="10" customFormat="1" ht="42" customHeight="1" x14ac:dyDescent="0.25">
      <c r="A430" s="11" t="s">
        <v>957</v>
      </c>
      <c r="B430" s="12" t="s">
        <v>958</v>
      </c>
      <c r="C430" s="39" t="s">
        <v>86</v>
      </c>
      <c r="D430" s="12" t="s">
        <v>334</v>
      </c>
      <c r="E430" s="10" t="s">
        <v>1425</v>
      </c>
      <c r="F430" s="14">
        <v>81711.570000000007</v>
      </c>
      <c r="H430" s="85"/>
    </row>
    <row r="431" spans="1:8" s="10" customFormat="1" ht="42" customHeight="1" x14ac:dyDescent="0.25">
      <c r="A431" s="11" t="s">
        <v>961</v>
      </c>
      <c r="B431" s="12" t="s">
        <v>962</v>
      </c>
      <c r="C431" s="39" t="s">
        <v>88</v>
      </c>
      <c r="D431" s="12" t="s">
        <v>311</v>
      </c>
      <c r="E431" s="10" t="s">
        <v>1425</v>
      </c>
      <c r="F431" s="14">
        <v>20599.939999999999</v>
      </c>
      <c r="H431" s="85"/>
    </row>
    <row r="432" spans="1:8" s="10" customFormat="1" ht="42" customHeight="1" x14ac:dyDescent="0.25">
      <c r="A432" s="11" t="s">
        <v>963</v>
      </c>
      <c r="B432" s="12" t="s">
        <v>964</v>
      </c>
      <c r="C432" s="39" t="s">
        <v>14</v>
      </c>
      <c r="D432" s="12" t="s">
        <v>156</v>
      </c>
      <c r="E432" s="10" t="s">
        <v>1425</v>
      </c>
      <c r="F432" s="14">
        <v>155256.06</v>
      </c>
      <c r="H432" s="85"/>
    </row>
    <row r="433" spans="1:8" s="10" customFormat="1" ht="42" customHeight="1" x14ac:dyDescent="0.25">
      <c r="A433" s="11" t="s">
        <v>967</v>
      </c>
      <c r="B433" s="12" t="s">
        <v>968</v>
      </c>
      <c r="C433" s="39" t="s">
        <v>39</v>
      </c>
      <c r="D433" s="12" t="s">
        <v>201</v>
      </c>
      <c r="E433" s="10" t="s">
        <v>1425</v>
      </c>
      <c r="F433" s="14">
        <v>122171.24</v>
      </c>
      <c r="H433" s="85"/>
    </row>
    <row r="434" spans="1:8" s="10" customFormat="1" ht="42" customHeight="1" x14ac:dyDescent="0.25">
      <c r="A434" s="11" t="s">
        <v>971</v>
      </c>
      <c r="B434" s="12" t="s">
        <v>972</v>
      </c>
      <c r="C434" s="39" t="s">
        <v>47</v>
      </c>
      <c r="D434" s="12" t="s">
        <v>213</v>
      </c>
      <c r="E434" s="10" t="s">
        <v>1425</v>
      </c>
      <c r="F434" s="14">
        <v>56737.65</v>
      </c>
      <c r="H434" s="85"/>
    </row>
    <row r="435" spans="1:8" s="10" customFormat="1" ht="42" customHeight="1" x14ac:dyDescent="0.25">
      <c r="A435" s="11" t="s">
        <v>973</v>
      </c>
      <c r="B435" s="12" t="s">
        <v>974</v>
      </c>
      <c r="C435" s="39" t="s">
        <v>86</v>
      </c>
      <c r="D435" s="12" t="s">
        <v>334</v>
      </c>
      <c r="E435" s="10" t="s">
        <v>1425</v>
      </c>
      <c r="F435" s="14">
        <v>7017806.7000000002</v>
      </c>
      <c r="H435" s="85"/>
    </row>
    <row r="436" spans="1:8" s="10" customFormat="1" ht="42" customHeight="1" x14ac:dyDescent="0.25">
      <c r="A436" s="11" t="s">
        <v>975</v>
      </c>
      <c r="B436" s="12" t="s">
        <v>976</v>
      </c>
      <c r="C436" s="39" t="s">
        <v>63</v>
      </c>
      <c r="D436" s="12" t="s">
        <v>245</v>
      </c>
      <c r="E436" s="10" t="s">
        <v>1425</v>
      </c>
      <c r="F436" s="14">
        <v>216149.29</v>
      </c>
      <c r="H436" s="85"/>
    </row>
    <row r="437" spans="1:8" s="10" customFormat="1" ht="42" customHeight="1" x14ac:dyDescent="0.25">
      <c r="A437" s="11" t="s">
        <v>759</v>
      </c>
      <c r="B437" s="12" t="s">
        <v>977</v>
      </c>
      <c r="C437" s="39" t="s">
        <v>88</v>
      </c>
      <c r="D437" s="12" t="s">
        <v>311</v>
      </c>
      <c r="E437" s="10" t="s">
        <v>1425</v>
      </c>
      <c r="F437" s="14">
        <v>80228.990000000005</v>
      </c>
      <c r="H437" s="85"/>
    </row>
    <row r="438" spans="1:8" s="10" customFormat="1" ht="42" customHeight="1" x14ac:dyDescent="0.25">
      <c r="A438" s="11" t="s">
        <v>978</v>
      </c>
      <c r="B438" s="12" t="s">
        <v>979</v>
      </c>
      <c r="C438" s="39" t="s">
        <v>14</v>
      </c>
      <c r="D438" s="12" t="s">
        <v>156</v>
      </c>
      <c r="E438" s="10" t="s">
        <v>1425</v>
      </c>
      <c r="F438" s="14">
        <v>2139.39</v>
      </c>
      <c r="H438" s="85"/>
    </row>
    <row r="439" spans="1:8" s="10" customFormat="1" ht="42" customHeight="1" x14ac:dyDescent="0.25">
      <c r="A439" s="11" t="s">
        <v>980</v>
      </c>
      <c r="B439" s="12" t="s">
        <v>981</v>
      </c>
      <c r="C439" s="39" t="s">
        <v>63</v>
      </c>
      <c r="D439" s="12" t="s">
        <v>245</v>
      </c>
      <c r="E439" s="10" t="s">
        <v>1425</v>
      </c>
      <c r="F439" s="14">
        <v>536265.64</v>
      </c>
      <c r="H439" s="85"/>
    </row>
    <row r="440" spans="1:8" s="10" customFormat="1" ht="42" customHeight="1" x14ac:dyDescent="0.25">
      <c r="A440" s="11" t="s">
        <v>982</v>
      </c>
      <c r="B440" s="12" t="s">
        <v>983</v>
      </c>
      <c r="C440" s="39" t="s">
        <v>53</v>
      </c>
      <c r="D440" s="12" t="s">
        <v>223</v>
      </c>
      <c r="E440" s="10" t="s">
        <v>1425</v>
      </c>
      <c r="F440" s="14">
        <v>6481.36</v>
      </c>
      <c r="H440" s="85"/>
    </row>
    <row r="441" spans="1:8" s="10" customFormat="1" ht="42" customHeight="1" x14ac:dyDescent="0.25">
      <c r="A441" s="11" t="s">
        <v>984</v>
      </c>
      <c r="B441" s="12" t="s">
        <v>985</v>
      </c>
      <c r="C441" s="39" t="s">
        <v>46</v>
      </c>
      <c r="D441" s="12" t="s">
        <v>209</v>
      </c>
      <c r="E441" s="10" t="s">
        <v>1425</v>
      </c>
      <c r="F441" s="14">
        <v>73658.94</v>
      </c>
      <c r="H441" s="85"/>
    </row>
    <row r="442" spans="1:8" s="10" customFormat="1" ht="42" customHeight="1" x14ac:dyDescent="0.25">
      <c r="A442" s="11" t="s">
        <v>986</v>
      </c>
      <c r="B442" s="12" t="s">
        <v>987</v>
      </c>
      <c r="C442" s="39" t="s">
        <v>42</v>
      </c>
      <c r="D442" s="12" t="s">
        <v>205</v>
      </c>
      <c r="E442" s="10" t="s">
        <v>1425</v>
      </c>
      <c r="F442" s="14">
        <v>32384.799999999999</v>
      </c>
      <c r="H442" s="85"/>
    </row>
    <row r="443" spans="1:8" s="10" customFormat="1" ht="42" customHeight="1" x14ac:dyDescent="0.25">
      <c r="A443" s="11" t="s">
        <v>988</v>
      </c>
      <c r="B443" s="12" t="s">
        <v>989</v>
      </c>
      <c r="C443" s="39" t="s">
        <v>42</v>
      </c>
      <c r="D443" s="12" t="s">
        <v>205</v>
      </c>
      <c r="E443" s="10" t="s">
        <v>1425</v>
      </c>
      <c r="F443" s="14">
        <v>2303.12</v>
      </c>
      <c r="H443" s="85"/>
    </row>
    <row r="444" spans="1:8" s="10" customFormat="1" ht="42" customHeight="1" x14ac:dyDescent="0.25">
      <c r="A444" s="11" t="s">
        <v>990</v>
      </c>
      <c r="B444" s="12" t="s">
        <v>991</v>
      </c>
      <c r="C444" s="39" t="s">
        <v>42</v>
      </c>
      <c r="D444" s="12" t="s">
        <v>205</v>
      </c>
      <c r="E444" s="10" t="s">
        <v>1425</v>
      </c>
      <c r="F444" s="14">
        <v>30224.98</v>
      </c>
      <c r="H444" s="85"/>
    </row>
    <row r="445" spans="1:8" s="10" customFormat="1" ht="42" customHeight="1" x14ac:dyDescent="0.25">
      <c r="A445" s="11" t="s">
        <v>992</v>
      </c>
      <c r="B445" s="12" t="s">
        <v>993</v>
      </c>
      <c r="C445" s="39" t="s">
        <v>114</v>
      </c>
      <c r="D445" s="12" t="s">
        <v>364</v>
      </c>
      <c r="E445" s="10" t="s">
        <v>1425</v>
      </c>
      <c r="F445" s="14">
        <v>299516.81</v>
      </c>
      <c r="H445" s="85"/>
    </row>
    <row r="446" spans="1:8" s="10" customFormat="1" ht="42" customHeight="1" x14ac:dyDescent="0.25">
      <c r="A446" s="11" t="s">
        <v>994</v>
      </c>
      <c r="B446" s="12" t="s">
        <v>995</v>
      </c>
      <c r="C446" s="39" t="s">
        <v>114</v>
      </c>
      <c r="D446" s="12" t="s">
        <v>364</v>
      </c>
      <c r="E446" s="10" t="s">
        <v>1425</v>
      </c>
      <c r="F446" s="14">
        <v>1486821.82</v>
      </c>
      <c r="H446" s="85"/>
    </row>
    <row r="447" spans="1:8" s="10" customFormat="1" ht="42" customHeight="1" x14ac:dyDescent="0.25">
      <c r="A447" s="11" t="s">
        <v>996</v>
      </c>
      <c r="B447" s="12" t="s">
        <v>997</v>
      </c>
      <c r="C447" s="39" t="s">
        <v>86</v>
      </c>
      <c r="D447" s="12" t="s">
        <v>334</v>
      </c>
      <c r="E447" s="10" t="s">
        <v>1425</v>
      </c>
      <c r="F447" s="14">
        <v>312754.44</v>
      </c>
      <c r="H447" s="85"/>
    </row>
    <row r="448" spans="1:8" s="10" customFormat="1" ht="42" customHeight="1" x14ac:dyDescent="0.25">
      <c r="A448" s="11" t="s">
        <v>1000</v>
      </c>
      <c r="B448" s="12" t="s">
        <v>1001</v>
      </c>
      <c r="C448" s="39" t="s">
        <v>25</v>
      </c>
      <c r="D448" s="12" t="s">
        <v>179</v>
      </c>
      <c r="E448" s="10" t="s">
        <v>1425</v>
      </c>
      <c r="F448" s="14">
        <v>15315.02</v>
      </c>
      <c r="H448" s="85"/>
    </row>
    <row r="449" spans="1:8" s="10" customFormat="1" ht="42" customHeight="1" x14ac:dyDescent="0.25">
      <c r="A449" s="11" t="s">
        <v>1002</v>
      </c>
      <c r="B449" s="12" t="s">
        <v>1003</v>
      </c>
      <c r="C449" s="39" t="s">
        <v>92</v>
      </c>
      <c r="D449" s="12" t="s">
        <v>320</v>
      </c>
      <c r="E449" s="10" t="s">
        <v>1425</v>
      </c>
      <c r="F449" s="14">
        <v>965395.32</v>
      </c>
      <c r="H449" s="85"/>
    </row>
    <row r="450" spans="1:8" s="10" customFormat="1" ht="42" customHeight="1" x14ac:dyDescent="0.25">
      <c r="A450" s="11" t="s">
        <v>1004</v>
      </c>
      <c r="B450" s="12" t="s">
        <v>1005</v>
      </c>
      <c r="C450" s="39" t="s">
        <v>115</v>
      </c>
      <c r="D450" s="12" t="s">
        <v>341</v>
      </c>
      <c r="E450" s="10" t="s">
        <v>1425</v>
      </c>
      <c r="F450" s="14">
        <v>22001.62</v>
      </c>
      <c r="H450" s="85"/>
    </row>
    <row r="451" spans="1:8" s="10" customFormat="1" ht="42" customHeight="1" x14ac:dyDescent="0.25">
      <c r="A451" s="11" t="s">
        <v>1006</v>
      </c>
      <c r="B451" s="12" t="s">
        <v>1007</v>
      </c>
      <c r="C451" s="39" t="s">
        <v>39</v>
      </c>
      <c r="D451" s="12" t="s">
        <v>201</v>
      </c>
      <c r="E451" s="10" t="s">
        <v>1425</v>
      </c>
      <c r="F451" s="14">
        <v>38734.129999999997</v>
      </c>
      <c r="H451" s="85"/>
    </row>
    <row r="452" spans="1:8" s="10" customFormat="1" ht="42" customHeight="1" x14ac:dyDescent="0.25">
      <c r="A452" s="11" t="s">
        <v>1008</v>
      </c>
      <c r="B452" s="12" t="s">
        <v>1009</v>
      </c>
      <c r="C452" s="39" t="s">
        <v>40</v>
      </c>
      <c r="D452" s="12" t="s">
        <v>202</v>
      </c>
      <c r="E452" s="10" t="s">
        <v>1425</v>
      </c>
      <c r="F452" s="14">
        <v>1926.5</v>
      </c>
      <c r="H452" s="85"/>
    </row>
    <row r="453" spans="1:8" s="10" customFormat="1" ht="42" customHeight="1" x14ac:dyDescent="0.25">
      <c r="A453" s="11" t="s">
        <v>1012</v>
      </c>
      <c r="B453" s="12" t="s">
        <v>1013</v>
      </c>
      <c r="C453" s="39" t="s">
        <v>40</v>
      </c>
      <c r="D453" s="12" t="s">
        <v>202</v>
      </c>
      <c r="E453" s="10" t="s">
        <v>1425</v>
      </c>
      <c r="F453" s="14">
        <v>27.45</v>
      </c>
      <c r="H453" s="85"/>
    </row>
    <row r="454" spans="1:8" s="10" customFormat="1" ht="42" customHeight="1" x14ac:dyDescent="0.25">
      <c r="A454" s="11" t="s">
        <v>742</v>
      </c>
      <c r="B454" s="12" t="s">
        <v>1016</v>
      </c>
      <c r="C454" s="39" t="s">
        <v>73</v>
      </c>
      <c r="D454" s="12" t="s">
        <v>260</v>
      </c>
      <c r="E454" s="10" t="s">
        <v>1425</v>
      </c>
      <c r="F454" s="14">
        <v>176441.74</v>
      </c>
      <c r="H454" s="85"/>
    </row>
    <row r="455" spans="1:8" s="10" customFormat="1" ht="42" customHeight="1" x14ac:dyDescent="0.25">
      <c r="A455" s="11" t="s">
        <v>1019</v>
      </c>
      <c r="B455" s="12" t="s">
        <v>1020</v>
      </c>
      <c r="C455" s="39" t="s">
        <v>14</v>
      </c>
      <c r="D455" s="12" t="s">
        <v>156</v>
      </c>
      <c r="E455" s="10" t="s">
        <v>1425</v>
      </c>
      <c r="F455" s="14">
        <v>90223.69</v>
      </c>
      <c r="H455" s="85"/>
    </row>
    <row r="456" spans="1:8" s="10" customFormat="1" ht="42" customHeight="1" x14ac:dyDescent="0.25">
      <c r="A456" s="11" t="s">
        <v>1021</v>
      </c>
      <c r="B456" s="12" t="s">
        <v>1022</v>
      </c>
      <c r="C456" s="39" t="s">
        <v>5</v>
      </c>
      <c r="D456" s="12" t="s">
        <v>144</v>
      </c>
      <c r="E456" s="10" t="s">
        <v>1425</v>
      </c>
      <c r="F456" s="14">
        <v>174206.99</v>
      </c>
      <c r="H456" s="85"/>
    </row>
    <row r="457" spans="1:8" s="10" customFormat="1" ht="42" customHeight="1" x14ac:dyDescent="0.25">
      <c r="A457" s="11" t="s">
        <v>1023</v>
      </c>
      <c r="B457" s="12" t="s">
        <v>1024</v>
      </c>
      <c r="C457" s="39" t="s">
        <v>63</v>
      </c>
      <c r="D457" s="12" t="s">
        <v>245</v>
      </c>
      <c r="E457" s="10" t="s">
        <v>1425</v>
      </c>
      <c r="F457" s="14">
        <v>16922.04</v>
      </c>
      <c r="H457" s="85"/>
    </row>
    <row r="458" spans="1:8" s="10" customFormat="1" ht="42" customHeight="1" x14ac:dyDescent="0.25">
      <c r="A458" s="11" t="s">
        <v>1025</v>
      </c>
      <c r="B458" s="12" t="s">
        <v>1026</v>
      </c>
      <c r="C458" s="39" t="s">
        <v>7</v>
      </c>
      <c r="D458" s="12" t="s">
        <v>148</v>
      </c>
      <c r="E458" s="10" t="s">
        <v>1425</v>
      </c>
      <c r="F458" s="14">
        <v>467.92</v>
      </c>
      <c r="H458" s="85"/>
    </row>
    <row r="459" spans="1:8" s="10" customFormat="1" ht="42" customHeight="1" x14ac:dyDescent="0.25">
      <c r="A459" s="11" t="s">
        <v>1027</v>
      </c>
      <c r="B459" s="12" t="s">
        <v>1028</v>
      </c>
      <c r="C459" s="39" t="s">
        <v>113</v>
      </c>
      <c r="D459" s="12" t="s">
        <v>316</v>
      </c>
      <c r="E459" s="10" t="s">
        <v>1425</v>
      </c>
      <c r="F459" s="14">
        <v>1211961.79</v>
      </c>
      <c r="H459" s="85"/>
    </row>
    <row r="460" spans="1:8" s="10" customFormat="1" ht="42" customHeight="1" x14ac:dyDescent="0.25">
      <c r="A460" s="11" t="s">
        <v>1029</v>
      </c>
      <c r="B460" s="12" t="s">
        <v>1030</v>
      </c>
      <c r="C460" s="39" t="s">
        <v>14</v>
      </c>
      <c r="D460" s="12" t="s">
        <v>156</v>
      </c>
      <c r="E460" s="10" t="s">
        <v>1425</v>
      </c>
      <c r="F460" s="14">
        <v>285687.89</v>
      </c>
      <c r="H460" s="85"/>
    </row>
    <row r="461" spans="1:8" s="10" customFormat="1" ht="42" customHeight="1" x14ac:dyDescent="0.25">
      <c r="A461" s="11" t="s">
        <v>766</v>
      </c>
      <c r="B461" s="12" t="s">
        <v>1031</v>
      </c>
      <c r="C461" s="39" t="s">
        <v>115</v>
      </c>
      <c r="D461" s="12" t="s">
        <v>341</v>
      </c>
      <c r="E461" s="10" t="s">
        <v>1425</v>
      </c>
      <c r="F461" s="14">
        <v>40882.92</v>
      </c>
      <c r="H461" s="85"/>
    </row>
    <row r="462" spans="1:8" s="10" customFormat="1" ht="42" customHeight="1" x14ac:dyDescent="0.25">
      <c r="A462" s="11" t="s">
        <v>765</v>
      </c>
      <c r="B462" s="12" t="s">
        <v>1032</v>
      </c>
      <c r="C462" s="39" t="s">
        <v>115</v>
      </c>
      <c r="D462" s="12" t="s">
        <v>341</v>
      </c>
      <c r="E462" s="10" t="s">
        <v>1425</v>
      </c>
      <c r="F462" s="14">
        <v>18458.96</v>
      </c>
      <c r="H462" s="85"/>
    </row>
    <row r="463" spans="1:8" s="10" customFormat="1" ht="42" customHeight="1" x14ac:dyDescent="0.25">
      <c r="A463" s="11" t="s">
        <v>767</v>
      </c>
      <c r="B463" s="12" t="s">
        <v>1033</v>
      </c>
      <c r="C463" s="39" t="s">
        <v>115</v>
      </c>
      <c r="D463" s="12" t="s">
        <v>341</v>
      </c>
      <c r="E463" s="10" t="s">
        <v>1425</v>
      </c>
      <c r="F463" s="14">
        <v>16025.37</v>
      </c>
      <c r="H463" s="85"/>
    </row>
    <row r="464" spans="1:8" s="10" customFormat="1" ht="42" customHeight="1" x14ac:dyDescent="0.25">
      <c r="A464" s="11" t="s">
        <v>1035</v>
      </c>
      <c r="B464" s="12" t="s">
        <v>1036</v>
      </c>
      <c r="C464" s="39" t="s">
        <v>47</v>
      </c>
      <c r="D464" s="12" t="s">
        <v>213</v>
      </c>
      <c r="E464" s="10" t="s">
        <v>1425</v>
      </c>
      <c r="F464" s="14">
        <v>147552.69</v>
      </c>
      <c r="H464" s="85"/>
    </row>
    <row r="465" spans="1:8" s="10" customFormat="1" ht="42" customHeight="1" x14ac:dyDescent="0.25">
      <c r="A465" s="11" t="s">
        <v>1037</v>
      </c>
      <c r="B465" s="12" t="s">
        <v>1038</v>
      </c>
      <c r="C465" s="39" t="s">
        <v>14</v>
      </c>
      <c r="D465" s="12" t="s">
        <v>156</v>
      </c>
      <c r="E465" s="10" t="s">
        <v>1425</v>
      </c>
      <c r="F465" s="14">
        <v>237.24</v>
      </c>
      <c r="H465" s="85"/>
    </row>
    <row r="466" spans="1:8" s="10" customFormat="1" ht="42" customHeight="1" x14ac:dyDescent="0.25">
      <c r="A466" s="11" t="s">
        <v>1041</v>
      </c>
      <c r="B466" s="12" t="s">
        <v>1042</v>
      </c>
      <c r="C466" s="39" t="s">
        <v>63</v>
      </c>
      <c r="D466" s="12" t="s">
        <v>245</v>
      </c>
      <c r="E466" s="10" t="s">
        <v>1425</v>
      </c>
      <c r="F466" s="14">
        <v>50570.8</v>
      </c>
      <c r="H466" s="85"/>
    </row>
    <row r="467" spans="1:8" s="10" customFormat="1" ht="42" customHeight="1" x14ac:dyDescent="0.25">
      <c r="A467" s="11" t="s">
        <v>1043</v>
      </c>
      <c r="B467" s="12" t="s">
        <v>1044</v>
      </c>
      <c r="C467" s="39" t="s">
        <v>75</v>
      </c>
      <c r="D467" s="12" t="s">
        <v>262</v>
      </c>
      <c r="E467" s="10" t="s">
        <v>1425</v>
      </c>
      <c r="F467" s="14">
        <v>1166749.03</v>
      </c>
      <c r="H467" s="85"/>
    </row>
    <row r="468" spans="1:8" s="10" customFormat="1" ht="42" customHeight="1" x14ac:dyDescent="0.25">
      <c r="A468" s="11" t="s">
        <v>1045</v>
      </c>
      <c r="B468" s="12" t="s">
        <v>1046</v>
      </c>
      <c r="C468" s="39" t="s">
        <v>47</v>
      </c>
      <c r="D468" s="12" t="s">
        <v>213</v>
      </c>
      <c r="E468" s="10" t="s">
        <v>1425</v>
      </c>
      <c r="F468" s="14">
        <v>537210.44999999995</v>
      </c>
      <c r="H468" s="85"/>
    </row>
    <row r="469" spans="1:8" s="10" customFormat="1" ht="42" customHeight="1" x14ac:dyDescent="0.25">
      <c r="A469" s="11" t="s">
        <v>1047</v>
      </c>
      <c r="B469" s="12" t="s">
        <v>1048</v>
      </c>
      <c r="C469" s="39" t="s">
        <v>38</v>
      </c>
      <c r="D469" s="12" t="s">
        <v>350</v>
      </c>
      <c r="E469" s="10" t="s">
        <v>1425</v>
      </c>
      <c r="F469" s="14">
        <v>149750233.87</v>
      </c>
      <c r="H469" s="85"/>
    </row>
    <row r="470" spans="1:8" s="10" customFormat="1" ht="42" customHeight="1" x14ac:dyDescent="0.25">
      <c r="A470" s="11" t="s">
        <v>1049</v>
      </c>
      <c r="B470" s="12" t="s">
        <v>1050</v>
      </c>
      <c r="C470" s="39" t="s">
        <v>88</v>
      </c>
      <c r="D470" s="12" t="s">
        <v>311</v>
      </c>
      <c r="E470" s="10" t="s">
        <v>1425</v>
      </c>
      <c r="F470" s="14">
        <v>153.11000000000001</v>
      </c>
      <c r="H470" s="85"/>
    </row>
    <row r="471" spans="1:8" s="10" customFormat="1" ht="42" customHeight="1" x14ac:dyDescent="0.25">
      <c r="A471" s="11" t="s">
        <v>1053</v>
      </c>
      <c r="B471" s="12" t="s">
        <v>1054</v>
      </c>
      <c r="C471" s="39" t="s">
        <v>115</v>
      </c>
      <c r="D471" s="12" t="s">
        <v>341</v>
      </c>
      <c r="E471" s="10" t="s">
        <v>1425</v>
      </c>
      <c r="F471" s="14">
        <v>215405</v>
      </c>
      <c r="H471" s="85"/>
    </row>
    <row r="472" spans="1:8" s="10" customFormat="1" ht="42" customHeight="1" x14ac:dyDescent="0.25">
      <c r="A472" s="11" t="s">
        <v>1055</v>
      </c>
      <c r="B472" s="12" t="s">
        <v>1056</v>
      </c>
      <c r="C472" s="39" t="s">
        <v>89</v>
      </c>
      <c r="D472" s="12" t="s">
        <v>335</v>
      </c>
      <c r="E472" s="10" t="s">
        <v>1425</v>
      </c>
      <c r="F472" s="14">
        <v>189914.42</v>
      </c>
      <c r="H472" s="85"/>
    </row>
    <row r="473" spans="1:8" s="10" customFormat="1" ht="42" customHeight="1" x14ac:dyDescent="0.25">
      <c r="A473" s="11" t="s">
        <v>1061</v>
      </c>
      <c r="B473" s="12" t="s">
        <v>1062</v>
      </c>
      <c r="C473" s="39" t="s">
        <v>47</v>
      </c>
      <c r="D473" s="12" t="s">
        <v>213</v>
      </c>
      <c r="E473" s="10" t="s">
        <v>1425</v>
      </c>
      <c r="F473" s="14">
        <v>223407.22</v>
      </c>
      <c r="H473" s="85"/>
    </row>
    <row r="474" spans="1:8" s="10" customFormat="1" ht="42" customHeight="1" x14ac:dyDescent="0.25">
      <c r="A474" s="11" t="s">
        <v>744</v>
      </c>
      <c r="B474" s="12" t="s">
        <v>1065</v>
      </c>
      <c r="C474" s="39" t="s">
        <v>88</v>
      </c>
      <c r="D474" s="12" t="s">
        <v>311</v>
      </c>
      <c r="E474" s="10" t="s">
        <v>1425</v>
      </c>
      <c r="F474" s="14">
        <v>1400834.16</v>
      </c>
      <c r="H474" s="85"/>
    </row>
    <row r="475" spans="1:8" s="10" customFormat="1" ht="42" customHeight="1" x14ac:dyDescent="0.25">
      <c r="A475" s="11" t="s">
        <v>744</v>
      </c>
      <c r="B475" s="12" t="s">
        <v>1065</v>
      </c>
      <c r="C475" s="39" t="s">
        <v>88</v>
      </c>
      <c r="D475" s="12" t="s">
        <v>311</v>
      </c>
      <c r="E475" s="10" t="s">
        <v>1425</v>
      </c>
      <c r="F475" s="14">
        <v>428238.08000000002</v>
      </c>
      <c r="H475" s="85"/>
    </row>
    <row r="476" spans="1:8" s="10" customFormat="1" ht="42" customHeight="1" x14ac:dyDescent="0.25">
      <c r="A476" s="11" t="s">
        <v>1066</v>
      </c>
      <c r="B476" s="12" t="s">
        <v>1067</v>
      </c>
      <c r="C476" s="39" t="s">
        <v>92</v>
      </c>
      <c r="D476" s="12" t="s">
        <v>320</v>
      </c>
      <c r="E476" s="10" t="s">
        <v>1425</v>
      </c>
      <c r="F476" s="14">
        <v>52453.23</v>
      </c>
      <c r="H476" s="85"/>
    </row>
    <row r="477" spans="1:8" s="10" customFormat="1" ht="42" customHeight="1" x14ac:dyDescent="0.25">
      <c r="A477" s="11" t="s">
        <v>1068</v>
      </c>
      <c r="B477" s="12" t="s">
        <v>1069</v>
      </c>
      <c r="C477" s="39" t="s">
        <v>53</v>
      </c>
      <c r="D477" s="12" t="s">
        <v>223</v>
      </c>
      <c r="E477" s="10" t="s">
        <v>1425</v>
      </c>
      <c r="F477" s="14">
        <v>34704.400000000001</v>
      </c>
      <c r="H477" s="85"/>
    </row>
    <row r="478" spans="1:8" s="10" customFormat="1" ht="42" customHeight="1" x14ac:dyDescent="0.25">
      <c r="A478" s="11" t="s">
        <v>1070</v>
      </c>
      <c r="B478" s="12" t="s">
        <v>1071</v>
      </c>
      <c r="C478" s="39" t="s">
        <v>88</v>
      </c>
      <c r="D478" s="12" t="s">
        <v>311</v>
      </c>
      <c r="E478" s="10" t="s">
        <v>1425</v>
      </c>
      <c r="F478" s="14">
        <v>88526.21</v>
      </c>
      <c r="H478" s="85"/>
    </row>
    <row r="479" spans="1:8" s="10" customFormat="1" ht="42" customHeight="1" x14ac:dyDescent="0.25">
      <c r="A479" s="11" t="s">
        <v>1072</v>
      </c>
      <c r="B479" s="12" t="s">
        <v>1073</v>
      </c>
      <c r="C479" s="39" t="s">
        <v>23</v>
      </c>
      <c r="D479" s="12" t="s">
        <v>175</v>
      </c>
      <c r="E479" s="10" t="s">
        <v>1425</v>
      </c>
      <c r="F479" s="14">
        <v>26999.84</v>
      </c>
      <c r="H479" s="85"/>
    </row>
    <row r="480" spans="1:8" s="10" customFormat="1" ht="42" customHeight="1" x14ac:dyDescent="0.25">
      <c r="A480" s="11" t="s">
        <v>1074</v>
      </c>
      <c r="B480" s="12" t="s">
        <v>1075</v>
      </c>
      <c r="C480" s="39" t="s">
        <v>43</v>
      </c>
      <c r="D480" s="12" t="s">
        <v>206</v>
      </c>
      <c r="E480" s="10" t="s">
        <v>1425</v>
      </c>
      <c r="F480" s="14">
        <v>3423580.62</v>
      </c>
      <c r="H480" s="85"/>
    </row>
    <row r="481" spans="1:8" s="10" customFormat="1" ht="42" customHeight="1" x14ac:dyDescent="0.25">
      <c r="A481" s="11" t="s">
        <v>1076</v>
      </c>
      <c r="B481" s="12" t="s">
        <v>1077</v>
      </c>
      <c r="C481" s="39" t="s">
        <v>46</v>
      </c>
      <c r="D481" s="12" t="s">
        <v>209</v>
      </c>
      <c r="E481" s="10" t="s">
        <v>1425</v>
      </c>
      <c r="F481" s="14">
        <v>9854126.8800000008</v>
      </c>
      <c r="H481" s="85"/>
    </row>
    <row r="482" spans="1:8" s="10" customFormat="1" ht="42" customHeight="1" x14ac:dyDescent="0.25">
      <c r="A482" s="11" t="s">
        <v>1078</v>
      </c>
      <c r="B482" s="12" t="s">
        <v>1079</v>
      </c>
      <c r="C482" s="39" t="s">
        <v>88</v>
      </c>
      <c r="D482" s="12" t="s">
        <v>311</v>
      </c>
      <c r="E482" s="10" t="s">
        <v>1425</v>
      </c>
      <c r="F482" s="14">
        <v>245.07</v>
      </c>
      <c r="H482" s="85"/>
    </row>
    <row r="483" spans="1:8" s="10" customFormat="1" ht="42" customHeight="1" x14ac:dyDescent="0.25">
      <c r="A483" s="11" t="s">
        <v>1080</v>
      </c>
      <c r="B483" s="12" t="s">
        <v>1081</v>
      </c>
      <c r="C483" s="39" t="s">
        <v>17</v>
      </c>
      <c r="D483" s="12" t="s">
        <v>163</v>
      </c>
      <c r="E483" s="10" t="s">
        <v>1425</v>
      </c>
      <c r="F483" s="14">
        <v>986662.76</v>
      </c>
      <c r="H483" s="85"/>
    </row>
    <row r="484" spans="1:8" s="10" customFormat="1" ht="42" customHeight="1" x14ac:dyDescent="0.25">
      <c r="A484" s="11" t="s">
        <v>1082</v>
      </c>
      <c r="B484" s="12" t="s">
        <v>1083</v>
      </c>
      <c r="C484" s="39" t="s">
        <v>47</v>
      </c>
      <c r="D484" s="12" t="s">
        <v>213</v>
      </c>
      <c r="E484" s="10" t="s">
        <v>1425</v>
      </c>
      <c r="F484" s="14">
        <v>290544.23</v>
      </c>
      <c r="H484" s="85"/>
    </row>
    <row r="485" spans="1:8" s="10" customFormat="1" ht="42" customHeight="1" x14ac:dyDescent="0.25">
      <c r="A485" s="11" t="s">
        <v>1084</v>
      </c>
      <c r="B485" s="12" t="s">
        <v>1085</v>
      </c>
      <c r="C485" s="39" t="s">
        <v>16</v>
      </c>
      <c r="D485" s="12" t="s">
        <v>162</v>
      </c>
      <c r="E485" s="10" t="s">
        <v>1425</v>
      </c>
      <c r="F485" s="14">
        <v>458256.24</v>
      </c>
      <c r="H485" s="85"/>
    </row>
    <row r="486" spans="1:8" s="10" customFormat="1" ht="42" customHeight="1" x14ac:dyDescent="0.25">
      <c r="A486" s="11" t="s">
        <v>753</v>
      </c>
      <c r="B486" s="12" t="s">
        <v>1088</v>
      </c>
      <c r="C486" s="39" t="s">
        <v>41</v>
      </c>
      <c r="D486" s="12" t="s">
        <v>203</v>
      </c>
      <c r="E486" s="10" t="s">
        <v>1425</v>
      </c>
      <c r="F486" s="14">
        <v>2819751</v>
      </c>
      <c r="H486" s="85"/>
    </row>
    <row r="487" spans="1:8" s="10" customFormat="1" ht="42" customHeight="1" x14ac:dyDescent="0.25">
      <c r="A487" s="11" t="s">
        <v>754</v>
      </c>
      <c r="B487" s="12" t="s">
        <v>1089</v>
      </c>
      <c r="C487" s="39" t="s">
        <v>41</v>
      </c>
      <c r="D487" s="12" t="s">
        <v>203</v>
      </c>
      <c r="E487" s="10" t="s">
        <v>1425</v>
      </c>
      <c r="F487" s="14">
        <v>850093.51</v>
      </c>
      <c r="H487" s="85"/>
    </row>
    <row r="488" spans="1:8" s="10" customFormat="1" ht="42" customHeight="1" x14ac:dyDescent="0.25">
      <c r="A488" s="11" t="s">
        <v>771</v>
      </c>
      <c r="B488" s="12" t="s">
        <v>1086</v>
      </c>
      <c r="C488" s="39" t="s">
        <v>41</v>
      </c>
      <c r="D488" s="12" t="s">
        <v>203</v>
      </c>
      <c r="E488" s="10" t="s">
        <v>1425</v>
      </c>
      <c r="F488" s="14">
        <v>203928.25</v>
      </c>
      <c r="H488" s="85"/>
    </row>
    <row r="489" spans="1:8" s="10" customFormat="1" ht="42" customHeight="1" x14ac:dyDescent="0.25">
      <c r="A489" s="11" t="s">
        <v>1090</v>
      </c>
      <c r="B489" s="12" t="s">
        <v>1091</v>
      </c>
      <c r="C489" s="39" t="s">
        <v>47</v>
      </c>
      <c r="D489" s="12" t="s">
        <v>213</v>
      </c>
      <c r="E489" s="10" t="s">
        <v>1425</v>
      </c>
      <c r="F489" s="14">
        <v>17.98</v>
      </c>
      <c r="H489" s="85"/>
    </row>
    <row r="490" spans="1:8" s="10" customFormat="1" ht="42" customHeight="1" x14ac:dyDescent="0.25">
      <c r="A490" s="11" t="s">
        <v>1094</v>
      </c>
      <c r="B490" s="12" t="s">
        <v>1095</v>
      </c>
      <c r="C490" s="39" t="s">
        <v>63</v>
      </c>
      <c r="D490" s="12" t="s">
        <v>245</v>
      </c>
      <c r="E490" s="10" t="s">
        <v>1425</v>
      </c>
      <c r="F490" s="14">
        <v>786902.56</v>
      </c>
      <c r="H490" s="85"/>
    </row>
    <row r="491" spans="1:8" s="10" customFormat="1" ht="42" customHeight="1" x14ac:dyDescent="0.25">
      <c r="A491" s="11" t="s">
        <v>1096</v>
      </c>
      <c r="B491" s="12" t="s">
        <v>1097</v>
      </c>
      <c r="C491" s="39" t="s">
        <v>40</v>
      </c>
      <c r="D491" s="12" t="s">
        <v>202</v>
      </c>
      <c r="E491" s="10" t="s">
        <v>1425</v>
      </c>
      <c r="F491" s="14">
        <v>87466.72</v>
      </c>
      <c r="H491" s="85"/>
    </row>
    <row r="492" spans="1:8" s="10" customFormat="1" ht="42" customHeight="1" x14ac:dyDescent="0.25">
      <c r="A492" s="11" t="s">
        <v>1100</v>
      </c>
      <c r="B492" s="12" t="s">
        <v>1101</v>
      </c>
      <c r="C492" s="39" t="s">
        <v>88</v>
      </c>
      <c r="D492" s="12" t="s">
        <v>311</v>
      </c>
      <c r="E492" s="10" t="s">
        <v>1425</v>
      </c>
      <c r="F492" s="14">
        <v>8533.09</v>
      </c>
      <c r="H492" s="85"/>
    </row>
    <row r="493" spans="1:8" s="10" customFormat="1" ht="42" customHeight="1" x14ac:dyDescent="0.25">
      <c r="A493" s="11" t="s">
        <v>1102</v>
      </c>
      <c r="B493" s="12" t="s">
        <v>1103</v>
      </c>
      <c r="C493" s="39" t="s">
        <v>113</v>
      </c>
      <c r="D493" s="12" t="s">
        <v>316</v>
      </c>
      <c r="E493" s="10" t="s">
        <v>1425</v>
      </c>
      <c r="F493" s="14">
        <v>6545.71</v>
      </c>
      <c r="H493" s="85"/>
    </row>
    <row r="494" spans="1:8" s="10" customFormat="1" ht="42" customHeight="1" x14ac:dyDescent="0.25">
      <c r="A494" s="11" t="s">
        <v>1106</v>
      </c>
      <c r="B494" s="12" t="s">
        <v>1107</v>
      </c>
      <c r="C494" s="39" t="s">
        <v>12</v>
      </c>
      <c r="D494" s="12" t="s">
        <v>153</v>
      </c>
      <c r="E494" s="10" t="s">
        <v>1425</v>
      </c>
      <c r="F494" s="14">
        <v>17984.68</v>
      </c>
      <c r="H494" s="85"/>
    </row>
    <row r="495" spans="1:8" s="10" customFormat="1" ht="42" customHeight="1" x14ac:dyDescent="0.25">
      <c r="A495" s="11" t="s">
        <v>1110</v>
      </c>
      <c r="B495" s="12" t="s">
        <v>1111</v>
      </c>
      <c r="C495" s="39" t="s">
        <v>120</v>
      </c>
      <c r="D495" s="12" t="s">
        <v>358</v>
      </c>
      <c r="E495" s="10" t="s">
        <v>1425</v>
      </c>
      <c r="F495" s="14">
        <v>5034369.1900000004</v>
      </c>
      <c r="H495" s="85"/>
    </row>
    <row r="496" spans="1:8" s="10" customFormat="1" ht="42" customHeight="1" x14ac:dyDescent="0.25">
      <c r="A496" s="11" t="s">
        <v>781</v>
      </c>
      <c r="B496" s="12" t="s">
        <v>1112</v>
      </c>
      <c r="C496" s="39" t="s">
        <v>120</v>
      </c>
      <c r="D496" s="12" t="s">
        <v>358</v>
      </c>
      <c r="E496" s="10" t="s">
        <v>1425</v>
      </c>
      <c r="F496" s="14">
        <v>390729.91</v>
      </c>
      <c r="H496" s="85"/>
    </row>
    <row r="497" spans="1:8" s="10" customFormat="1" ht="42" customHeight="1" x14ac:dyDescent="0.25">
      <c r="A497" s="11" t="s">
        <v>778</v>
      </c>
      <c r="B497" s="12" t="s">
        <v>1113</v>
      </c>
      <c r="C497" s="39" t="s">
        <v>120</v>
      </c>
      <c r="D497" s="12" t="s">
        <v>358</v>
      </c>
      <c r="E497" s="10" t="s">
        <v>1425</v>
      </c>
      <c r="F497" s="14">
        <v>1010303.3</v>
      </c>
      <c r="H497" s="85"/>
    </row>
    <row r="498" spans="1:8" s="10" customFormat="1" ht="42" customHeight="1" x14ac:dyDescent="0.25">
      <c r="A498" s="11" t="s">
        <v>779</v>
      </c>
      <c r="B498" s="12" t="s">
        <v>1114</v>
      </c>
      <c r="C498" s="39" t="s">
        <v>120</v>
      </c>
      <c r="D498" s="12" t="s">
        <v>358</v>
      </c>
      <c r="E498" s="10" t="s">
        <v>1425</v>
      </c>
      <c r="F498" s="14">
        <v>3541143.99</v>
      </c>
      <c r="H498" s="85"/>
    </row>
    <row r="499" spans="1:8" s="10" customFormat="1" ht="42" customHeight="1" x14ac:dyDescent="0.25">
      <c r="A499" s="11" t="s">
        <v>780</v>
      </c>
      <c r="B499" s="12" t="s">
        <v>1115</v>
      </c>
      <c r="C499" s="39" t="s">
        <v>120</v>
      </c>
      <c r="D499" s="12" t="s">
        <v>358</v>
      </c>
      <c r="E499" s="10" t="s">
        <v>1425</v>
      </c>
      <c r="F499" s="14">
        <v>109452.86</v>
      </c>
      <c r="H499" s="85"/>
    </row>
    <row r="500" spans="1:8" s="10" customFormat="1" ht="42" customHeight="1" x14ac:dyDescent="0.25">
      <c r="A500" s="11" t="s">
        <v>1118</v>
      </c>
      <c r="B500" s="12" t="s">
        <v>1119</v>
      </c>
      <c r="C500" s="39" t="s">
        <v>46</v>
      </c>
      <c r="D500" s="12" t="s">
        <v>209</v>
      </c>
      <c r="E500" s="10" t="s">
        <v>1425</v>
      </c>
      <c r="F500" s="14">
        <v>300703.28999999998</v>
      </c>
      <c r="H500" s="85"/>
    </row>
    <row r="501" spans="1:8" s="10" customFormat="1" ht="42" customHeight="1" x14ac:dyDescent="0.25">
      <c r="A501" s="11" t="s">
        <v>1120</v>
      </c>
      <c r="B501" s="12" t="s">
        <v>1121</v>
      </c>
      <c r="C501" s="39" t="s">
        <v>14</v>
      </c>
      <c r="D501" s="12" t="s">
        <v>156</v>
      </c>
      <c r="E501" s="10" t="s">
        <v>1425</v>
      </c>
      <c r="F501" s="14">
        <v>36069.019999999997</v>
      </c>
      <c r="H501" s="85"/>
    </row>
    <row r="502" spans="1:8" s="10" customFormat="1" ht="42" customHeight="1" x14ac:dyDescent="0.25">
      <c r="A502" s="11" t="s">
        <v>1122</v>
      </c>
      <c r="B502" s="12" t="s">
        <v>1123</v>
      </c>
      <c r="C502" s="39" t="s">
        <v>121</v>
      </c>
      <c r="D502" s="12" t="s">
        <v>354</v>
      </c>
      <c r="E502" s="10" t="s">
        <v>1425</v>
      </c>
      <c r="F502" s="14">
        <v>55675.56</v>
      </c>
      <c r="H502" s="85"/>
    </row>
    <row r="503" spans="1:8" s="10" customFormat="1" ht="42" customHeight="1" x14ac:dyDescent="0.25">
      <c r="A503" s="11" t="s">
        <v>1124</v>
      </c>
      <c r="B503" s="12" t="s">
        <v>1125</v>
      </c>
      <c r="C503" s="39" t="s">
        <v>121</v>
      </c>
      <c r="D503" s="12" t="s">
        <v>354</v>
      </c>
      <c r="E503" s="10" t="s">
        <v>1425</v>
      </c>
      <c r="F503" s="14">
        <v>1054442.04</v>
      </c>
      <c r="H503" s="85"/>
    </row>
    <row r="504" spans="1:8" s="10" customFormat="1" ht="42" customHeight="1" x14ac:dyDescent="0.25">
      <c r="A504" s="11" t="s">
        <v>1126</v>
      </c>
      <c r="B504" s="12" t="s">
        <v>1127</v>
      </c>
      <c r="C504" s="39" t="s">
        <v>88</v>
      </c>
      <c r="D504" s="12" t="s">
        <v>311</v>
      </c>
      <c r="E504" s="10" t="s">
        <v>1425</v>
      </c>
      <c r="F504" s="14">
        <v>1312017.48</v>
      </c>
      <c r="H504" s="85"/>
    </row>
    <row r="505" spans="1:8" s="10" customFormat="1" ht="42" customHeight="1" x14ac:dyDescent="0.25">
      <c r="A505" s="11" t="s">
        <v>1132</v>
      </c>
      <c r="B505" s="12" t="s">
        <v>1133</v>
      </c>
      <c r="C505" s="39" t="s">
        <v>47</v>
      </c>
      <c r="D505" s="12" t="s">
        <v>213</v>
      </c>
      <c r="E505" s="10" t="s">
        <v>1425</v>
      </c>
      <c r="F505" s="14">
        <v>2625.92</v>
      </c>
      <c r="H505" s="85"/>
    </row>
    <row r="506" spans="1:8" s="86" customFormat="1" ht="42" customHeight="1" x14ac:dyDescent="0.25">
      <c r="A506" s="11" t="s">
        <v>1134</v>
      </c>
      <c r="B506" s="12" t="s">
        <v>1135</v>
      </c>
      <c r="C506" s="39" t="s">
        <v>47</v>
      </c>
      <c r="D506" s="12" t="s">
        <v>213</v>
      </c>
      <c r="E506" s="10" t="s">
        <v>1425</v>
      </c>
      <c r="F506" s="14">
        <v>43645.07</v>
      </c>
      <c r="H506" s="85"/>
    </row>
    <row r="507" spans="1:8" s="86" customFormat="1" ht="42" customHeight="1" x14ac:dyDescent="0.25">
      <c r="A507" s="11" t="s">
        <v>1138</v>
      </c>
      <c r="B507" s="12" t="s">
        <v>1139</v>
      </c>
      <c r="C507" s="39" t="s">
        <v>43</v>
      </c>
      <c r="D507" s="12" t="s">
        <v>206</v>
      </c>
      <c r="E507" s="10" t="s">
        <v>1425</v>
      </c>
      <c r="F507" s="14">
        <v>27728.79</v>
      </c>
      <c r="H507" s="85"/>
    </row>
    <row r="508" spans="1:8" s="86" customFormat="1" ht="42" customHeight="1" x14ac:dyDescent="0.25">
      <c r="A508" s="11" t="s">
        <v>777</v>
      </c>
      <c r="B508" s="12" t="s">
        <v>1140</v>
      </c>
      <c r="C508" s="39" t="s">
        <v>46</v>
      </c>
      <c r="D508" s="12" t="s">
        <v>209</v>
      </c>
      <c r="E508" s="10" t="s">
        <v>1425</v>
      </c>
      <c r="F508" s="14">
        <v>9383456.6199999992</v>
      </c>
      <c r="H508" s="85"/>
    </row>
    <row r="509" spans="1:8" s="10" customFormat="1" ht="42" customHeight="1" x14ac:dyDescent="0.25">
      <c r="A509" s="11" t="s">
        <v>755</v>
      </c>
      <c r="B509" s="12" t="s">
        <v>1142</v>
      </c>
      <c r="C509" s="39" t="s">
        <v>122</v>
      </c>
      <c r="D509" s="12" t="s">
        <v>309</v>
      </c>
      <c r="E509" s="10" t="s">
        <v>1425</v>
      </c>
      <c r="F509" s="14">
        <v>320918.2</v>
      </c>
      <c r="H509" s="85"/>
    </row>
    <row r="510" spans="1:8" s="10" customFormat="1" ht="42" customHeight="1" x14ac:dyDescent="0.25">
      <c r="A510" s="11" t="s">
        <v>757</v>
      </c>
      <c r="B510" s="12" t="s">
        <v>1143</v>
      </c>
      <c r="C510" s="39" t="s">
        <v>89</v>
      </c>
      <c r="D510" s="12" t="s">
        <v>335</v>
      </c>
      <c r="E510" s="10" t="s">
        <v>1425</v>
      </c>
      <c r="F510" s="14">
        <v>69556.539999999994</v>
      </c>
      <c r="H510" s="85"/>
    </row>
    <row r="511" spans="1:8" s="10" customFormat="1" ht="42" customHeight="1" x14ac:dyDescent="0.25">
      <c r="A511" s="11" t="s">
        <v>759</v>
      </c>
      <c r="B511" s="12" t="s">
        <v>977</v>
      </c>
      <c r="C511" s="39" t="s">
        <v>89</v>
      </c>
      <c r="D511" s="12" t="s">
        <v>335</v>
      </c>
      <c r="E511" s="10" t="s">
        <v>1425</v>
      </c>
      <c r="F511" s="14">
        <v>43665.82</v>
      </c>
      <c r="H511" s="85"/>
    </row>
    <row r="512" spans="1:8" s="10" customFormat="1" ht="42" customHeight="1" x14ac:dyDescent="0.25">
      <c r="A512" s="11" t="s">
        <v>1144</v>
      </c>
      <c r="B512" s="12" t="s">
        <v>1145</v>
      </c>
      <c r="C512" s="39" t="s">
        <v>14</v>
      </c>
      <c r="D512" s="12" t="s">
        <v>156</v>
      </c>
      <c r="E512" s="10" t="s">
        <v>1425</v>
      </c>
      <c r="F512" s="14">
        <v>91145.7</v>
      </c>
      <c r="H512" s="85"/>
    </row>
    <row r="513" spans="1:8" s="10" customFormat="1" ht="42" customHeight="1" x14ac:dyDescent="0.25">
      <c r="A513" s="11" t="s">
        <v>1148</v>
      </c>
      <c r="B513" s="12" t="s">
        <v>1149</v>
      </c>
      <c r="C513" s="39" t="s">
        <v>25</v>
      </c>
      <c r="D513" s="12" t="s">
        <v>179</v>
      </c>
      <c r="E513" s="10" t="s">
        <v>1425</v>
      </c>
      <c r="F513" s="14">
        <v>129540.92</v>
      </c>
      <c r="H513" s="85"/>
    </row>
    <row r="514" spans="1:8" s="10" customFormat="1" ht="42" customHeight="1" x14ac:dyDescent="0.25">
      <c r="A514" s="11" t="s">
        <v>1150</v>
      </c>
      <c r="B514" s="12" t="s">
        <v>1151</v>
      </c>
      <c r="C514" s="39" t="s">
        <v>25</v>
      </c>
      <c r="D514" s="12" t="s">
        <v>179</v>
      </c>
      <c r="E514" s="10" t="s">
        <v>1425</v>
      </c>
      <c r="F514" s="14">
        <v>54553.78</v>
      </c>
      <c r="H514" s="85"/>
    </row>
    <row r="515" spans="1:8" s="10" customFormat="1" ht="42" customHeight="1" x14ac:dyDescent="0.25">
      <c r="A515" s="11" t="s">
        <v>1154</v>
      </c>
      <c r="B515" s="12" t="s">
        <v>1155</v>
      </c>
      <c r="C515" s="39" t="s">
        <v>88</v>
      </c>
      <c r="D515" s="12" t="s">
        <v>311</v>
      </c>
      <c r="E515" s="10" t="s">
        <v>1425</v>
      </c>
      <c r="F515" s="14">
        <v>10686.21</v>
      </c>
      <c r="H515" s="85"/>
    </row>
    <row r="516" spans="1:8" s="10" customFormat="1" ht="42" customHeight="1" x14ac:dyDescent="0.25">
      <c r="A516" s="11" t="s">
        <v>1156</v>
      </c>
      <c r="B516" s="12" t="s">
        <v>1157</v>
      </c>
      <c r="C516" s="39" t="s">
        <v>46</v>
      </c>
      <c r="D516" s="12" t="s">
        <v>209</v>
      </c>
      <c r="E516" s="10" t="s">
        <v>1425</v>
      </c>
      <c r="F516" s="14">
        <v>63748.73</v>
      </c>
      <c r="H516" s="85"/>
    </row>
    <row r="517" spans="1:8" s="10" customFormat="1" ht="42" customHeight="1" x14ac:dyDescent="0.25">
      <c r="A517" s="11" t="s">
        <v>1160</v>
      </c>
      <c r="B517" s="12" t="s">
        <v>1161</v>
      </c>
      <c r="C517" s="39" t="s">
        <v>80</v>
      </c>
      <c r="D517" s="12" t="s">
        <v>269</v>
      </c>
      <c r="E517" s="10" t="s">
        <v>1425</v>
      </c>
      <c r="F517" s="14">
        <v>11707.4</v>
      </c>
      <c r="H517" s="85"/>
    </row>
    <row r="518" spans="1:8" s="10" customFormat="1" ht="42" customHeight="1" x14ac:dyDescent="0.25">
      <c r="A518" s="11" t="s">
        <v>1162</v>
      </c>
      <c r="B518" s="12" t="s">
        <v>1163</v>
      </c>
      <c r="C518" s="39" t="s">
        <v>63</v>
      </c>
      <c r="D518" s="12" t="s">
        <v>245</v>
      </c>
      <c r="E518" s="10" t="s">
        <v>1425</v>
      </c>
      <c r="F518" s="14">
        <v>949331.17</v>
      </c>
      <c r="H518" s="85"/>
    </row>
    <row r="519" spans="1:8" s="10" customFormat="1" ht="42" customHeight="1" x14ac:dyDescent="0.25">
      <c r="A519" s="11" t="s">
        <v>1164</v>
      </c>
      <c r="B519" s="12" t="s">
        <v>1165</v>
      </c>
      <c r="C519" s="39" t="s">
        <v>88</v>
      </c>
      <c r="D519" s="12" t="s">
        <v>311</v>
      </c>
      <c r="E519" s="10" t="s">
        <v>1425</v>
      </c>
      <c r="F519" s="14">
        <v>47198.7</v>
      </c>
      <c r="H519" s="85"/>
    </row>
    <row r="520" spans="1:8" s="10" customFormat="1" ht="42" customHeight="1" x14ac:dyDescent="0.25">
      <c r="A520" s="11" t="s">
        <v>1166</v>
      </c>
      <c r="B520" s="12" t="s">
        <v>1167</v>
      </c>
      <c r="C520" s="39" t="s">
        <v>81</v>
      </c>
      <c r="D520" s="12" t="s">
        <v>271</v>
      </c>
      <c r="E520" s="10" t="s">
        <v>1425</v>
      </c>
      <c r="F520" s="14">
        <v>9295.73</v>
      </c>
      <c r="H520" s="85"/>
    </row>
    <row r="521" spans="1:8" s="10" customFormat="1" ht="42" customHeight="1" x14ac:dyDescent="0.25">
      <c r="A521" s="11" t="s">
        <v>762</v>
      </c>
      <c r="B521" s="12" t="s">
        <v>1168</v>
      </c>
      <c r="C521" s="39" t="s">
        <v>34</v>
      </c>
      <c r="D521" s="12" t="s">
        <v>196</v>
      </c>
      <c r="E521" s="10" t="s">
        <v>1425</v>
      </c>
      <c r="F521" s="14">
        <v>4615439.9800000004</v>
      </c>
      <c r="H521" s="85"/>
    </row>
    <row r="522" spans="1:8" s="10" customFormat="1" ht="42" customHeight="1" x14ac:dyDescent="0.25">
      <c r="A522" s="11" t="s">
        <v>1169</v>
      </c>
      <c r="B522" s="12" t="s">
        <v>1170</v>
      </c>
      <c r="C522" s="39" t="s">
        <v>9</v>
      </c>
      <c r="D522" s="12" t="s">
        <v>150</v>
      </c>
      <c r="E522" s="10" t="s">
        <v>1425</v>
      </c>
      <c r="F522" s="14">
        <v>60698.29</v>
      </c>
      <c r="H522" s="85"/>
    </row>
    <row r="523" spans="1:8" s="10" customFormat="1" ht="42" customHeight="1" x14ac:dyDescent="0.25">
      <c r="A523" s="11" t="s">
        <v>1171</v>
      </c>
      <c r="B523" s="12" t="s">
        <v>1172</v>
      </c>
      <c r="C523" s="39" t="s">
        <v>89</v>
      </c>
      <c r="D523" s="12" t="s">
        <v>335</v>
      </c>
      <c r="E523" s="10" t="s">
        <v>1425</v>
      </c>
      <c r="F523" s="14">
        <v>415447.03</v>
      </c>
      <c r="H523" s="85"/>
    </row>
    <row r="524" spans="1:8" s="10" customFormat="1" ht="42" customHeight="1" x14ac:dyDescent="0.25">
      <c r="A524" s="11" t="s">
        <v>760</v>
      </c>
      <c r="B524" s="12" t="s">
        <v>1173</v>
      </c>
      <c r="C524" s="39" t="s">
        <v>89</v>
      </c>
      <c r="D524" s="12" t="s">
        <v>335</v>
      </c>
      <c r="E524" s="10" t="s">
        <v>1425</v>
      </c>
      <c r="F524" s="14">
        <v>1884.84</v>
      </c>
      <c r="H524" s="85"/>
    </row>
    <row r="525" spans="1:8" s="10" customFormat="1" ht="42" customHeight="1" x14ac:dyDescent="0.25">
      <c r="A525" s="11" t="s">
        <v>1174</v>
      </c>
      <c r="B525" s="12" t="s">
        <v>1175</v>
      </c>
      <c r="C525" s="39" t="s">
        <v>115</v>
      </c>
      <c r="D525" s="12" t="s">
        <v>341</v>
      </c>
      <c r="E525" s="10" t="s">
        <v>1425</v>
      </c>
      <c r="F525" s="14">
        <v>864001.65</v>
      </c>
      <c r="H525" s="85"/>
    </row>
    <row r="526" spans="1:8" s="10" customFormat="1" ht="42" customHeight="1" x14ac:dyDescent="0.25">
      <c r="A526" s="11" t="s">
        <v>1176</v>
      </c>
      <c r="B526" s="12" t="s">
        <v>1177</v>
      </c>
      <c r="C526" s="39" t="s">
        <v>115</v>
      </c>
      <c r="D526" s="12" t="s">
        <v>341</v>
      </c>
      <c r="E526" s="10" t="s">
        <v>1425</v>
      </c>
      <c r="F526" s="14">
        <v>857777.4</v>
      </c>
      <c r="H526" s="85"/>
    </row>
    <row r="527" spans="1:8" s="10" customFormat="1" ht="42" customHeight="1" x14ac:dyDescent="0.25">
      <c r="A527" s="11" t="s">
        <v>1179</v>
      </c>
      <c r="B527" s="12" t="s">
        <v>1180</v>
      </c>
      <c r="C527" s="39" t="s">
        <v>88</v>
      </c>
      <c r="D527" s="12" t="s">
        <v>311</v>
      </c>
      <c r="E527" s="10" t="s">
        <v>1425</v>
      </c>
      <c r="F527" s="14">
        <v>94621.57</v>
      </c>
      <c r="H527" s="85"/>
    </row>
    <row r="528" spans="1:8" s="10" customFormat="1" ht="42" customHeight="1" x14ac:dyDescent="0.25">
      <c r="A528" s="11" t="s">
        <v>1181</v>
      </c>
      <c r="B528" s="12" t="s">
        <v>1182</v>
      </c>
      <c r="C528" s="39" t="s">
        <v>88</v>
      </c>
      <c r="D528" s="12" t="s">
        <v>311</v>
      </c>
      <c r="E528" s="10" t="s">
        <v>1425</v>
      </c>
      <c r="F528" s="14">
        <v>9584.4699999999993</v>
      </c>
      <c r="H528" s="85"/>
    </row>
    <row r="529" spans="1:8" s="10" customFormat="1" ht="42" customHeight="1" x14ac:dyDescent="0.25">
      <c r="A529" s="11" t="s">
        <v>1183</v>
      </c>
      <c r="B529" s="12" t="s">
        <v>1184</v>
      </c>
      <c r="C529" s="39" t="s">
        <v>70</v>
      </c>
      <c r="D529" s="12" t="s">
        <v>257</v>
      </c>
      <c r="E529" s="10" t="s">
        <v>1425</v>
      </c>
      <c r="F529" s="14">
        <v>3747.68</v>
      </c>
      <c r="H529" s="85"/>
    </row>
    <row r="530" spans="1:8" s="10" customFormat="1" ht="42" customHeight="1" x14ac:dyDescent="0.25">
      <c r="A530" s="11" t="s">
        <v>1187</v>
      </c>
      <c r="B530" s="12" t="s">
        <v>1188</v>
      </c>
      <c r="C530" s="39" t="s">
        <v>88</v>
      </c>
      <c r="D530" s="12" t="s">
        <v>311</v>
      </c>
      <c r="E530" s="10" t="s">
        <v>1425</v>
      </c>
      <c r="F530" s="14">
        <v>220331.19</v>
      </c>
      <c r="H530" s="85"/>
    </row>
    <row r="531" spans="1:8" s="10" customFormat="1" ht="42" customHeight="1" x14ac:dyDescent="0.25">
      <c r="A531" s="11" t="s">
        <v>1189</v>
      </c>
      <c r="B531" s="12" t="s">
        <v>1190</v>
      </c>
      <c r="C531" s="39" t="s">
        <v>88</v>
      </c>
      <c r="D531" s="12" t="s">
        <v>311</v>
      </c>
      <c r="E531" s="10" t="s">
        <v>1425</v>
      </c>
      <c r="F531" s="14">
        <v>105648.03</v>
      </c>
      <c r="H531" s="85"/>
    </row>
    <row r="532" spans="1:8" s="10" customFormat="1" ht="42" customHeight="1" x14ac:dyDescent="0.25">
      <c r="A532" s="11" t="s">
        <v>6</v>
      </c>
      <c r="B532" s="12" t="s">
        <v>1191</v>
      </c>
      <c r="C532" s="39" t="s">
        <v>88</v>
      </c>
      <c r="D532" s="12" t="s">
        <v>311</v>
      </c>
      <c r="E532" s="10" t="s">
        <v>1425</v>
      </c>
      <c r="F532" s="14">
        <v>91579.06</v>
      </c>
      <c r="H532" s="85"/>
    </row>
    <row r="533" spans="1:8" s="10" customFormat="1" ht="42" customHeight="1" x14ac:dyDescent="0.25">
      <c r="A533" s="11" t="s">
        <v>1192</v>
      </c>
      <c r="B533" s="12" t="s">
        <v>1193</v>
      </c>
      <c r="C533" s="39" t="s">
        <v>20</v>
      </c>
      <c r="D533" s="12" t="s">
        <v>168</v>
      </c>
      <c r="E533" s="10" t="s">
        <v>1425</v>
      </c>
      <c r="F533" s="14">
        <v>19053.3</v>
      </c>
      <c r="H533" s="85"/>
    </row>
    <row r="534" spans="1:8" s="10" customFormat="1" ht="42" customHeight="1" x14ac:dyDescent="0.25">
      <c r="A534" s="11" t="s">
        <v>1196</v>
      </c>
      <c r="B534" s="12" t="s">
        <v>1197</v>
      </c>
      <c r="C534" s="39" t="s">
        <v>63</v>
      </c>
      <c r="D534" s="12" t="s">
        <v>245</v>
      </c>
      <c r="E534" s="10" t="s">
        <v>1425</v>
      </c>
      <c r="F534" s="14">
        <v>20075.400000000001</v>
      </c>
      <c r="H534" s="85"/>
    </row>
    <row r="535" spans="1:8" s="10" customFormat="1" ht="42" customHeight="1" x14ac:dyDescent="0.25">
      <c r="A535" s="11" t="s">
        <v>1198</v>
      </c>
      <c r="B535" s="12" t="s">
        <v>1199</v>
      </c>
      <c r="C535" s="39" t="s">
        <v>46</v>
      </c>
      <c r="D535" s="12" t="s">
        <v>209</v>
      </c>
      <c r="E535" s="10" t="s">
        <v>1425</v>
      </c>
      <c r="F535" s="14">
        <v>1902236.93</v>
      </c>
      <c r="H535" s="85"/>
    </row>
    <row r="536" spans="1:8" s="10" customFormat="1" ht="42" customHeight="1" x14ac:dyDescent="0.25">
      <c r="A536" s="11" t="s">
        <v>1200</v>
      </c>
      <c r="B536" s="12" t="s">
        <v>1201</v>
      </c>
      <c r="C536" s="39" t="s">
        <v>88</v>
      </c>
      <c r="D536" s="12" t="s">
        <v>311</v>
      </c>
      <c r="E536" s="10" t="s">
        <v>1425</v>
      </c>
      <c r="F536" s="14">
        <v>21550.61</v>
      </c>
      <c r="H536" s="85"/>
    </row>
    <row r="537" spans="1:8" s="10" customFormat="1" ht="42" customHeight="1" x14ac:dyDescent="0.25">
      <c r="A537" s="11" t="s">
        <v>1202</v>
      </c>
      <c r="B537" s="12" t="s">
        <v>1203</v>
      </c>
      <c r="C537" s="39" t="s">
        <v>88</v>
      </c>
      <c r="D537" s="12" t="s">
        <v>311</v>
      </c>
      <c r="E537" s="10" t="s">
        <v>1425</v>
      </c>
      <c r="F537" s="14">
        <v>109950.83</v>
      </c>
      <c r="H537" s="85"/>
    </row>
    <row r="538" spans="1:8" s="10" customFormat="1" ht="42" customHeight="1" x14ac:dyDescent="0.25">
      <c r="A538" s="11" t="s">
        <v>1204</v>
      </c>
      <c r="B538" s="12" t="s">
        <v>1205</v>
      </c>
      <c r="C538" s="39" t="s">
        <v>88</v>
      </c>
      <c r="D538" s="12" t="s">
        <v>311</v>
      </c>
      <c r="E538" s="10" t="s">
        <v>1425</v>
      </c>
      <c r="F538" s="14">
        <v>178417.38</v>
      </c>
      <c r="H538" s="85"/>
    </row>
    <row r="539" spans="1:8" s="10" customFormat="1" ht="42" customHeight="1" x14ac:dyDescent="0.25">
      <c r="A539" s="11" t="s">
        <v>745</v>
      </c>
      <c r="B539" s="12" t="s">
        <v>1206</v>
      </c>
      <c r="C539" s="39" t="s">
        <v>88</v>
      </c>
      <c r="D539" s="12" t="s">
        <v>311</v>
      </c>
      <c r="E539" s="10" t="s">
        <v>1425</v>
      </c>
      <c r="F539" s="14">
        <v>126128.42</v>
      </c>
      <c r="H539" s="85"/>
    </row>
    <row r="540" spans="1:8" s="10" customFormat="1" ht="42" customHeight="1" x14ac:dyDescent="0.25">
      <c r="A540" s="11" t="s">
        <v>1207</v>
      </c>
      <c r="B540" s="12" t="s">
        <v>1208</v>
      </c>
      <c r="C540" s="39" t="s">
        <v>88</v>
      </c>
      <c r="D540" s="12" t="s">
        <v>311</v>
      </c>
      <c r="E540" s="10" t="s">
        <v>1425</v>
      </c>
      <c r="F540" s="14">
        <v>8026.15</v>
      </c>
      <c r="H540" s="85"/>
    </row>
    <row r="541" spans="1:8" s="10" customFormat="1" ht="42" customHeight="1" x14ac:dyDescent="0.25">
      <c r="A541" s="11" t="s">
        <v>1209</v>
      </c>
      <c r="B541" s="12" t="s">
        <v>1210</v>
      </c>
      <c r="C541" s="39" t="s">
        <v>29</v>
      </c>
      <c r="D541" s="12" t="s">
        <v>189</v>
      </c>
      <c r="E541" s="10" t="s">
        <v>1425</v>
      </c>
      <c r="F541" s="14">
        <v>3111.61</v>
      </c>
      <c r="H541" s="85"/>
    </row>
    <row r="542" spans="1:8" s="10" customFormat="1" ht="42" customHeight="1" x14ac:dyDescent="0.25">
      <c r="A542" s="11" t="s">
        <v>1211</v>
      </c>
      <c r="B542" s="12" t="s">
        <v>1212</v>
      </c>
      <c r="C542" s="39" t="s">
        <v>88</v>
      </c>
      <c r="D542" s="12" t="s">
        <v>311</v>
      </c>
      <c r="E542" s="10" t="s">
        <v>1425</v>
      </c>
      <c r="F542" s="14">
        <v>233341.66</v>
      </c>
      <c r="H542" s="85"/>
    </row>
    <row r="543" spans="1:8" s="10" customFormat="1" ht="42" customHeight="1" x14ac:dyDescent="0.25">
      <c r="A543" s="11" t="s">
        <v>758</v>
      </c>
      <c r="B543" s="12" t="s">
        <v>1215</v>
      </c>
      <c r="C543" s="39" t="s">
        <v>86</v>
      </c>
      <c r="D543" s="12" t="s">
        <v>334</v>
      </c>
      <c r="E543" s="10" t="s">
        <v>1425</v>
      </c>
      <c r="F543" s="14">
        <v>269706.38</v>
      </c>
      <c r="H543" s="85"/>
    </row>
    <row r="544" spans="1:8" s="10" customFormat="1" ht="42" customHeight="1" x14ac:dyDescent="0.25">
      <c r="A544" s="11" t="s">
        <v>761</v>
      </c>
      <c r="B544" s="12" t="s">
        <v>1216</v>
      </c>
      <c r="C544" s="39" t="s">
        <v>86</v>
      </c>
      <c r="D544" s="12" t="s">
        <v>334</v>
      </c>
      <c r="E544" s="10" t="s">
        <v>1425</v>
      </c>
      <c r="F544" s="14">
        <v>1741435.88</v>
      </c>
      <c r="H544" s="85"/>
    </row>
    <row r="545" spans="1:8" s="10" customFormat="1" ht="42" customHeight="1" x14ac:dyDescent="0.25">
      <c r="A545" s="11" t="s">
        <v>1217</v>
      </c>
      <c r="B545" s="12" t="s">
        <v>1218</v>
      </c>
      <c r="C545" s="39" t="s">
        <v>14</v>
      </c>
      <c r="D545" s="12" t="s">
        <v>156</v>
      </c>
      <c r="E545" s="10" t="s">
        <v>1425</v>
      </c>
      <c r="F545" s="14">
        <v>31815.96</v>
      </c>
      <c r="H545" s="85"/>
    </row>
    <row r="546" spans="1:8" s="10" customFormat="1" ht="42" customHeight="1" x14ac:dyDescent="0.25">
      <c r="A546" s="11" t="s">
        <v>1219</v>
      </c>
      <c r="B546" s="12" t="s">
        <v>1220</v>
      </c>
      <c r="C546" s="39" t="s">
        <v>68</v>
      </c>
      <c r="D546" s="12" t="s">
        <v>254</v>
      </c>
      <c r="E546" s="10" t="s">
        <v>1425</v>
      </c>
      <c r="F546" s="14">
        <v>1616602.94</v>
      </c>
      <c r="H546" s="85"/>
    </row>
    <row r="547" spans="1:8" s="10" customFormat="1" ht="42" customHeight="1" x14ac:dyDescent="0.25">
      <c r="A547" s="11" t="s">
        <v>1221</v>
      </c>
      <c r="B547" s="12" t="s">
        <v>1222</v>
      </c>
      <c r="C547" s="39" t="s">
        <v>75</v>
      </c>
      <c r="D547" s="12" t="s">
        <v>262</v>
      </c>
      <c r="E547" s="10" t="s">
        <v>1425</v>
      </c>
      <c r="F547" s="14">
        <v>225916.85</v>
      </c>
      <c r="H547" s="85"/>
    </row>
    <row r="548" spans="1:8" s="10" customFormat="1" ht="42" customHeight="1" x14ac:dyDescent="0.25">
      <c r="A548" s="11" t="s">
        <v>1223</v>
      </c>
      <c r="B548" s="12" t="s">
        <v>1224</v>
      </c>
      <c r="C548" s="39" t="s">
        <v>47</v>
      </c>
      <c r="D548" s="12" t="s">
        <v>213</v>
      </c>
      <c r="E548" s="10" t="s">
        <v>1425</v>
      </c>
      <c r="F548" s="14">
        <v>184891.03</v>
      </c>
      <c r="H548" s="85"/>
    </row>
    <row r="549" spans="1:8" s="10" customFormat="1" ht="42" customHeight="1" x14ac:dyDescent="0.25">
      <c r="A549" s="11" t="s">
        <v>764</v>
      </c>
      <c r="B549" s="12" t="s">
        <v>1225</v>
      </c>
      <c r="C549" s="39" t="s">
        <v>40</v>
      </c>
      <c r="D549" s="12" t="s">
        <v>202</v>
      </c>
      <c r="E549" s="10" t="s">
        <v>1425</v>
      </c>
      <c r="F549" s="14">
        <v>53.93</v>
      </c>
      <c r="H549" s="85"/>
    </row>
    <row r="550" spans="1:8" s="10" customFormat="1" ht="42" customHeight="1" x14ac:dyDescent="0.25">
      <c r="A550" s="11" t="s">
        <v>1226</v>
      </c>
      <c r="B550" s="12" t="s">
        <v>1227</v>
      </c>
      <c r="C550" s="39" t="s">
        <v>88</v>
      </c>
      <c r="D550" s="12" t="s">
        <v>311</v>
      </c>
      <c r="E550" s="10" t="s">
        <v>1425</v>
      </c>
      <c r="F550" s="14">
        <v>85014.47</v>
      </c>
      <c r="H550" s="85"/>
    </row>
    <row r="551" spans="1:8" s="10" customFormat="1" ht="42" customHeight="1" x14ac:dyDescent="0.25">
      <c r="A551" s="11" t="s">
        <v>1228</v>
      </c>
      <c r="B551" s="12" t="s">
        <v>1229</v>
      </c>
      <c r="C551" s="39" t="s">
        <v>124</v>
      </c>
      <c r="D551" s="12" t="s">
        <v>553</v>
      </c>
      <c r="E551" s="10" t="s">
        <v>1425</v>
      </c>
      <c r="F551" s="14">
        <v>835518.34</v>
      </c>
      <c r="H551" s="85"/>
    </row>
    <row r="552" spans="1:8" s="10" customFormat="1" ht="42" customHeight="1" x14ac:dyDescent="0.25">
      <c r="A552" s="11" t="s">
        <v>1233</v>
      </c>
      <c r="B552" s="12" t="s">
        <v>1234</v>
      </c>
      <c r="C552" s="39" t="s">
        <v>47</v>
      </c>
      <c r="D552" s="12" t="s">
        <v>213</v>
      </c>
      <c r="E552" s="10" t="s">
        <v>1425</v>
      </c>
      <c r="F552" s="14">
        <v>9876.43</v>
      </c>
      <c r="H552" s="85"/>
    </row>
    <row r="553" spans="1:8" s="10" customFormat="1" ht="42" customHeight="1" x14ac:dyDescent="0.25">
      <c r="A553" s="11" t="s">
        <v>1235</v>
      </c>
      <c r="B553" s="12" t="s">
        <v>1236</v>
      </c>
      <c r="C553" s="39" t="s">
        <v>47</v>
      </c>
      <c r="D553" s="12" t="s">
        <v>213</v>
      </c>
      <c r="E553" s="10" t="s">
        <v>1425</v>
      </c>
      <c r="F553" s="14">
        <v>8339.2099999999991</v>
      </c>
      <c r="H553" s="85"/>
    </row>
    <row r="554" spans="1:8" s="10" customFormat="1" ht="42" customHeight="1" x14ac:dyDescent="0.25">
      <c r="A554" s="11" t="s">
        <v>1237</v>
      </c>
      <c r="B554" s="12" t="s">
        <v>1238</v>
      </c>
      <c r="C554" s="39" t="s">
        <v>43</v>
      </c>
      <c r="D554" s="12" t="s">
        <v>206</v>
      </c>
      <c r="E554" s="10" t="s">
        <v>1425</v>
      </c>
      <c r="F554" s="14">
        <v>89638.34</v>
      </c>
      <c r="H554" s="85"/>
    </row>
    <row r="555" spans="1:8" s="10" customFormat="1" ht="42" customHeight="1" x14ac:dyDescent="0.25">
      <c r="A555" s="11" t="s">
        <v>1239</v>
      </c>
      <c r="B555" s="12" t="s">
        <v>1240</v>
      </c>
      <c r="C555" s="39" t="s">
        <v>14</v>
      </c>
      <c r="D555" s="12" t="s">
        <v>156</v>
      </c>
      <c r="E555" s="10" t="s">
        <v>1425</v>
      </c>
      <c r="F555" s="14">
        <v>136506.13</v>
      </c>
      <c r="H555" s="85"/>
    </row>
    <row r="556" spans="1:8" s="10" customFormat="1" ht="42" customHeight="1" x14ac:dyDescent="0.25">
      <c r="A556" s="11" t="s">
        <v>1241</v>
      </c>
      <c r="B556" s="12" t="s">
        <v>1242</v>
      </c>
      <c r="C556" s="39" t="s">
        <v>14</v>
      </c>
      <c r="D556" s="12" t="s">
        <v>156</v>
      </c>
      <c r="E556" s="10" t="s">
        <v>1425</v>
      </c>
      <c r="F556" s="14">
        <v>2714.5</v>
      </c>
      <c r="H556" s="85"/>
    </row>
    <row r="557" spans="1:8" s="10" customFormat="1" ht="42" customHeight="1" x14ac:dyDescent="0.25">
      <c r="A557" s="11" t="s">
        <v>1243</v>
      </c>
      <c r="B557" s="12" t="s">
        <v>1244</v>
      </c>
      <c r="C557" s="39" t="s">
        <v>40</v>
      </c>
      <c r="D557" s="12" t="s">
        <v>202</v>
      </c>
      <c r="E557" s="10" t="s">
        <v>1425</v>
      </c>
      <c r="F557" s="14">
        <v>1852220.11</v>
      </c>
      <c r="H557" s="85"/>
    </row>
    <row r="558" spans="1:8" s="10" customFormat="1" ht="42" customHeight="1" x14ac:dyDescent="0.25">
      <c r="A558" s="11" t="s">
        <v>1245</v>
      </c>
      <c r="B558" s="12" t="s">
        <v>1246</v>
      </c>
      <c r="C558" s="39" t="s">
        <v>115</v>
      </c>
      <c r="D558" s="12" t="s">
        <v>341</v>
      </c>
      <c r="E558" s="10" t="s">
        <v>1425</v>
      </c>
      <c r="F558" s="14">
        <v>2890.57</v>
      </c>
      <c r="H558" s="85"/>
    </row>
    <row r="559" spans="1:8" s="10" customFormat="1" ht="42" customHeight="1" x14ac:dyDescent="0.25">
      <c r="A559" s="11" t="s">
        <v>1247</v>
      </c>
      <c r="B559" s="12" t="s">
        <v>1248</v>
      </c>
      <c r="C559" s="39" t="s">
        <v>86</v>
      </c>
      <c r="D559" s="12" t="s">
        <v>334</v>
      </c>
      <c r="E559" s="10" t="s">
        <v>1425</v>
      </c>
      <c r="F559" s="14">
        <v>1619571.08</v>
      </c>
      <c r="H559" s="85"/>
    </row>
    <row r="560" spans="1:8" s="10" customFormat="1" ht="42" customHeight="1" x14ac:dyDescent="0.25">
      <c r="A560" s="11" t="s">
        <v>1251</v>
      </c>
      <c r="B560" s="12" t="s">
        <v>1252</v>
      </c>
      <c r="C560" s="39" t="s">
        <v>88</v>
      </c>
      <c r="D560" s="12" t="s">
        <v>311</v>
      </c>
      <c r="E560" s="10" t="s">
        <v>1425</v>
      </c>
      <c r="F560" s="14">
        <v>25838.87</v>
      </c>
      <c r="H560" s="85"/>
    </row>
    <row r="561" spans="1:8" s="10" customFormat="1" ht="42" customHeight="1" x14ac:dyDescent="0.25">
      <c r="A561" s="11" t="s">
        <v>1253</v>
      </c>
      <c r="B561" s="12" t="s">
        <v>1254</v>
      </c>
      <c r="C561" s="39" t="s">
        <v>125</v>
      </c>
      <c r="D561" s="12" t="s">
        <v>375</v>
      </c>
      <c r="E561" s="10" t="s">
        <v>1425</v>
      </c>
      <c r="F561" s="14">
        <v>575151.34</v>
      </c>
      <c r="H561" s="85"/>
    </row>
    <row r="562" spans="1:8" s="10" customFormat="1" ht="42" customHeight="1" x14ac:dyDescent="0.25">
      <c r="A562" s="11" t="s">
        <v>1255</v>
      </c>
      <c r="B562" s="12" t="s">
        <v>1256</v>
      </c>
      <c r="C562" s="39" t="s">
        <v>47</v>
      </c>
      <c r="D562" s="12" t="s">
        <v>213</v>
      </c>
      <c r="E562" s="10" t="s">
        <v>1425</v>
      </c>
      <c r="F562" s="14">
        <v>1098.69</v>
      </c>
      <c r="H562" s="85"/>
    </row>
    <row r="563" spans="1:8" s="10" customFormat="1" ht="42" customHeight="1" x14ac:dyDescent="0.25">
      <c r="A563" s="11" t="s">
        <v>1258</v>
      </c>
      <c r="B563" s="12" t="s">
        <v>1259</v>
      </c>
      <c r="C563" s="39" t="s">
        <v>39</v>
      </c>
      <c r="D563" s="12" t="s">
        <v>201</v>
      </c>
      <c r="E563" s="10" t="s">
        <v>1425</v>
      </c>
      <c r="F563" s="14">
        <v>206767.48</v>
      </c>
      <c r="H563" s="85"/>
    </row>
    <row r="564" spans="1:8" s="10" customFormat="1" ht="42" customHeight="1" x14ac:dyDescent="0.25">
      <c r="A564" s="11" t="s">
        <v>1260</v>
      </c>
      <c r="B564" s="12" t="s">
        <v>1261</v>
      </c>
      <c r="C564" s="39" t="s">
        <v>126</v>
      </c>
      <c r="D564" s="12" t="s">
        <v>353</v>
      </c>
      <c r="E564" s="10" t="s">
        <v>1425</v>
      </c>
      <c r="F564" s="14">
        <v>157992.92000000001</v>
      </c>
      <c r="H564" s="85"/>
    </row>
    <row r="565" spans="1:8" s="10" customFormat="1" ht="42" customHeight="1" x14ac:dyDescent="0.25">
      <c r="A565" s="11" t="s">
        <v>1264</v>
      </c>
      <c r="B565" s="12" t="s">
        <v>1265</v>
      </c>
      <c r="C565" s="39" t="s">
        <v>47</v>
      </c>
      <c r="D565" s="12" t="s">
        <v>213</v>
      </c>
      <c r="E565" s="10" t="s">
        <v>1425</v>
      </c>
      <c r="F565" s="14">
        <v>30312.38</v>
      </c>
      <c r="H565" s="85"/>
    </row>
    <row r="566" spans="1:8" s="10" customFormat="1" ht="42" customHeight="1" x14ac:dyDescent="0.25">
      <c r="A566" s="11" t="s">
        <v>1270</v>
      </c>
      <c r="B566" s="12" t="s">
        <v>1271</v>
      </c>
      <c r="C566" s="39" t="s">
        <v>30</v>
      </c>
      <c r="D566" s="12" t="s">
        <v>191</v>
      </c>
      <c r="E566" s="10" t="s">
        <v>1425</v>
      </c>
      <c r="F566" s="14">
        <v>1267280.1200000001</v>
      </c>
      <c r="H566" s="85"/>
    </row>
    <row r="567" spans="1:8" s="10" customFormat="1" ht="42" customHeight="1" x14ac:dyDescent="0.25">
      <c r="A567" s="11" t="s">
        <v>1272</v>
      </c>
      <c r="B567" s="12" t="s">
        <v>1273</v>
      </c>
      <c r="C567" s="39" t="s">
        <v>14</v>
      </c>
      <c r="D567" s="12" t="s">
        <v>156</v>
      </c>
      <c r="E567" s="10" t="s">
        <v>1425</v>
      </c>
      <c r="F567" s="14">
        <v>55915.91</v>
      </c>
      <c r="H567" s="85"/>
    </row>
    <row r="568" spans="1:8" s="10" customFormat="1" ht="42" customHeight="1" x14ac:dyDescent="0.25">
      <c r="A568" s="11" t="s">
        <v>1274</v>
      </c>
      <c r="B568" s="12" t="s">
        <v>1275</v>
      </c>
      <c r="C568" s="39" t="s">
        <v>20</v>
      </c>
      <c r="D568" s="12" t="s">
        <v>168</v>
      </c>
      <c r="E568" s="10" t="s">
        <v>1425</v>
      </c>
      <c r="F568" s="14">
        <v>860632.88</v>
      </c>
      <c r="H568" s="85"/>
    </row>
    <row r="569" spans="1:8" s="10" customFormat="1" ht="42" customHeight="1" x14ac:dyDescent="0.25">
      <c r="A569" s="11" t="s">
        <v>1276</v>
      </c>
      <c r="B569" s="12" t="s">
        <v>1277</v>
      </c>
      <c r="C569" s="39" t="s">
        <v>63</v>
      </c>
      <c r="D569" s="12" t="s">
        <v>245</v>
      </c>
      <c r="E569" s="10" t="s">
        <v>1425</v>
      </c>
      <c r="F569" s="14">
        <v>81163.97</v>
      </c>
      <c r="H569" s="85"/>
    </row>
    <row r="570" spans="1:8" s="10" customFormat="1" ht="42" customHeight="1" x14ac:dyDescent="0.25">
      <c r="A570" s="11" t="s">
        <v>1280</v>
      </c>
      <c r="B570" s="12" t="s">
        <v>1281</v>
      </c>
      <c r="C570" s="39" t="s">
        <v>128</v>
      </c>
      <c r="D570" s="12" t="s">
        <v>270</v>
      </c>
      <c r="E570" s="10" t="s">
        <v>1425</v>
      </c>
      <c r="F570" s="14">
        <v>286122.96999999997</v>
      </c>
      <c r="H570" s="85"/>
    </row>
    <row r="571" spans="1:8" s="10" customFormat="1" ht="42" customHeight="1" x14ac:dyDescent="0.25">
      <c r="A571" s="11" t="s">
        <v>1282</v>
      </c>
      <c r="B571" s="12" t="s">
        <v>1283</v>
      </c>
      <c r="C571" s="39" t="s">
        <v>14</v>
      </c>
      <c r="D571" s="12" t="s">
        <v>156</v>
      </c>
      <c r="E571" s="10" t="s">
        <v>1425</v>
      </c>
      <c r="F571" s="14">
        <v>4584.8599999999997</v>
      </c>
      <c r="H571" s="85"/>
    </row>
    <row r="572" spans="1:8" s="10" customFormat="1" ht="42" customHeight="1" x14ac:dyDescent="0.25">
      <c r="A572" s="11" t="s">
        <v>1284</v>
      </c>
      <c r="B572" s="12" t="s">
        <v>1285</v>
      </c>
      <c r="C572" s="39" t="s">
        <v>46</v>
      </c>
      <c r="D572" s="12" t="s">
        <v>209</v>
      </c>
      <c r="E572" s="10" t="s">
        <v>1425</v>
      </c>
      <c r="F572" s="14">
        <v>68186.740000000005</v>
      </c>
      <c r="H572" s="85"/>
    </row>
    <row r="573" spans="1:8" s="10" customFormat="1" ht="42" customHeight="1" x14ac:dyDescent="0.25">
      <c r="A573" s="11" t="s">
        <v>1286</v>
      </c>
      <c r="B573" s="12" t="s">
        <v>1287</v>
      </c>
      <c r="C573" s="39" t="s">
        <v>89</v>
      </c>
      <c r="D573" s="12" t="s">
        <v>335</v>
      </c>
      <c r="E573" s="10" t="s">
        <v>1425</v>
      </c>
      <c r="F573" s="14">
        <v>112685.55</v>
      </c>
      <c r="H573" s="85"/>
    </row>
    <row r="574" spans="1:8" s="10" customFormat="1" ht="42" customHeight="1" x14ac:dyDescent="0.25">
      <c r="A574" s="11" t="s">
        <v>1288</v>
      </c>
      <c r="B574" s="12" t="s">
        <v>1289</v>
      </c>
      <c r="C574" s="39" t="s">
        <v>41</v>
      </c>
      <c r="D574" s="12" t="s">
        <v>203</v>
      </c>
      <c r="E574" s="10" t="s">
        <v>1425</v>
      </c>
      <c r="F574" s="14">
        <v>358366.05</v>
      </c>
      <c r="H574" s="85"/>
    </row>
    <row r="575" spans="1:8" s="10" customFormat="1" ht="42" customHeight="1" x14ac:dyDescent="0.25">
      <c r="A575" s="11" t="s">
        <v>746</v>
      </c>
      <c r="B575" s="12" t="s">
        <v>1293</v>
      </c>
      <c r="C575" s="39" t="s">
        <v>88</v>
      </c>
      <c r="D575" s="12" t="s">
        <v>311</v>
      </c>
      <c r="E575" s="10" t="s">
        <v>1425</v>
      </c>
      <c r="F575" s="14">
        <v>47505.68</v>
      </c>
      <c r="H575" s="85"/>
    </row>
    <row r="576" spans="1:8" s="10" customFormat="1" ht="42" customHeight="1" x14ac:dyDescent="0.25">
      <c r="A576" s="11" t="s">
        <v>1296</v>
      </c>
      <c r="B576" s="12" t="s">
        <v>1297</v>
      </c>
      <c r="C576" s="39" t="s">
        <v>88</v>
      </c>
      <c r="D576" s="12" t="s">
        <v>311</v>
      </c>
      <c r="E576" s="10" t="s">
        <v>1425</v>
      </c>
      <c r="F576" s="14">
        <v>53893.1</v>
      </c>
      <c r="H576" s="85"/>
    </row>
    <row r="577" spans="1:8" s="10" customFormat="1" ht="42" customHeight="1" x14ac:dyDescent="0.25">
      <c r="A577" s="11" t="s">
        <v>1298</v>
      </c>
      <c r="B577" s="12" t="s">
        <v>1299</v>
      </c>
      <c r="C577" s="39" t="s">
        <v>113</v>
      </c>
      <c r="D577" s="12" t="s">
        <v>316</v>
      </c>
      <c r="E577" s="10" t="s">
        <v>1425</v>
      </c>
      <c r="F577" s="14">
        <v>1884978.59</v>
      </c>
      <c r="H577" s="85"/>
    </row>
    <row r="578" spans="1:8" s="10" customFormat="1" ht="42" customHeight="1" x14ac:dyDescent="0.25">
      <c r="A578" s="11" t="s">
        <v>729</v>
      </c>
      <c r="B578" s="12" t="s">
        <v>1300</v>
      </c>
      <c r="C578" s="39" t="s">
        <v>5</v>
      </c>
      <c r="D578" s="12" t="s">
        <v>144</v>
      </c>
      <c r="E578" s="10" t="s">
        <v>1425</v>
      </c>
      <c r="F578" s="14">
        <v>4423714.05</v>
      </c>
      <c r="H578" s="85"/>
    </row>
    <row r="579" spans="1:8" s="10" customFormat="1" ht="42" customHeight="1" x14ac:dyDescent="0.25">
      <c r="A579" s="11" t="s">
        <v>729</v>
      </c>
      <c r="B579" s="12" t="s">
        <v>1300</v>
      </c>
      <c r="C579" s="39" t="s">
        <v>5</v>
      </c>
      <c r="D579" s="12" t="s">
        <v>144</v>
      </c>
      <c r="E579" s="10" t="s">
        <v>1425</v>
      </c>
      <c r="F579" s="14">
        <v>4628819.55</v>
      </c>
      <c r="H579" s="85"/>
    </row>
    <row r="580" spans="1:8" s="10" customFormat="1" ht="42" customHeight="1" x14ac:dyDescent="0.25">
      <c r="A580" s="11" t="s">
        <v>1301</v>
      </c>
      <c r="B580" s="12" t="s">
        <v>1302</v>
      </c>
      <c r="C580" s="39" t="s">
        <v>88</v>
      </c>
      <c r="D580" s="12" t="s">
        <v>311</v>
      </c>
      <c r="E580" s="10" t="s">
        <v>1425</v>
      </c>
      <c r="F580" s="14">
        <v>53756.800000000003</v>
      </c>
      <c r="H580" s="85"/>
    </row>
    <row r="581" spans="1:8" s="10" customFormat="1" ht="42" customHeight="1" x14ac:dyDescent="0.25">
      <c r="A581" s="11" t="s">
        <v>1303</v>
      </c>
      <c r="B581" s="12" t="s">
        <v>1304</v>
      </c>
      <c r="C581" s="39" t="s">
        <v>88</v>
      </c>
      <c r="D581" s="12" t="s">
        <v>311</v>
      </c>
      <c r="E581" s="10" t="s">
        <v>1425</v>
      </c>
      <c r="F581" s="14">
        <v>49622.48</v>
      </c>
      <c r="H581" s="85"/>
    </row>
    <row r="582" spans="1:8" s="10" customFormat="1" ht="42" customHeight="1" x14ac:dyDescent="0.25">
      <c r="A582" s="11" t="s">
        <v>747</v>
      </c>
      <c r="B582" s="12" t="s">
        <v>1305</v>
      </c>
      <c r="C582" s="39" t="s">
        <v>88</v>
      </c>
      <c r="D582" s="12" t="s">
        <v>311</v>
      </c>
      <c r="E582" s="10" t="s">
        <v>1425</v>
      </c>
      <c r="F582" s="14">
        <v>245617.83</v>
      </c>
      <c r="H582" s="85"/>
    </row>
    <row r="583" spans="1:8" s="10" customFormat="1" ht="42" customHeight="1" x14ac:dyDescent="0.25">
      <c r="A583" s="11" t="s">
        <v>749</v>
      </c>
      <c r="B583" s="12" t="s">
        <v>1306</v>
      </c>
      <c r="C583" s="39" t="s">
        <v>88</v>
      </c>
      <c r="D583" s="12" t="s">
        <v>311</v>
      </c>
      <c r="E583" s="10" t="s">
        <v>1425</v>
      </c>
      <c r="F583" s="14">
        <v>26561.56</v>
      </c>
      <c r="H583" s="85"/>
    </row>
    <row r="584" spans="1:8" s="10" customFormat="1" ht="42" customHeight="1" x14ac:dyDescent="0.25">
      <c r="A584" s="11" t="s">
        <v>1307</v>
      </c>
      <c r="B584" s="12" t="s">
        <v>1308</v>
      </c>
      <c r="C584" s="39" t="s">
        <v>47</v>
      </c>
      <c r="D584" s="12" t="s">
        <v>213</v>
      </c>
      <c r="E584" s="10" t="s">
        <v>1425</v>
      </c>
      <c r="F584" s="14">
        <v>838770.87</v>
      </c>
      <c r="H584" s="85"/>
    </row>
    <row r="585" spans="1:8" s="10" customFormat="1" ht="42" customHeight="1" x14ac:dyDescent="0.25">
      <c r="A585" s="11" t="s">
        <v>1313</v>
      </c>
      <c r="B585" s="12" t="s">
        <v>1314</v>
      </c>
      <c r="C585" s="39" t="s">
        <v>44</v>
      </c>
      <c r="D585" s="12" t="s">
        <v>207</v>
      </c>
      <c r="E585" s="10" t="s">
        <v>1425</v>
      </c>
      <c r="F585" s="14">
        <v>207880.74</v>
      </c>
      <c r="H585" s="85"/>
    </row>
    <row r="586" spans="1:8" s="10" customFormat="1" ht="42" customHeight="1" x14ac:dyDescent="0.25">
      <c r="A586" s="11" t="s">
        <v>1315</v>
      </c>
      <c r="B586" s="12" t="s">
        <v>1316</v>
      </c>
      <c r="C586" s="39" t="s">
        <v>88</v>
      </c>
      <c r="D586" s="12" t="s">
        <v>311</v>
      </c>
      <c r="E586" s="10" t="s">
        <v>1425</v>
      </c>
      <c r="F586" s="14">
        <v>54087.56</v>
      </c>
      <c r="H586" s="85"/>
    </row>
    <row r="587" spans="1:8" s="10" customFormat="1" ht="42" customHeight="1" x14ac:dyDescent="0.25">
      <c r="A587" s="11" t="s">
        <v>763</v>
      </c>
      <c r="B587" s="12" t="s">
        <v>1317</v>
      </c>
      <c r="C587" s="39" t="s">
        <v>34</v>
      </c>
      <c r="D587" s="12" t="s">
        <v>196</v>
      </c>
      <c r="E587" s="10" t="s">
        <v>1425</v>
      </c>
      <c r="F587" s="14">
        <v>1541575.87</v>
      </c>
      <c r="H587" s="85"/>
    </row>
    <row r="588" spans="1:8" s="10" customFormat="1" ht="42" customHeight="1" x14ac:dyDescent="0.25">
      <c r="A588" s="11" t="s">
        <v>763</v>
      </c>
      <c r="B588" s="12" t="s">
        <v>1317</v>
      </c>
      <c r="C588" s="39" t="s">
        <v>34</v>
      </c>
      <c r="D588" s="12" t="s">
        <v>196</v>
      </c>
      <c r="E588" s="10" t="s">
        <v>1425</v>
      </c>
      <c r="F588" s="14">
        <v>73742.429999999993</v>
      </c>
      <c r="H588" s="85"/>
    </row>
    <row r="589" spans="1:8" s="10" customFormat="1" ht="42" customHeight="1" x14ac:dyDescent="0.25">
      <c r="A589" s="11" t="s">
        <v>1318</v>
      </c>
      <c r="B589" s="12" t="s">
        <v>1319</v>
      </c>
      <c r="C589" s="39" t="s">
        <v>68</v>
      </c>
      <c r="D589" s="12" t="s">
        <v>254</v>
      </c>
      <c r="E589" s="10" t="s">
        <v>1425</v>
      </c>
      <c r="F589" s="14">
        <v>13549348.32</v>
      </c>
      <c r="H589" s="85"/>
    </row>
    <row r="590" spans="1:8" s="10" customFormat="1" ht="42" customHeight="1" x14ac:dyDescent="0.25">
      <c r="A590" s="11" t="s">
        <v>1320</v>
      </c>
      <c r="B590" s="12" t="s">
        <v>1321</v>
      </c>
      <c r="C590" s="39" t="s">
        <v>63</v>
      </c>
      <c r="D590" s="12" t="s">
        <v>245</v>
      </c>
      <c r="E590" s="10" t="s">
        <v>1425</v>
      </c>
      <c r="F590" s="14">
        <v>276922.87</v>
      </c>
      <c r="H590" s="85"/>
    </row>
    <row r="591" spans="1:8" s="10" customFormat="1" ht="42" customHeight="1" x14ac:dyDescent="0.25">
      <c r="A591" s="11" t="s">
        <v>1326</v>
      </c>
      <c r="B591" s="12" t="s">
        <v>1327</v>
      </c>
      <c r="C591" s="39" t="s">
        <v>5</v>
      </c>
      <c r="D591" s="12" t="s">
        <v>144</v>
      </c>
      <c r="E591" s="10" t="s">
        <v>1425</v>
      </c>
      <c r="F591" s="14">
        <v>1504475.15</v>
      </c>
      <c r="H591" s="85"/>
    </row>
    <row r="592" spans="1:8" s="10" customFormat="1" ht="42" customHeight="1" x14ac:dyDescent="0.25">
      <c r="A592" s="11" t="s">
        <v>1328</v>
      </c>
      <c r="B592" s="12" t="s">
        <v>1329</v>
      </c>
      <c r="C592" s="39" t="s">
        <v>39</v>
      </c>
      <c r="D592" s="12" t="s">
        <v>201</v>
      </c>
      <c r="E592" s="10" t="s">
        <v>1425</v>
      </c>
      <c r="F592" s="14">
        <v>684007.42</v>
      </c>
      <c r="H592" s="85"/>
    </row>
    <row r="593" spans="1:8" s="10" customFormat="1" ht="42" customHeight="1" x14ac:dyDescent="0.25">
      <c r="A593" s="11" t="s">
        <v>1330</v>
      </c>
      <c r="B593" s="12" t="s">
        <v>1331</v>
      </c>
      <c r="C593" s="39" t="s">
        <v>89</v>
      </c>
      <c r="D593" s="12" t="s">
        <v>335</v>
      </c>
      <c r="E593" s="10" t="s">
        <v>1425</v>
      </c>
      <c r="F593" s="14">
        <v>397342.38</v>
      </c>
      <c r="H593" s="85"/>
    </row>
    <row r="594" spans="1:8" s="10" customFormat="1" ht="42" customHeight="1" x14ac:dyDescent="0.25">
      <c r="A594" s="11" t="s">
        <v>1332</v>
      </c>
      <c r="B594" s="12" t="s">
        <v>1333</v>
      </c>
      <c r="C594" s="39" t="s">
        <v>88</v>
      </c>
      <c r="D594" s="12" t="s">
        <v>311</v>
      </c>
      <c r="E594" s="10" t="s">
        <v>1425</v>
      </c>
      <c r="F594" s="14">
        <v>21503.75</v>
      </c>
      <c r="H594" s="85"/>
    </row>
    <row r="595" spans="1:8" s="10" customFormat="1" ht="42" customHeight="1" x14ac:dyDescent="0.25">
      <c r="A595" s="11" t="s">
        <v>1334</v>
      </c>
      <c r="B595" s="12" t="s">
        <v>1335</v>
      </c>
      <c r="C595" s="39" t="s">
        <v>88</v>
      </c>
      <c r="D595" s="12" t="s">
        <v>311</v>
      </c>
      <c r="E595" s="10" t="s">
        <v>1425</v>
      </c>
      <c r="F595" s="14">
        <v>38093.910000000003</v>
      </c>
      <c r="H595" s="85"/>
    </row>
    <row r="596" spans="1:8" s="10" customFormat="1" ht="42" customHeight="1" x14ac:dyDescent="0.25">
      <c r="A596" s="11" t="s">
        <v>1336</v>
      </c>
      <c r="B596" s="12" t="s">
        <v>1337</v>
      </c>
      <c r="C596" s="39" t="s">
        <v>88</v>
      </c>
      <c r="D596" s="12" t="s">
        <v>311</v>
      </c>
      <c r="E596" s="10" t="s">
        <v>1425</v>
      </c>
      <c r="F596" s="14">
        <v>21088.27</v>
      </c>
      <c r="H596" s="85"/>
    </row>
    <row r="597" spans="1:8" s="10" customFormat="1" ht="42" customHeight="1" x14ac:dyDescent="0.25">
      <c r="A597" s="11" t="s">
        <v>750</v>
      </c>
      <c r="B597" s="12" t="s">
        <v>1338</v>
      </c>
      <c r="C597" s="39" t="s">
        <v>130</v>
      </c>
      <c r="D597" s="12" t="s">
        <v>308</v>
      </c>
      <c r="E597" s="10" t="s">
        <v>1425</v>
      </c>
      <c r="F597" s="14">
        <v>1998720.7</v>
      </c>
      <c r="H597" s="85"/>
    </row>
    <row r="598" spans="1:8" s="10" customFormat="1" ht="42" customHeight="1" x14ac:dyDescent="0.25">
      <c r="A598" s="11" t="s">
        <v>751</v>
      </c>
      <c r="B598" s="12" t="s">
        <v>1339</v>
      </c>
      <c r="C598" s="39" t="s">
        <v>130</v>
      </c>
      <c r="D598" s="12" t="s">
        <v>308</v>
      </c>
      <c r="E598" s="10" t="s">
        <v>1425</v>
      </c>
      <c r="F598" s="14">
        <v>1592724.8</v>
      </c>
      <c r="H598" s="85"/>
    </row>
    <row r="599" spans="1:8" s="10" customFormat="1" ht="42" customHeight="1" x14ac:dyDescent="0.25">
      <c r="A599" s="11" t="s">
        <v>774</v>
      </c>
      <c r="B599" s="12" t="s">
        <v>1340</v>
      </c>
      <c r="C599" s="39" t="s">
        <v>131</v>
      </c>
      <c r="D599" s="12" t="s">
        <v>360</v>
      </c>
      <c r="E599" s="10" t="s">
        <v>1425</v>
      </c>
      <c r="F599" s="14">
        <v>510530.57</v>
      </c>
      <c r="H599" s="85"/>
    </row>
    <row r="600" spans="1:8" s="10" customFormat="1" ht="42" customHeight="1" x14ac:dyDescent="0.25">
      <c r="A600" s="11" t="s">
        <v>775</v>
      </c>
      <c r="B600" s="12" t="s">
        <v>1341</v>
      </c>
      <c r="C600" s="39" t="s">
        <v>131</v>
      </c>
      <c r="D600" s="12" t="s">
        <v>360</v>
      </c>
      <c r="E600" s="10" t="s">
        <v>1425</v>
      </c>
      <c r="F600" s="14">
        <v>118023.52</v>
      </c>
      <c r="H600" s="85"/>
    </row>
    <row r="601" spans="1:8" s="10" customFormat="1" ht="42" customHeight="1" x14ac:dyDescent="0.25">
      <c r="A601" s="11" t="s">
        <v>1342</v>
      </c>
      <c r="B601" s="12" t="s">
        <v>1343</v>
      </c>
      <c r="C601" s="39" t="s">
        <v>53</v>
      </c>
      <c r="D601" s="12" t="s">
        <v>223</v>
      </c>
      <c r="E601" s="10" t="s">
        <v>1425</v>
      </c>
      <c r="F601" s="14">
        <v>179522.74</v>
      </c>
      <c r="H601" s="85"/>
    </row>
    <row r="602" spans="1:8" s="10" customFormat="1" ht="42" customHeight="1" x14ac:dyDescent="0.25">
      <c r="A602" s="11" t="s">
        <v>1344</v>
      </c>
      <c r="B602" s="12" t="s">
        <v>1345</v>
      </c>
      <c r="C602" s="39" t="s">
        <v>88</v>
      </c>
      <c r="D602" s="12" t="s">
        <v>311</v>
      </c>
      <c r="E602" s="10" t="s">
        <v>1425</v>
      </c>
      <c r="F602" s="14">
        <v>19407.009999999998</v>
      </c>
      <c r="H602" s="85"/>
    </row>
    <row r="603" spans="1:8" s="10" customFormat="1" ht="42" customHeight="1" x14ac:dyDescent="0.25">
      <c r="A603" s="11" t="s">
        <v>1348</v>
      </c>
      <c r="B603" s="12" t="s">
        <v>1349</v>
      </c>
      <c r="C603" s="39" t="s">
        <v>47</v>
      </c>
      <c r="D603" s="12" t="s">
        <v>213</v>
      </c>
      <c r="E603" s="10" t="s">
        <v>1425</v>
      </c>
      <c r="F603" s="14">
        <v>63291.24</v>
      </c>
      <c r="H603" s="85"/>
    </row>
    <row r="604" spans="1:8" s="10" customFormat="1" ht="42" customHeight="1" x14ac:dyDescent="0.25">
      <c r="A604" s="11" t="s">
        <v>1350</v>
      </c>
      <c r="B604" s="12" t="s">
        <v>1351</v>
      </c>
      <c r="C604" s="39" t="s">
        <v>75</v>
      </c>
      <c r="D604" s="12" t="s">
        <v>262</v>
      </c>
      <c r="E604" s="10" t="s">
        <v>1425</v>
      </c>
      <c r="F604" s="14">
        <v>90396.79</v>
      </c>
      <c r="H604" s="85"/>
    </row>
    <row r="605" spans="1:8" s="10" customFormat="1" ht="42" customHeight="1" x14ac:dyDescent="0.25">
      <c r="A605" s="11" t="s">
        <v>1352</v>
      </c>
      <c r="B605" s="12" t="s">
        <v>1353</v>
      </c>
      <c r="C605" s="39" t="s">
        <v>88</v>
      </c>
      <c r="D605" s="12" t="s">
        <v>311</v>
      </c>
      <c r="E605" s="10" t="s">
        <v>1425</v>
      </c>
      <c r="F605" s="14">
        <v>623.51</v>
      </c>
      <c r="H605" s="85"/>
    </row>
    <row r="606" spans="1:8" s="10" customFormat="1" ht="42" customHeight="1" x14ac:dyDescent="0.25">
      <c r="A606" s="11" t="s">
        <v>1354</v>
      </c>
      <c r="B606" s="12" t="s">
        <v>1355</v>
      </c>
      <c r="C606" s="39" t="s">
        <v>75</v>
      </c>
      <c r="D606" s="12" t="s">
        <v>262</v>
      </c>
      <c r="E606" s="10" t="s">
        <v>1425</v>
      </c>
      <c r="F606" s="14">
        <v>8699.84</v>
      </c>
      <c r="H606" s="85"/>
    </row>
    <row r="607" spans="1:8" s="10" customFormat="1" ht="42" customHeight="1" x14ac:dyDescent="0.25">
      <c r="A607" s="11" t="s">
        <v>1356</v>
      </c>
      <c r="B607" s="12" t="s">
        <v>1357</v>
      </c>
      <c r="C607" s="39" t="s">
        <v>14</v>
      </c>
      <c r="D607" s="12" t="s">
        <v>156</v>
      </c>
      <c r="E607" s="10" t="s">
        <v>1425</v>
      </c>
      <c r="F607" s="14">
        <v>31586.41</v>
      </c>
      <c r="H607" s="85"/>
    </row>
    <row r="608" spans="1:8" s="10" customFormat="1" ht="42" customHeight="1" x14ac:dyDescent="0.25">
      <c r="A608" s="11" t="s">
        <v>1358</v>
      </c>
      <c r="B608" s="12" t="s">
        <v>1359</v>
      </c>
      <c r="C608" s="39" t="s">
        <v>5</v>
      </c>
      <c r="D608" s="12" t="s">
        <v>144</v>
      </c>
      <c r="E608" s="10" t="s">
        <v>1425</v>
      </c>
      <c r="F608" s="14">
        <v>3242705.19</v>
      </c>
      <c r="H608" s="85"/>
    </row>
    <row r="609" spans="1:8" s="10" customFormat="1" ht="42" customHeight="1" x14ac:dyDescent="0.25">
      <c r="A609" s="11" t="s">
        <v>1362</v>
      </c>
      <c r="B609" s="12" t="s">
        <v>1363</v>
      </c>
      <c r="C609" s="39" t="s">
        <v>39</v>
      </c>
      <c r="D609" s="12" t="s">
        <v>201</v>
      </c>
      <c r="E609" s="10" t="s">
        <v>1425</v>
      </c>
      <c r="F609" s="14">
        <v>16438246.76</v>
      </c>
      <c r="H609" s="85"/>
    </row>
    <row r="610" spans="1:8" s="10" customFormat="1" ht="42" customHeight="1" x14ac:dyDescent="0.25">
      <c r="A610" s="11" t="s">
        <v>768</v>
      </c>
      <c r="B610" s="12" t="s">
        <v>1364</v>
      </c>
      <c r="C610" s="39" t="s">
        <v>39</v>
      </c>
      <c r="D610" s="12" t="s">
        <v>201</v>
      </c>
      <c r="E610" s="10" t="s">
        <v>1425</v>
      </c>
      <c r="F610" s="14">
        <v>99966.720000000001</v>
      </c>
      <c r="H610" s="85"/>
    </row>
    <row r="611" spans="1:8" s="10" customFormat="1" ht="42" customHeight="1" x14ac:dyDescent="0.25">
      <c r="A611" s="11" t="s">
        <v>1365</v>
      </c>
      <c r="B611" s="12" t="s">
        <v>1366</v>
      </c>
      <c r="C611" s="39" t="s">
        <v>39</v>
      </c>
      <c r="D611" s="12" t="s">
        <v>201</v>
      </c>
      <c r="E611" s="10" t="s">
        <v>1425</v>
      </c>
      <c r="F611" s="14">
        <v>287142.40000000002</v>
      </c>
      <c r="H611" s="85"/>
    </row>
    <row r="612" spans="1:8" s="10" customFormat="1" ht="42" customHeight="1" x14ac:dyDescent="0.25">
      <c r="A612" s="11" t="s">
        <v>1367</v>
      </c>
      <c r="B612" s="12" t="s">
        <v>1368</v>
      </c>
      <c r="C612" s="39" t="s">
        <v>14</v>
      </c>
      <c r="D612" s="12" t="s">
        <v>156</v>
      </c>
      <c r="E612" s="10" t="s">
        <v>1425</v>
      </c>
      <c r="F612" s="14">
        <v>228165.71</v>
      </c>
      <c r="H612" s="85"/>
    </row>
    <row r="613" spans="1:8" s="10" customFormat="1" ht="42" customHeight="1" x14ac:dyDescent="0.25">
      <c r="A613" s="11" t="s">
        <v>1369</v>
      </c>
      <c r="B613" s="12" t="s">
        <v>1370</v>
      </c>
      <c r="C613" s="39" t="s">
        <v>75</v>
      </c>
      <c r="D613" s="12" t="s">
        <v>262</v>
      </c>
      <c r="E613" s="10" t="s">
        <v>1425</v>
      </c>
      <c r="F613" s="14">
        <v>7708124.6799999997</v>
      </c>
      <c r="H613" s="85"/>
    </row>
    <row r="614" spans="1:8" s="10" customFormat="1" ht="42" customHeight="1" x14ac:dyDescent="0.25">
      <c r="A614" s="11" t="s">
        <v>1371</v>
      </c>
      <c r="B614" s="12" t="s">
        <v>1372</v>
      </c>
      <c r="C614" s="39" t="s">
        <v>47</v>
      </c>
      <c r="D614" s="12" t="s">
        <v>213</v>
      </c>
      <c r="E614" s="10" t="s">
        <v>1425</v>
      </c>
      <c r="F614" s="14">
        <v>3466.05</v>
      </c>
      <c r="H614" s="85"/>
    </row>
    <row r="615" spans="1:8" s="10" customFormat="1" ht="42" customHeight="1" x14ac:dyDescent="0.25">
      <c r="A615" s="11" t="s">
        <v>1373</v>
      </c>
      <c r="B615" s="12" t="s">
        <v>1374</v>
      </c>
      <c r="C615" s="39" t="s">
        <v>88</v>
      </c>
      <c r="D615" s="12" t="s">
        <v>311</v>
      </c>
      <c r="E615" s="10" t="s">
        <v>1425</v>
      </c>
      <c r="F615" s="14">
        <v>4279717.5199999996</v>
      </c>
      <c r="H615" s="85"/>
    </row>
    <row r="616" spans="1:8" s="10" customFormat="1" ht="42" customHeight="1" x14ac:dyDescent="0.25">
      <c r="A616" s="11" t="s">
        <v>1375</v>
      </c>
      <c r="B616" s="12" t="s">
        <v>1376</v>
      </c>
      <c r="C616" s="39" t="s">
        <v>34</v>
      </c>
      <c r="D616" s="12" t="s">
        <v>196</v>
      </c>
      <c r="E616" s="10" t="s">
        <v>1425</v>
      </c>
      <c r="F616" s="14">
        <v>46491.06</v>
      </c>
      <c r="H616" s="85"/>
    </row>
    <row r="617" spans="1:8" s="10" customFormat="1" ht="42" customHeight="1" x14ac:dyDescent="0.25">
      <c r="A617" s="11" t="s">
        <v>1377</v>
      </c>
      <c r="B617" s="12" t="s">
        <v>1378</v>
      </c>
      <c r="C617" s="39" t="s">
        <v>80</v>
      </c>
      <c r="D617" s="12" t="s">
        <v>269</v>
      </c>
      <c r="E617" s="10" t="s">
        <v>1425</v>
      </c>
      <c r="F617" s="14">
        <v>49254.69</v>
      </c>
      <c r="H617" s="85"/>
    </row>
    <row r="618" spans="1:8" s="10" customFormat="1" ht="42" customHeight="1" x14ac:dyDescent="0.25">
      <c r="A618" s="11" t="s">
        <v>1379</v>
      </c>
      <c r="B618" s="12" t="s">
        <v>1380</v>
      </c>
      <c r="C618" s="39" t="s">
        <v>88</v>
      </c>
      <c r="D618" s="12" t="s">
        <v>311</v>
      </c>
      <c r="E618" s="10" t="s">
        <v>1425</v>
      </c>
      <c r="F618" s="14">
        <v>53269.26</v>
      </c>
      <c r="H618" s="85"/>
    </row>
    <row r="619" spans="1:8" s="10" customFormat="1" ht="42" customHeight="1" x14ac:dyDescent="0.25">
      <c r="A619" s="11" t="s">
        <v>1381</v>
      </c>
      <c r="B619" s="12" t="s">
        <v>1382</v>
      </c>
      <c r="C619" s="39" t="s">
        <v>12</v>
      </c>
      <c r="D619" s="12" t="s">
        <v>153</v>
      </c>
      <c r="E619" s="10" t="s">
        <v>1425</v>
      </c>
      <c r="F619" s="14">
        <v>92.82</v>
      </c>
      <c r="H619" s="85"/>
    </row>
    <row r="620" spans="1:8" s="10" customFormat="1" ht="42" customHeight="1" x14ac:dyDescent="0.25">
      <c r="A620" s="11" t="s">
        <v>1383</v>
      </c>
      <c r="B620" s="12" t="s">
        <v>1384</v>
      </c>
      <c r="C620" s="39" t="s">
        <v>20</v>
      </c>
      <c r="D620" s="12" t="s">
        <v>168</v>
      </c>
      <c r="E620" s="10" t="s">
        <v>1425</v>
      </c>
      <c r="F620" s="14">
        <v>255144.16</v>
      </c>
      <c r="H620" s="85"/>
    </row>
    <row r="621" spans="1:8" s="10" customFormat="1" ht="42" customHeight="1" x14ac:dyDescent="0.25">
      <c r="A621" s="11" t="s">
        <v>1385</v>
      </c>
      <c r="B621" s="12" t="s">
        <v>1386</v>
      </c>
      <c r="C621" s="39" t="s">
        <v>43</v>
      </c>
      <c r="D621" s="12" t="s">
        <v>206</v>
      </c>
      <c r="E621" s="10" t="s">
        <v>1425</v>
      </c>
      <c r="F621" s="14">
        <v>18545.14</v>
      </c>
      <c r="H621" s="85"/>
    </row>
    <row r="622" spans="1:8" s="10" customFormat="1" ht="42" customHeight="1" x14ac:dyDescent="0.25">
      <c r="A622" s="11" t="s">
        <v>1387</v>
      </c>
      <c r="B622" s="12" t="s">
        <v>1388</v>
      </c>
      <c r="C622" s="39" t="s">
        <v>88</v>
      </c>
      <c r="D622" s="12" t="s">
        <v>311</v>
      </c>
      <c r="E622" s="10" t="s">
        <v>1425</v>
      </c>
      <c r="F622" s="14">
        <v>161623.92000000001</v>
      </c>
      <c r="H622" s="85"/>
    </row>
    <row r="623" spans="1:8" s="10" customFormat="1" ht="42" customHeight="1" x14ac:dyDescent="0.25">
      <c r="A623" s="11" t="s">
        <v>1389</v>
      </c>
      <c r="B623" s="12" t="s">
        <v>1390</v>
      </c>
      <c r="C623" s="39" t="s">
        <v>39</v>
      </c>
      <c r="D623" s="12" t="s">
        <v>201</v>
      </c>
      <c r="E623" s="10" t="s">
        <v>1425</v>
      </c>
      <c r="F623" s="14">
        <v>1222737.3400000001</v>
      </c>
      <c r="H623" s="85"/>
    </row>
    <row r="624" spans="1:8" s="10" customFormat="1" ht="42" customHeight="1" x14ac:dyDescent="0.25">
      <c r="A624" s="11" t="s">
        <v>1391</v>
      </c>
      <c r="B624" s="12" t="s">
        <v>1392</v>
      </c>
      <c r="C624" s="39" t="s">
        <v>39</v>
      </c>
      <c r="D624" s="12" t="s">
        <v>201</v>
      </c>
      <c r="E624" s="10" t="s">
        <v>1425</v>
      </c>
      <c r="F624" s="14">
        <v>64865.8</v>
      </c>
      <c r="H624" s="85"/>
    </row>
    <row r="625" spans="1:8" s="10" customFormat="1" ht="42" customHeight="1" x14ac:dyDescent="0.25">
      <c r="A625" s="11" t="s">
        <v>1393</v>
      </c>
      <c r="B625" s="12" t="s">
        <v>1394</v>
      </c>
      <c r="C625" s="39" t="s">
        <v>39</v>
      </c>
      <c r="D625" s="12" t="s">
        <v>201</v>
      </c>
      <c r="E625" s="10" t="s">
        <v>1425</v>
      </c>
      <c r="F625" s="14">
        <v>26280</v>
      </c>
      <c r="H625" s="85"/>
    </row>
    <row r="626" spans="1:8" s="10" customFormat="1" ht="42" customHeight="1" x14ac:dyDescent="0.25">
      <c r="A626" s="11" t="s">
        <v>1395</v>
      </c>
      <c r="B626" s="12" t="s">
        <v>1396</v>
      </c>
      <c r="C626" s="39" t="s">
        <v>39</v>
      </c>
      <c r="D626" s="12" t="s">
        <v>201</v>
      </c>
      <c r="E626" s="10" t="s">
        <v>1425</v>
      </c>
      <c r="F626" s="14">
        <v>291235.74</v>
      </c>
      <c r="H626" s="85"/>
    </row>
    <row r="627" spans="1:8" s="10" customFormat="1" ht="42" customHeight="1" x14ac:dyDescent="0.3">
      <c r="A627" s="69" t="s">
        <v>769</v>
      </c>
      <c r="B627" s="40" t="s">
        <v>1399</v>
      </c>
      <c r="C627" s="69" t="s">
        <v>117</v>
      </c>
      <c r="D627" s="12" t="s">
        <v>343</v>
      </c>
      <c r="E627" s="10" t="s">
        <v>1425</v>
      </c>
      <c r="F627" s="14">
        <v>58210.03</v>
      </c>
      <c r="H627" s="85"/>
    </row>
    <row r="628" spans="1:8" s="10" customFormat="1" ht="42" customHeight="1" x14ac:dyDescent="0.3">
      <c r="A628" s="69" t="s">
        <v>769</v>
      </c>
      <c r="B628" s="40" t="s">
        <v>1399</v>
      </c>
      <c r="C628" s="69" t="s">
        <v>117</v>
      </c>
      <c r="D628" s="12" t="s">
        <v>343</v>
      </c>
      <c r="E628" s="10" t="s">
        <v>1425</v>
      </c>
      <c r="F628" s="14">
        <v>58866.83</v>
      </c>
      <c r="H628" s="85"/>
    </row>
    <row r="629" spans="1:8" s="10" customFormat="1" ht="42" customHeight="1" x14ac:dyDescent="0.3">
      <c r="A629" s="69" t="s">
        <v>1400</v>
      </c>
      <c r="B629" s="40" t="s">
        <v>1401</v>
      </c>
      <c r="C629" s="69" t="s">
        <v>34</v>
      </c>
      <c r="D629" s="12" t="s">
        <v>196</v>
      </c>
      <c r="E629" s="10" t="s">
        <v>1425</v>
      </c>
      <c r="F629" s="14">
        <v>19884.16</v>
      </c>
      <c r="H629" s="85"/>
    </row>
    <row r="630" spans="1:8" s="10" customFormat="1" ht="42" customHeight="1" x14ac:dyDescent="0.3">
      <c r="A630" s="69" t="s">
        <v>1402</v>
      </c>
      <c r="B630" s="40" t="s">
        <v>1403</v>
      </c>
      <c r="C630" s="69" t="s">
        <v>63</v>
      </c>
      <c r="D630" s="12" t="s">
        <v>245</v>
      </c>
      <c r="E630" s="10" t="s">
        <v>1425</v>
      </c>
      <c r="F630" s="14">
        <v>1867020.09</v>
      </c>
      <c r="H630" s="85"/>
    </row>
    <row r="631" spans="1:8" s="10" customFormat="1" ht="42" customHeight="1" x14ac:dyDescent="0.3">
      <c r="A631" s="69" t="s">
        <v>1404</v>
      </c>
      <c r="B631" s="40" t="s">
        <v>1405</v>
      </c>
      <c r="C631" s="69" t="s">
        <v>63</v>
      </c>
      <c r="D631" s="12" t="s">
        <v>245</v>
      </c>
      <c r="E631" s="10" t="s">
        <v>1425</v>
      </c>
      <c r="F631" s="14">
        <v>10749.75</v>
      </c>
      <c r="H631" s="85"/>
    </row>
    <row r="632" spans="1:8" s="10" customFormat="1" ht="42" customHeight="1" x14ac:dyDescent="0.3">
      <c r="A632" s="69" t="s">
        <v>1406</v>
      </c>
      <c r="B632" s="40" t="s">
        <v>1407</v>
      </c>
      <c r="C632" s="69" t="s">
        <v>63</v>
      </c>
      <c r="D632" s="12" t="s">
        <v>245</v>
      </c>
      <c r="E632" s="10" t="s">
        <v>1425</v>
      </c>
      <c r="F632" s="14">
        <v>43221.78</v>
      </c>
      <c r="H632" s="85"/>
    </row>
    <row r="633" spans="1:8" s="10" customFormat="1" ht="42" customHeight="1" x14ac:dyDescent="0.25">
      <c r="A633" s="11" t="s">
        <v>1094</v>
      </c>
      <c r="B633" s="12" t="s">
        <v>1095</v>
      </c>
      <c r="C633" s="39" t="s">
        <v>63</v>
      </c>
      <c r="D633" s="12" t="s">
        <v>245</v>
      </c>
      <c r="E633" s="10" t="s">
        <v>366</v>
      </c>
      <c r="F633" s="14">
        <v>875</v>
      </c>
      <c r="H633" s="85"/>
    </row>
    <row r="634" spans="1:8" s="10" customFormat="1" ht="42" customHeight="1" x14ac:dyDescent="0.25">
      <c r="A634" s="11" t="s">
        <v>1084</v>
      </c>
      <c r="B634" s="12" t="s">
        <v>1085</v>
      </c>
      <c r="C634" s="39" t="s">
        <v>16</v>
      </c>
      <c r="D634" s="12" t="s">
        <v>162</v>
      </c>
      <c r="E634" s="10" t="s">
        <v>299</v>
      </c>
      <c r="F634" s="14">
        <v>25548275.539999999</v>
      </c>
      <c r="H634" s="85"/>
    </row>
    <row r="635" spans="1:8" s="10" customFormat="1" ht="42" customHeight="1" x14ac:dyDescent="0.25">
      <c r="A635" s="11" t="s">
        <v>1084</v>
      </c>
      <c r="B635" s="12" t="s">
        <v>1085</v>
      </c>
      <c r="C635" s="39" t="s">
        <v>16</v>
      </c>
      <c r="D635" s="12" t="s">
        <v>162</v>
      </c>
      <c r="E635" s="10" t="s">
        <v>1459</v>
      </c>
      <c r="F635" s="14">
        <v>60726957.689999998</v>
      </c>
      <c r="H635" s="85"/>
    </row>
    <row r="636" spans="1:8" s="10" customFormat="1" ht="42" customHeight="1" x14ac:dyDescent="0.25">
      <c r="A636" s="11" t="s">
        <v>1276</v>
      </c>
      <c r="B636" s="12" t="s">
        <v>1277</v>
      </c>
      <c r="C636" s="39" t="s">
        <v>63</v>
      </c>
      <c r="D636" s="12" t="s">
        <v>245</v>
      </c>
      <c r="E636" s="10" t="s">
        <v>1459</v>
      </c>
      <c r="F636" s="14">
        <v>3278855.79</v>
      </c>
      <c r="H636" s="85"/>
    </row>
    <row r="637" spans="1:8" s="10" customFormat="1" ht="42" customHeight="1" x14ac:dyDescent="0.25">
      <c r="A637" s="11" t="s">
        <v>1084</v>
      </c>
      <c r="B637" s="12" t="s">
        <v>1085</v>
      </c>
      <c r="C637" s="39" t="s">
        <v>16</v>
      </c>
      <c r="D637" s="12" t="s">
        <v>162</v>
      </c>
      <c r="E637" s="10" t="s">
        <v>300</v>
      </c>
      <c r="F637" s="14">
        <v>35251492.5</v>
      </c>
      <c r="H637" s="85"/>
    </row>
    <row r="638" spans="1:8" s="10" customFormat="1" ht="42" customHeight="1" x14ac:dyDescent="0.25">
      <c r="A638" s="11" t="s">
        <v>1084</v>
      </c>
      <c r="B638" s="12" t="s">
        <v>1085</v>
      </c>
      <c r="C638" s="39" t="s">
        <v>16</v>
      </c>
      <c r="D638" s="12" t="s">
        <v>162</v>
      </c>
      <c r="E638" s="10" t="s">
        <v>1460</v>
      </c>
      <c r="F638" s="14">
        <v>36073817.509999998</v>
      </c>
      <c r="H638" s="85"/>
    </row>
    <row r="639" spans="1:8" s="10" customFormat="1" ht="42" customHeight="1" x14ac:dyDescent="0.25">
      <c r="A639" s="11" t="s">
        <v>1084</v>
      </c>
      <c r="B639" s="12" t="s">
        <v>1085</v>
      </c>
      <c r="C639" s="39" t="s">
        <v>16</v>
      </c>
      <c r="D639" s="12" t="s">
        <v>162</v>
      </c>
      <c r="E639" s="10" t="s">
        <v>1461</v>
      </c>
      <c r="F639" s="14">
        <v>53237902.009999998</v>
      </c>
      <c r="H639" s="85"/>
    </row>
    <row r="640" spans="1:8" s="10" customFormat="1" ht="42" customHeight="1" x14ac:dyDescent="0.25">
      <c r="A640" s="11" t="s">
        <v>1084</v>
      </c>
      <c r="B640" s="12" t="s">
        <v>1085</v>
      </c>
      <c r="C640" s="39" t="s">
        <v>16</v>
      </c>
      <c r="D640" s="12" t="s">
        <v>162</v>
      </c>
      <c r="E640" s="10" t="s">
        <v>1462</v>
      </c>
      <c r="F640" s="14">
        <v>13794229.800000001</v>
      </c>
      <c r="H640" s="85"/>
    </row>
    <row r="641" spans="1:8" s="10" customFormat="1" ht="42" customHeight="1" x14ac:dyDescent="0.25">
      <c r="A641" s="11" t="s">
        <v>1084</v>
      </c>
      <c r="B641" s="12" t="s">
        <v>1085</v>
      </c>
      <c r="C641" s="39" t="s">
        <v>16</v>
      </c>
      <c r="D641" s="12" t="s">
        <v>162</v>
      </c>
      <c r="E641" s="10" t="s">
        <v>1463</v>
      </c>
      <c r="F641" s="14">
        <v>72365632.859999999</v>
      </c>
      <c r="H641" s="85"/>
    </row>
    <row r="642" spans="1:8" s="10" customFormat="1" ht="42" customHeight="1" x14ac:dyDescent="0.25">
      <c r="A642" s="11" t="s">
        <v>786</v>
      </c>
      <c r="B642" s="12" t="s">
        <v>787</v>
      </c>
      <c r="C642" s="39" t="s">
        <v>88</v>
      </c>
      <c r="D642" s="12" t="s">
        <v>311</v>
      </c>
      <c r="E642" s="10" t="s">
        <v>1446</v>
      </c>
      <c r="F642" s="14">
        <v>29671.97</v>
      </c>
      <c r="H642" s="85"/>
    </row>
    <row r="643" spans="1:8" s="10" customFormat="1" ht="42" customHeight="1" x14ac:dyDescent="0.25">
      <c r="A643" s="11" t="s">
        <v>814</v>
      </c>
      <c r="B643" s="12" t="s">
        <v>815</v>
      </c>
      <c r="C643" s="39" t="s">
        <v>88</v>
      </c>
      <c r="D643" s="12" t="s">
        <v>311</v>
      </c>
      <c r="E643" s="10" t="s">
        <v>1446</v>
      </c>
      <c r="F643" s="14">
        <v>3212523.68</v>
      </c>
      <c r="H643" s="85"/>
    </row>
    <row r="644" spans="1:8" s="10" customFormat="1" ht="42" customHeight="1" x14ac:dyDescent="0.25">
      <c r="A644" s="11" t="s">
        <v>1029</v>
      </c>
      <c r="B644" s="12" t="s">
        <v>1030</v>
      </c>
      <c r="C644" s="39" t="s">
        <v>14</v>
      </c>
      <c r="D644" s="12" t="s">
        <v>156</v>
      </c>
      <c r="E644" s="10" t="s">
        <v>1446</v>
      </c>
      <c r="F644" s="14">
        <v>143031</v>
      </c>
      <c r="H644" s="85"/>
    </row>
    <row r="645" spans="1:8" s="10" customFormat="1" ht="42" customHeight="1" x14ac:dyDescent="0.25">
      <c r="A645" s="11" t="s">
        <v>1047</v>
      </c>
      <c r="B645" s="12" t="s">
        <v>1048</v>
      </c>
      <c r="C645" s="39" t="s">
        <v>116</v>
      </c>
      <c r="D645" s="12" t="s">
        <v>322</v>
      </c>
      <c r="E645" s="10" t="s">
        <v>1446</v>
      </c>
      <c r="F645" s="14">
        <v>2779488.79</v>
      </c>
      <c r="H645" s="85"/>
    </row>
    <row r="646" spans="1:8" s="10" customFormat="1" ht="42" customHeight="1" x14ac:dyDescent="0.25">
      <c r="A646" s="11" t="s">
        <v>1074</v>
      </c>
      <c r="B646" s="12" t="s">
        <v>1075</v>
      </c>
      <c r="C646" s="39" t="s">
        <v>43</v>
      </c>
      <c r="D646" s="12" t="s">
        <v>206</v>
      </c>
      <c r="E646" s="10" t="s">
        <v>1446</v>
      </c>
      <c r="F646" s="14">
        <v>458972.13</v>
      </c>
      <c r="H646" s="85"/>
    </row>
    <row r="647" spans="1:8" s="10" customFormat="1" ht="42" customHeight="1" x14ac:dyDescent="0.25">
      <c r="A647" s="11" t="s">
        <v>1176</v>
      </c>
      <c r="B647" s="12" t="s">
        <v>1177</v>
      </c>
      <c r="C647" s="39" t="s">
        <v>115</v>
      </c>
      <c r="D647" s="12" t="s">
        <v>341</v>
      </c>
      <c r="E647" s="10" t="s">
        <v>1446</v>
      </c>
      <c r="F647" s="14">
        <v>1075200</v>
      </c>
      <c r="H647" s="85"/>
    </row>
    <row r="648" spans="1:8" s="10" customFormat="1" ht="42" customHeight="1" x14ac:dyDescent="0.25">
      <c r="A648" s="11" t="s">
        <v>1179</v>
      </c>
      <c r="B648" s="12" t="s">
        <v>1180</v>
      </c>
      <c r="C648" s="39" t="s">
        <v>88</v>
      </c>
      <c r="D648" s="12" t="s">
        <v>311</v>
      </c>
      <c r="E648" s="10" t="s">
        <v>1446</v>
      </c>
      <c r="F648" s="14">
        <v>44579.1</v>
      </c>
      <c r="H648" s="85"/>
    </row>
    <row r="649" spans="1:8" s="10" customFormat="1" ht="42" customHeight="1" x14ac:dyDescent="0.25">
      <c r="A649" s="11" t="s">
        <v>6</v>
      </c>
      <c r="B649" s="12" t="s">
        <v>1191</v>
      </c>
      <c r="C649" s="39" t="s">
        <v>88</v>
      </c>
      <c r="D649" s="12" t="s">
        <v>311</v>
      </c>
      <c r="E649" s="10" t="s">
        <v>1446</v>
      </c>
      <c r="F649" s="14">
        <v>44610.17</v>
      </c>
      <c r="H649" s="85"/>
    </row>
    <row r="650" spans="1:8" s="10" customFormat="1" ht="42" customHeight="1" x14ac:dyDescent="0.25">
      <c r="A650" s="11" t="s">
        <v>1211</v>
      </c>
      <c r="B650" s="12" t="s">
        <v>1212</v>
      </c>
      <c r="C650" s="39" t="s">
        <v>88</v>
      </c>
      <c r="D650" s="12" t="s">
        <v>311</v>
      </c>
      <c r="E650" s="10" t="s">
        <v>1446</v>
      </c>
      <c r="F650" s="14">
        <v>1065835.5900000001</v>
      </c>
      <c r="H650" s="85"/>
    </row>
    <row r="651" spans="1:8" s="10" customFormat="1" ht="42" customHeight="1" x14ac:dyDescent="0.25">
      <c r="A651" s="11" t="s">
        <v>1228</v>
      </c>
      <c r="B651" s="12" t="s">
        <v>1229</v>
      </c>
      <c r="C651" s="39" t="s">
        <v>124</v>
      </c>
      <c r="D651" s="12" t="s">
        <v>553</v>
      </c>
      <c r="E651" s="10" t="s">
        <v>1446</v>
      </c>
      <c r="F651" s="14">
        <v>4625352.59</v>
      </c>
      <c r="H651" s="85"/>
    </row>
    <row r="652" spans="1:8" s="10" customFormat="1" ht="42" customHeight="1" x14ac:dyDescent="0.25">
      <c r="A652" s="11" t="s">
        <v>1298</v>
      </c>
      <c r="B652" s="12" t="s">
        <v>1299</v>
      </c>
      <c r="C652" s="39" t="s">
        <v>113</v>
      </c>
      <c r="D652" s="12" t="s">
        <v>316</v>
      </c>
      <c r="E652" s="10" t="s">
        <v>1446</v>
      </c>
      <c r="F652" s="14">
        <v>7847818.5099999998</v>
      </c>
      <c r="H652" s="85"/>
    </row>
    <row r="653" spans="1:8" s="10" customFormat="1" ht="42" customHeight="1" x14ac:dyDescent="0.25">
      <c r="A653" s="11" t="s">
        <v>729</v>
      </c>
      <c r="B653" s="12" t="s">
        <v>1300</v>
      </c>
      <c r="C653" s="39" t="s">
        <v>5</v>
      </c>
      <c r="D653" s="12" t="s">
        <v>144</v>
      </c>
      <c r="E653" s="10" t="s">
        <v>1446</v>
      </c>
      <c r="F653" s="14">
        <v>2987800.82</v>
      </c>
      <c r="H653" s="85"/>
    </row>
    <row r="654" spans="1:8" s="10" customFormat="1" ht="42" customHeight="1" x14ac:dyDescent="0.25">
      <c r="A654" s="11" t="s">
        <v>750</v>
      </c>
      <c r="B654" s="12" t="s">
        <v>1338</v>
      </c>
      <c r="C654" s="39" t="s">
        <v>130</v>
      </c>
      <c r="D654" s="12" t="s">
        <v>308</v>
      </c>
      <c r="E654" s="10" t="s">
        <v>1446</v>
      </c>
      <c r="F654" s="14">
        <v>3927884.1</v>
      </c>
      <c r="H654" s="85"/>
    </row>
    <row r="655" spans="1:8" s="10" customFormat="1" ht="42" customHeight="1" x14ac:dyDescent="0.25">
      <c r="A655" s="11" t="s">
        <v>751</v>
      </c>
      <c r="B655" s="12" t="s">
        <v>1339</v>
      </c>
      <c r="C655" s="39" t="s">
        <v>130</v>
      </c>
      <c r="D655" s="12" t="s">
        <v>308</v>
      </c>
      <c r="E655" s="10" t="s">
        <v>1446</v>
      </c>
      <c r="F655" s="14">
        <v>4598053.62</v>
      </c>
      <c r="H655" s="85"/>
    </row>
    <row r="656" spans="1:8" s="10" customFormat="1" ht="42" customHeight="1" x14ac:dyDescent="0.25">
      <c r="A656" s="11" t="s">
        <v>1373</v>
      </c>
      <c r="B656" s="12" t="s">
        <v>1374</v>
      </c>
      <c r="C656" s="39" t="s">
        <v>88</v>
      </c>
      <c r="D656" s="12" t="s">
        <v>311</v>
      </c>
      <c r="E656" s="10" t="s">
        <v>1446</v>
      </c>
      <c r="F656" s="14">
        <v>38178576.520000003</v>
      </c>
      <c r="H656" s="85"/>
    </row>
    <row r="657" spans="1:8" s="10" customFormat="1" ht="42" customHeight="1" x14ac:dyDescent="0.25">
      <c r="A657" s="11" t="s">
        <v>881</v>
      </c>
      <c r="B657" s="12" t="s">
        <v>882</v>
      </c>
      <c r="C657" s="39" t="s">
        <v>41</v>
      </c>
      <c r="D657" s="12" t="s">
        <v>203</v>
      </c>
      <c r="E657" s="10" t="s">
        <v>1421</v>
      </c>
      <c r="F657" s="14">
        <v>9278.42</v>
      </c>
      <c r="H657" s="85"/>
    </row>
    <row r="658" spans="1:8" s="10" customFormat="1" ht="42" customHeight="1" x14ac:dyDescent="0.25">
      <c r="A658" s="11" t="s">
        <v>742</v>
      </c>
      <c r="B658" s="12" t="s">
        <v>1016</v>
      </c>
      <c r="C658" s="39" t="s">
        <v>73</v>
      </c>
      <c r="D658" s="12" t="s">
        <v>260</v>
      </c>
      <c r="E658" s="10" t="s">
        <v>1421</v>
      </c>
      <c r="F658" s="14">
        <v>41161.18</v>
      </c>
      <c r="H658" s="85"/>
    </row>
    <row r="659" spans="1:8" s="10" customFormat="1" ht="42" customHeight="1" x14ac:dyDescent="0.25">
      <c r="A659" s="11" t="s">
        <v>766</v>
      </c>
      <c r="B659" s="12" t="s">
        <v>1031</v>
      </c>
      <c r="C659" s="39" t="s">
        <v>115</v>
      </c>
      <c r="D659" s="12" t="s">
        <v>341</v>
      </c>
      <c r="E659" s="10" t="s">
        <v>1421</v>
      </c>
      <c r="F659" s="14">
        <v>2.12</v>
      </c>
      <c r="H659" s="85"/>
    </row>
    <row r="660" spans="1:8" s="10" customFormat="1" ht="42" customHeight="1" x14ac:dyDescent="0.25">
      <c r="A660" s="11" t="s">
        <v>771</v>
      </c>
      <c r="B660" s="12" t="s">
        <v>1086</v>
      </c>
      <c r="C660" s="39" t="s">
        <v>41</v>
      </c>
      <c r="D660" s="12" t="s">
        <v>203</v>
      </c>
      <c r="E660" s="10" t="s">
        <v>1421</v>
      </c>
      <c r="F660" s="14">
        <v>853668.96</v>
      </c>
      <c r="H660" s="85"/>
    </row>
    <row r="661" spans="1:8" s="10" customFormat="1" ht="42" customHeight="1" x14ac:dyDescent="0.25">
      <c r="A661" s="11" t="s">
        <v>1138</v>
      </c>
      <c r="B661" s="12" t="s">
        <v>1139</v>
      </c>
      <c r="C661" s="39" t="s">
        <v>43</v>
      </c>
      <c r="D661" s="12" t="s">
        <v>206</v>
      </c>
      <c r="E661" s="10" t="s">
        <v>1421</v>
      </c>
      <c r="F661" s="14">
        <v>136.09</v>
      </c>
      <c r="H661" s="85"/>
    </row>
    <row r="662" spans="1:8" s="10" customFormat="1" ht="42" customHeight="1" x14ac:dyDescent="0.25">
      <c r="A662" s="11" t="s">
        <v>1237</v>
      </c>
      <c r="B662" s="12" t="s">
        <v>1238</v>
      </c>
      <c r="C662" s="39" t="s">
        <v>43</v>
      </c>
      <c r="D662" s="12" t="s">
        <v>206</v>
      </c>
      <c r="E662" s="10" t="s">
        <v>1421</v>
      </c>
      <c r="F662" s="14">
        <v>2506.29</v>
      </c>
      <c r="H662" s="85"/>
    </row>
    <row r="663" spans="1:8" s="10" customFormat="1" ht="42" customHeight="1" x14ac:dyDescent="0.25">
      <c r="A663" s="11" t="s">
        <v>1268</v>
      </c>
      <c r="B663" s="12" t="s">
        <v>1269</v>
      </c>
      <c r="C663" s="39" t="s">
        <v>127</v>
      </c>
      <c r="D663" s="12" t="s">
        <v>359</v>
      </c>
      <c r="E663" s="10" t="s">
        <v>1421</v>
      </c>
      <c r="F663" s="14">
        <v>16524.759999999998</v>
      </c>
      <c r="H663" s="85"/>
    </row>
    <row r="664" spans="1:8" s="10" customFormat="1" ht="42" customHeight="1" x14ac:dyDescent="0.25">
      <c r="A664" s="11" t="s">
        <v>1280</v>
      </c>
      <c r="B664" s="12" t="s">
        <v>1281</v>
      </c>
      <c r="C664" s="39" t="s">
        <v>128</v>
      </c>
      <c r="D664" s="12" t="s">
        <v>270</v>
      </c>
      <c r="E664" s="10" t="s">
        <v>1421</v>
      </c>
      <c r="F664" s="14">
        <v>2239225.3199999998</v>
      </c>
      <c r="H664" s="85"/>
    </row>
    <row r="665" spans="1:8" s="10" customFormat="1" ht="42" customHeight="1" x14ac:dyDescent="0.25">
      <c r="A665" s="11" t="s">
        <v>1288</v>
      </c>
      <c r="B665" s="12" t="s">
        <v>1289</v>
      </c>
      <c r="C665" s="39" t="s">
        <v>41</v>
      </c>
      <c r="D665" s="12" t="s">
        <v>203</v>
      </c>
      <c r="E665" s="10" t="s">
        <v>1421</v>
      </c>
      <c r="F665" s="14">
        <v>7361.47</v>
      </c>
      <c r="H665" s="85"/>
    </row>
    <row r="666" spans="1:8" s="10" customFormat="1" ht="42" customHeight="1" x14ac:dyDescent="0.25">
      <c r="A666" s="11" t="s">
        <v>1385</v>
      </c>
      <c r="B666" s="12" t="s">
        <v>1386</v>
      </c>
      <c r="C666" s="39" t="s">
        <v>43</v>
      </c>
      <c r="D666" s="12" t="s">
        <v>206</v>
      </c>
      <c r="E666" s="10" t="s">
        <v>1421</v>
      </c>
      <c r="F666" s="14">
        <v>609.32000000000005</v>
      </c>
      <c r="H666" s="85"/>
    </row>
    <row r="667" spans="1:8" s="10" customFormat="1" ht="42" customHeight="1" x14ac:dyDescent="0.25">
      <c r="A667" s="11" t="s">
        <v>794</v>
      </c>
      <c r="B667" s="12" t="s">
        <v>795</v>
      </c>
      <c r="C667" s="39" t="s">
        <v>24</v>
      </c>
      <c r="D667" s="12" t="s">
        <v>178</v>
      </c>
      <c r="E667" s="10" t="s">
        <v>317</v>
      </c>
      <c r="F667" s="14">
        <v>77513564.719999999</v>
      </c>
      <c r="H667" s="85"/>
    </row>
    <row r="668" spans="1:8" s="10" customFormat="1" ht="42" customHeight="1" x14ac:dyDescent="0.25">
      <c r="A668" s="11" t="s">
        <v>784</v>
      </c>
      <c r="B668" s="12" t="s">
        <v>785</v>
      </c>
      <c r="C668" s="39" t="s">
        <v>88</v>
      </c>
      <c r="D668" s="12" t="s">
        <v>311</v>
      </c>
      <c r="E668" s="10" t="s">
        <v>145</v>
      </c>
      <c r="F668" s="14">
        <v>3999.2</v>
      </c>
      <c r="H668" s="85"/>
    </row>
    <row r="669" spans="1:8" s="10" customFormat="1" ht="42" customHeight="1" x14ac:dyDescent="0.25">
      <c r="A669" s="11" t="s">
        <v>786</v>
      </c>
      <c r="B669" s="12" t="s">
        <v>787</v>
      </c>
      <c r="C669" s="39" t="s">
        <v>88</v>
      </c>
      <c r="D669" s="12" t="s">
        <v>311</v>
      </c>
      <c r="E669" s="10" t="s">
        <v>145</v>
      </c>
      <c r="F669" s="14">
        <v>325</v>
      </c>
      <c r="H669" s="85"/>
    </row>
    <row r="670" spans="1:8" s="10" customFormat="1" ht="42" customHeight="1" x14ac:dyDescent="0.25">
      <c r="A670" s="11" t="s">
        <v>788</v>
      </c>
      <c r="B670" s="12" t="s">
        <v>789</v>
      </c>
      <c r="C670" s="39" t="s">
        <v>47</v>
      </c>
      <c r="D670" s="12" t="s">
        <v>213</v>
      </c>
      <c r="E670" s="10" t="s">
        <v>145</v>
      </c>
      <c r="F670" s="14">
        <v>493018433.91000003</v>
      </c>
      <c r="H670" s="85"/>
    </row>
    <row r="671" spans="1:8" s="10" customFormat="1" ht="42" customHeight="1" x14ac:dyDescent="0.25">
      <c r="A671" s="11" t="s">
        <v>790</v>
      </c>
      <c r="B671" s="12" t="s">
        <v>791</v>
      </c>
      <c r="C671" s="39" t="s">
        <v>38</v>
      </c>
      <c r="D671" s="12" t="s">
        <v>350</v>
      </c>
      <c r="E671" s="10" t="s">
        <v>145</v>
      </c>
      <c r="F671" s="14">
        <v>144020.82999999999</v>
      </c>
      <c r="H671" s="85"/>
    </row>
    <row r="672" spans="1:8" s="10" customFormat="1" ht="42" customHeight="1" x14ac:dyDescent="0.25">
      <c r="A672" s="11" t="s">
        <v>794</v>
      </c>
      <c r="B672" s="12" t="s">
        <v>795</v>
      </c>
      <c r="C672" s="39" t="s">
        <v>24</v>
      </c>
      <c r="D672" s="12" t="s">
        <v>178</v>
      </c>
      <c r="E672" s="10" t="s">
        <v>145</v>
      </c>
      <c r="F672" s="14">
        <v>43319.09</v>
      </c>
      <c r="H672" s="85"/>
    </row>
    <row r="673" spans="1:8" s="10" customFormat="1" ht="42" customHeight="1" x14ac:dyDescent="0.25">
      <c r="A673" s="11" t="s">
        <v>804</v>
      </c>
      <c r="B673" s="12" t="s">
        <v>805</v>
      </c>
      <c r="C673" s="39" t="s">
        <v>5</v>
      </c>
      <c r="D673" s="12" t="s">
        <v>144</v>
      </c>
      <c r="E673" s="10" t="s">
        <v>145</v>
      </c>
      <c r="F673" s="14">
        <v>1500</v>
      </c>
      <c r="H673" s="85"/>
    </row>
    <row r="674" spans="1:8" s="10" customFormat="1" ht="42" customHeight="1" x14ac:dyDescent="0.25">
      <c r="A674" s="11" t="s">
        <v>810</v>
      </c>
      <c r="B674" s="12" t="s">
        <v>811</v>
      </c>
      <c r="C674" s="39" t="s">
        <v>3</v>
      </c>
      <c r="D674" s="12" t="s">
        <v>141</v>
      </c>
      <c r="E674" s="10" t="s">
        <v>145</v>
      </c>
      <c r="F674" s="14">
        <v>46803.12</v>
      </c>
      <c r="H674" s="85"/>
    </row>
    <row r="675" spans="1:8" s="10" customFormat="1" ht="42" customHeight="1" x14ac:dyDescent="0.25">
      <c r="A675" s="11" t="s">
        <v>812</v>
      </c>
      <c r="B675" s="12" t="s">
        <v>813</v>
      </c>
      <c r="C675" s="39" t="s">
        <v>88</v>
      </c>
      <c r="D675" s="12" t="s">
        <v>311</v>
      </c>
      <c r="E675" s="10" t="s">
        <v>145</v>
      </c>
      <c r="F675" s="14">
        <v>8897.52</v>
      </c>
      <c r="H675" s="85"/>
    </row>
    <row r="676" spans="1:8" s="10" customFormat="1" ht="42" customHeight="1" x14ac:dyDescent="0.25">
      <c r="A676" s="11" t="s">
        <v>814</v>
      </c>
      <c r="B676" s="12" t="s">
        <v>815</v>
      </c>
      <c r="C676" s="39" t="s">
        <v>88</v>
      </c>
      <c r="D676" s="12" t="s">
        <v>311</v>
      </c>
      <c r="E676" s="10" t="s">
        <v>145</v>
      </c>
      <c r="F676" s="14">
        <v>8117.67</v>
      </c>
      <c r="H676" s="85"/>
    </row>
    <row r="677" spans="1:8" s="10" customFormat="1" ht="42" customHeight="1" x14ac:dyDescent="0.25">
      <c r="A677" s="11" t="s">
        <v>816</v>
      </c>
      <c r="B677" s="12" t="s">
        <v>817</v>
      </c>
      <c r="C677" s="39" t="s">
        <v>88</v>
      </c>
      <c r="D677" s="12" t="s">
        <v>311</v>
      </c>
      <c r="E677" s="10" t="s">
        <v>145</v>
      </c>
      <c r="F677" s="14">
        <v>3541.46</v>
      </c>
      <c r="H677" s="85"/>
    </row>
    <row r="678" spans="1:8" s="10" customFormat="1" ht="42" customHeight="1" x14ac:dyDescent="0.25">
      <c r="A678" s="11" t="s">
        <v>822</v>
      </c>
      <c r="B678" s="12" t="s">
        <v>823</v>
      </c>
      <c r="C678" s="39" t="s">
        <v>88</v>
      </c>
      <c r="D678" s="12" t="s">
        <v>311</v>
      </c>
      <c r="E678" s="10" t="s">
        <v>145</v>
      </c>
      <c r="F678" s="14">
        <v>75</v>
      </c>
      <c r="H678" s="85"/>
    </row>
    <row r="679" spans="1:8" s="10" customFormat="1" ht="42" customHeight="1" x14ac:dyDescent="0.25">
      <c r="A679" s="11" t="s">
        <v>824</v>
      </c>
      <c r="B679" s="12" t="s">
        <v>825</v>
      </c>
      <c r="C679" s="39" t="s">
        <v>88</v>
      </c>
      <c r="D679" s="12" t="s">
        <v>311</v>
      </c>
      <c r="E679" s="10" t="s">
        <v>145</v>
      </c>
      <c r="F679" s="14">
        <v>14184.5</v>
      </c>
      <c r="H679" s="85"/>
    </row>
    <row r="680" spans="1:8" s="10" customFormat="1" ht="42" customHeight="1" x14ac:dyDescent="0.25">
      <c r="A680" s="11" t="s">
        <v>830</v>
      </c>
      <c r="B680" s="12" t="s">
        <v>831</v>
      </c>
      <c r="C680" s="39" t="s">
        <v>20</v>
      </c>
      <c r="D680" s="12" t="s">
        <v>168</v>
      </c>
      <c r="E680" s="10" t="s">
        <v>145</v>
      </c>
      <c r="F680" s="14">
        <v>5353.5</v>
      </c>
      <c r="H680" s="85"/>
    </row>
    <row r="681" spans="1:8" s="10" customFormat="1" ht="42" customHeight="1" x14ac:dyDescent="0.25">
      <c r="A681" s="11" t="s">
        <v>834</v>
      </c>
      <c r="B681" s="12" t="s">
        <v>835</v>
      </c>
      <c r="C681" s="39" t="s">
        <v>88</v>
      </c>
      <c r="D681" s="12" t="s">
        <v>311</v>
      </c>
      <c r="E681" s="10" t="s">
        <v>145</v>
      </c>
      <c r="F681" s="14">
        <v>450</v>
      </c>
      <c r="H681" s="85"/>
    </row>
    <row r="682" spans="1:8" s="10" customFormat="1" ht="42" customHeight="1" x14ac:dyDescent="0.25">
      <c r="A682" s="11" t="s">
        <v>714</v>
      </c>
      <c r="B682" s="12" t="s">
        <v>836</v>
      </c>
      <c r="C682" s="39" t="s">
        <v>41</v>
      </c>
      <c r="D682" s="12" t="s">
        <v>203</v>
      </c>
      <c r="E682" s="10" t="s">
        <v>145</v>
      </c>
      <c r="F682" s="14">
        <v>8680264.9100000001</v>
      </c>
      <c r="H682" s="85"/>
    </row>
    <row r="683" spans="1:8" s="10" customFormat="1" ht="42" customHeight="1" x14ac:dyDescent="0.25">
      <c r="A683" s="11" t="s">
        <v>841</v>
      </c>
      <c r="B683" s="12" t="s">
        <v>842</v>
      </c>
      <c r="C683" s="39" t="s">
        <v>88</v>
      </c>
      <c r="D683" s="12" t="s">
        <v>311</v>
      </c>
      <c r="E683" s="10" t="s">
        <v>145</v>
      </c>
      <c r="F683" s="14">
        <v>75</v>
      </c>
      <c r="H683" s="85"/>
    </row>
    <row r="684" spans="1:8" s="10" customFormat="1" ht="42" customHeight="1" x14ac:dyDescent="0.25">
      <c r="A684" s="11" t="s">
        <v>720</v>
      </c>
      <c r="B684" s="12" t="s">
        <v>845</v>
      </c>
      <c r="C684" s="39" t="s">
        <v>98</v>
      </c>
      <c r="D684" s="12" t="s">
        <v>355</v>
      </c>
      <c r="E684" s="10" t="s">
        <v>145</v>
      </c>
      <c r="F684" s="14">
        <v>100.43</v>
      </c>
      <c r="H684" s="85"/>
    </row>
    <row r="685" spans="1:8" s="10" customFormat="1" ht="42" customHeight="1" x14ac:dyDescent="0.25">
      <c r="A685" s="11" t="s">
        <v>723</v>
      </c>
      <c r="B685" s="12" t="s">
        <v>848</v>
      </c>
      <c r="C685" s="39" t="s">
        <v>98</v>
      </c>
      <c r="D685" s="12" t="s">
        <v>355</v>
      </c>
      <c r="E685" s="10" t="s">
        <v>145</v>
      </c>
      <c r="F685" s="14">
        <v>238975</v>
      </c>
      <c r="H685" s="85"/>
    </row>
    <row r="686" spans="1:8" s="10" customFormat="1" ht="42" customHeight="1" x14ac:dyDescent="0.25">
      <c r="A686" s="11" t="s">
        <v>724</v>
      </c>
      <c r="B686" s="12" t="s">
        <v>849</v>
      </c>
      <c r="C686" s="39" t="s">
        <v>98</v>
      </c>
      <c r="D686" s="12" t="s">
        <v>355</v>
      </c>
      <c r="E686" s="10" t="s">
        <v>145</v>
      </c>
      <c r="F686" s="14">
        <v>975</v>
      </c>
      <c r="H686" s="85"/>
    </row>
    <row r="687" spans="1:8" s="10" customFormat="1" ht="42" customHeight="1" x14ac:dyDescent="0.25">
      <c r="A687" s="11" t="s">
        <v>854</v>
      </c>
      <c r="B687" s="12" t="s">
        <v>855</v>
      </c>
      <c r="C687" s="39" t="s">
        <v>99</v>
      </c>
      <c r="D687" s="12" t="s">
        <v>306</v>
      </c>
      <c r="E687" s="10" t="s">
        <v>145</v>
      </c>
      <c r="F687" s="14">
        <v>4.6900000000000004</v>
      </c>
      <c r="H687" s="85"/>
    </row>
    <row r="688" spans="1:8" s="10" customFormat="1" ht="42" customHeight="1" x14ac:dyDescent="0.25">
      <c r="A688" s="11" t="s">
        <v>856</v>
      </c>
      <c r="B688" s="12" t="s">
        <v>857</v>
      </c>
      <c r="C688" s="39" t="s">
        <v>100</v>
      </c>
      <c r="D688" s="12" t="s">
        <v>307</v>
      </c>
      <c r="E688" s="10" t="s">
        <v>145</v>
      </c>
      <c r="F688" s="14">
        <v>2.4500000000000002</v>
      </c>
      <c r="H688" s="85"/>
    </row>
    <row r="689" spans="1:8" s="10" customFormat="1" ht="42" customHeight="1" x14ac:dyDescent="0.25">
      <c r="A689" s="11" t="s">
        <v>728</v>
      </c>
      <c r="B689" s="12" t="s">
        <v>859</v>
      </c>
      <c r="C689" s="39" t="s">
        <v>108</v>
      </c>
      <c r="D689" s="12" t="s">
        <v>330</v>
      </c>
      <c r="E689" s="10" t="s">
        <v>145</v>
      </c>
      <c r="F689" s="14">
        <v>1249.1300000000001</v>
      </c>
      <c r="H689" s="85"/>
    </row>
    <row r="690" spans="1:8" s="10" customFormat="1" ht="42" customHeight="1" x14ac:dyDescent="0.25">
      <c r="A690" s="11" t="s">
        <v>861</v>
      </c>
      <c r="B690" s="12" t="s">
        <v>862</v>
      </c>
      <c r="C690" s="39" t="s">
        <v>29</v>
      </c>
      <c r="D690" s="12" t="s">
        <v>189</v>
      </c>
      <c r="E690" s="10" t="s">
        <v>145</v>
      </c>
      <c r="F690" s="14">
        <v>50</v>
      </c>
      <c r="H690" s="85"/>
    </row>
    <row r="691" spans="1:8" s="10" customFormat="1" ht="42" customHeight="1" x14ac:dyDescent="0.25">
      <c r="A691" s="11" t="s">
        <v>731</v>
      </c>
      <c r="B691" s="12" t="s">
        <v>870</v>
      </c>
      <c r="C691" s="39" t="s">
        <v>47</v>
      </c>
      <c r="D691" s="12" t="s">
        <v>213</v>
      </c>
      <c r="E691" s="10" t="s">
        <v>145</v>
      </c>
      <c r="F691" s="14">
        <v>286.70999999999998</v>
      </c>
      <c r="H691" s="85"/>
    </row>
    <row r="692" spans="1:8" s="10" customFormat="1" ht="42" customHeight="1" x14ac:dyDescent="0.25">
      <c r="A692" s="11" t="s">
        <v>881</v>
      </c>
      <c r="B692" s="12" t="s">
        <v>882</v>
      </c>
      <c r="C692" s="39" t="s">
        <v>41</v>
      </c>
      <c r="D692" s="12" t="s">
        <v>203</v>
      </c>
      <c r="E692" s="10" t="s">
        <v>145</v>
      </c>
      <c r="F692" s="14">
        <v>51396.05</v>
      </c>
      <c r="H692" s="85"/>
    </row>
    <row r="693" spans="1:8" s="10" customFormat="1" ht="42" customHeight="1" x14ac:dyDescent="0.25">
      <c r="A693" s="11" t="s">
        <v>883</v>
      </c>
      <c r="B693" s="12" t="s">
        <v>884</v>
      </c>
      <c r="C693" s="39" t="s">
        <v>41</v>
      </c>
      <c r="D693" s="12" t="s">
        <v>203</v>
      </c>
      <c r="E693" s="10" t="s">
        <v>145</v>
      </c>
      <c r="F693" s="14">
        <v>1575</v>
      </c>
      <c r="H693" s="85"/>
    </row>
    <row r="694" spans="1:8" s="10" customFormat="1" ht="42" customHeight="1" x14ac:dyDescent="0.25">
      <c r="A694" s="11" t="s">
        <v>891</v>
      </c>
      <c r="B694" s="12" t="s">
        <v>892</v>
      </c>
      <c r="C694" s="39" t="s">
        <v>88</v>
      </c>
      <c r="D694" s="12" t="s">
        <v>311</v>
      </c>
      <c r="E694" s="10" t="s">
        <v>145</v>
      </c>
      <c r="F694" s="14">
        <v>179.13</v>
      </c>
      <c r="H694" s="85"/>
    </row>
    <row r="695" spans="1:8" s="10" customFormat="1" ht="42" customHeight="1" x14ac:dyDescent="0.25">
      <c r="A695" s="11" t="s">
        <v>905</v>
      </c>
      <c r="B695" s="12" t="s">
        <v>906</v>
      </c>
      <c r="C695" s="39" t="s">
        <v>46</v>
      </c>
      <c r="D695" s="12" t="s">
        <v>209</v>
      </c>
      <c r="E695" s="10" t="s">
        <v>145</v>
      </c>
      <c r="F695" s="14">
        <v>153789827.43000001</v>
      </c>
      <c r="H695" s="85"/>
    </row>
    <row r="696" spans="1:8" s="10" customFormat="1" ht="42" customHeight="1" x14ac:dyDescent="0.25">
      <c r="A696" s="11" t="s">
        <v>732</v>
      </c>
      <c r="B696" s="12" t="s">
        <v>910</v>
      </c>
      <c r="C696" s="39" t="s">
        <v>47</v>
      </c>
      <c r="D696" s="12" t="s">
        <v>213</v>
      </c>
      <c r="E696" s="10" t="s">
        <v>145</v>
      </c>
      <c r="F696" s="14">
        <v>982</v>
      </c>
      <c r="H696" s="85"/>
    </row>
    <row r="697" spans="1:8" s="10" customFormat="1" ht="42" customHeight="1" x14ac:dyDescent="0.25">
      <c r="A697" s="11" t="s">
        <v>925</v>
      </c>
      <c r="B697" s="12" t="s">
        <v>926</v>
      </c>
      <c r="C697" s="39" t="s">
        <v>112</v>
      </c>
      <c r="D697" s="12" t="s">
        <v>310</v>
      </c>
      <c r="E697" s="10" t="s">
        <v>145</v>
      </c>
      <c r="F697" s="14">
        <v>756900</v>
      </c>
      <c r="H697" s="85"/>
    </row>
    <row r="698" spans="1:8" s="10" customFormat="1" ht="42" customHeight="1" x14ac:dyDescent="0.25">
      <c r="A698" s="11" t="s">
        <v>927</v>
      </c>
      <c r="B698" s="12" t="s">
        <v>928</v>
      </c>
      <c r="C698" s="39" t="s">
        <v>88</v>
      </c>
      <c r="D698" s="12" t="s">
        <v>311</v>
      </c>
      <c r="E698" s="10" t="s">
        <v>145</v>
      </c>
      <c r="F698" s="14">
        <v>3768.57</v>
      </c>
      <c r="H698" s="85"/>
    </row>
    <row r="699" spans="1:8" s="10" customFormat="1" ht="42" customHeight="1" x14ac:dyDescent="0.25">
      <c r="A699" s="11" t="s">
        <v>743</v>
      </c>
      <c r="B699" s="12" t="s">
        <v>931</v>
      </c>
      <c r="C699" s="39" t="s">
        <v>88</v>
      </c>
      <c r="D699" s="12" t="s">
        <v>311</v>
      </c>
      <c r="E699" s="10" t="s">
        <v>145</v>
      </c>
      <c r="F699" s="14">
        <v>8907.42</v>
      </c>
      <c r="H699" s="85"/>
    </row>
    <row r="700" spans="1:8" s="10" customFormat="1" ht="42" customHeight="1" x14ac:dyDescent="0.25">
      <c r="A700" s="11" t="s">
        <v>935</v>
      </c>
      <c r="B700" s="12" t="s">
        <v>936</v>
      </c>
      <c r="C700" s="39" t="s">
        <v>5</v>
      </c>
      <c r="D700" s="12" t="s">
        <v>144</v>
      </c>
      <c r="E700" s="10" t="s">
        <v>145</v>
      </c>
      <c r="F700" s="14">
        <v>4358.7</v>
      </c>
      <c r="H700" s="85"/>
    </row>
    <row r="701" spans="1:8" s="10" customFormat="1" ht="42" customHeight="1" x14ac:dyDescent="0.25">
      <c r="A701" s="11" t="s">
        <v>935</v>
      </c>
      <c r="B701" s="12" t="s">
        <v>936</v>
      </c>
      <c r="C701" s="39" t="s">
        <v>5</v>
      </c>
      <c r="D701" s="12" t="s">
        <v>144</v>
      </c>
      <c r="E701" s="10" t="s">
        <v>145</v>
      </c>
      <c r="F701" s="14">
        <v>33319.660000000003</v>
      </c>
      <c r="H701" s="85"/>
    </row>
    <row r="702" spans="1:8" s="10" customFormat="1" ht="42" customHeight="1" x14ac:dyDescent="0.25">
      <c r="A702" s="11" t="s">
        <v>937</v>
      </c>
      <c r="B702" s="12" t="s">
        <v>938</v>
      </c>
      <c r="C702" s="39" t="s">
        <v>5</v>
      </c>
      <c r="D702" s="12" t="s">
        <v>144</v>
      </c>
      <c r="E702" s="10" t="s">
        <v>145</v>
      </c>
      <c r="F702" s="14">
        <v>15</v>
      </c>
      <c r="H702" s="85"/>
    </row>
    <row r="703" spans="1:8" s="10" customFormat="1" ht="42" customHeight="1" x14ac:dyDescent="0.25">
      <c r="A703" s="11" t="s">
        <v>939</v>
      </c>
      <c r="B703" s="12" t="s">
        <v>940</v>
      </c>
      <c r="C703" s="39" t="s">
        <v>88</v>
      </c>
      <c r="D703" s="12" t="s">
        <v>311</v>
      </c>
      <c r="E703" s="10" t="s">
        <v>145</v>
      </c>
      <c r="F703" s="14">
        <v>325</v>
      </c>
      <c r="H703" s="85"/>
    </row>
    <row r="704" spans="1:8" s="10" customFormat="1" ht="42" customHeight="1" x14ac:dyDescent="0.25">
      <c r="A704" s="11" t="s">
        <v>943</v>
      </c>
      <c r="B704" s="12" t="s">
        <v>944</v>
      </c>
      <c r="C704" s="39" t="s">
        <v>88</v>
      </c>
      <c r="D704" s="12" t="s">
        <v>311</v>
      </c>
      <c r="E704" s="10" t="s">
        <v>145</v>
      </c>
      <c r="F704" s="14">
        <v>12</v>
      </c>
      <c r="H704" s="85"/>
    </row>
    <row r="705" spans="1:8" s="10" customFormat="1" ht="42" customHeight="1" x14ac:dyDescent="0.25">
      <c r="A705" s="11" t="s">
        <v>738</v>
      </c>
      <c r="B705" s="12" t="s">
        <v>949</v>
      </c>
      <c r="C705" s="39" t="s">
        <v>73</v>
      </c>
      <c r="D705" s="12" t="s">
        <v>260</v>
      </c>
      <c r="E705" s="10" t="s">
        <v>145</v>
      </c>
      <c r="F705" s="14">
        <v>1000000</v>
      </c>
      <c r="H705" s="85"/>
    </row>
    <row r="706" spans="1:8" s="10" customFormat="1" ht="42" customHeight="1" x14ac:dyDescent="0.25">
      <c r="A706" s="11" t="s">
        <v>740</v>
      </c>
      <c r="B706" s="12" t="s">
        <v>951</v>
      </c>
      <c r="C706" s="39" t="s">
        <v>73</v>
      </c>
      <c r="D706" s="12" t="s">
        <v>260</v>
      </c>
      <c r="E706" s="10" t="s">
        <v>145</v>
      </c>
      <c r="F706" s="14">
        <v>94071.75</v>
      </c>
      <c r="H706" s="85"/>
    </row>
    <row r="707" spans="1:8" s="10" customFormat="1" ht="42" customHeight="1" x14ac:dyDescent="0.25">
      <c r="A707" s="11" t="s">
        <v>953</v>
      </c>
      <c r="B707" s="12" t="s">
        <v>954</v>
      </c>
      <c r="C707" s="39" t="s">
        <v>97</v>
      </c>
      <c r="D707" s="12" t="s">
        <v>351</v>
      </c>
      <c r="E707" s="10" t="s">
        <v>145</v>
      </c>
      <c r="F707" s="14">
        <v>5909.12</v>
      </c>
      <c r="H707" s="85"/>
    </row>
    <row r="708" spans="1:8" s="10" customFormat="1" ht="42" customHeight="1" x14ac:dyDescent="0.25">
      <c r="A708" s="11" t="s">
        <v>961</v>
      </c>
      <c r="B708" s="12" t="s">
        <v>962</v>
      </c>
      <c r="C708" s="39" t="s">
        <v>88</v>
      </c>
      <c r="D708" s="12" t="s">
        <v>311</v>
      </c>
      <c r="E708" s="10" t="s">
        <v>145</v>
      </c>
      <c r="F708" s="14">
        <v>225</v>
      </c>
      <c r="H708" s="85"/>
    </row>
    <row r="709" spans="1:8" s="10" customFormat="1" ht="42" customHeight="1" x14ac:dyDescent="0.25">
      <c r="A709" s="11" t="s">
        <v>963</v>
      </c>
      <c r="B709" s="12" t="s">
        <v>964</v>
      </c>
      <c r="C709" s="39" t="s">
        <v>14</v>
      </c>
      <c r="D709" s="12" t="s">
        <v>156</v>
      </c>
      <c r="E709" s="10" t="s">
        <v>145</v>
      </c>
      <c r="F709" s="14">
        <v>6120</v>
      </c>
      <c r="H709" s="85"/>
    </row>
    <row r="710" spans="1:8" s="10" customFormat="1" ht="42" customHeight="1" x14ac:dyDescent="0.25">
      <c r="A710" s="11" t="s">
        <v>969</v>
      </c>
      <c r="B710" s="12" t="s">
        <v>970</v>
      </c>
      <c r="C710" s="39" t="s">
        <v>46</v>
      </c>
      <c r="D710" s="12" t="s">
        <v>209</v>
      </c>
      <c r="E710" s="10" t="s">
        <v>145</v>
      </c>
      <c r="F710" s="14">
        <v>24340</v>
      </c>
      <c r="H710" s="85"/>
    </row>
    <row r="711" spans="1:8" s="10" customFormat="1" ht="42" customHeight="1" x14ac:dyDescent="0.25">
      <c r="A711" s="11" t="s">
        <v>973</v>
      </c>
      <c r="B711" s="12" t="s">
        <v>974</v>
      </c>
      <c r="C711" s="39" t="s">
        <v>86</v>
      </c>
      <c r="D711" s="12" t="s">
        <v>334</v>
      </c>
      <c r="E711" s="10" t="s">
        <v>145</v>
      </c>
      <c r="F711" s="14">
        <v>92363954.519999996</v>
      </c>
      <c r="H711" s="85"/>
    </row>
    <row r="712" spans="1:8" s="10" customFormat="1" ht="42" customHeight="1" x14ac:dyDescent="0.25">
      <c r="A712" s="11" t="s">
        <v>759</v>
      </c>
      <c r="B712" s="12" t="s">
        <v>977</v>
      </c>
      <c r="C712" s="39" t="s">
        <v>88</v>
      </c>
      <c r="D712" s="12" t="s">
        <v>311</v>
      </c>
      <c r="E712" s="10" t="s">
        <v>145</v>
      </c>
      <c r="F712" s="14">
        <v>625</v>
      </c>
      <c r="H712" s="85"/>
    </row>
    <row r="713" spans="1:8" s="10" customFormat="1" ht="42" customHeight="1" x14ac:dyDescent="0.25">
      <c r="A713" s="11" t="s">
        <v>994</v>
      </c>
      <c r="B713" s="12" t="s">
        <v>995</v>
      </c>
      <c r="C713" s="39" t="s">
        <v>114</v>
      </c>
      <c r="D713" s="12" t="s">
        <v>364</v>
      </c>
      <c r="E713" s="10" t="s">
        <v>145</v>
      </c>
      <c r="F713" s="14">
        <v>3914.36</v>
      </c>
      <c r="H713" s="85"/>
    </row>
    <row r="714" spans="1:8" s="10" customFormat="1" ht="42" customHeight="1" x14ac:dyDescent="0.25">
      <c r="A714" s="11" t="s">
        <v>996</v>
      </c>
      <c r="B714" s="12" t="s">
        <v>997</v>
      </c>
      <c r="C714" s="39" t="s">
        <v>86</v>
      </c>
      <c r="D714" s="12" t="s">
        <v>334</v>
      </c>
      <c r="E714" s="10" t="s">
        <v>145</v>
      </c>
      <c r="F714" s="14">
        <v>710000</v>
      </c>
      <c r="H714" s="85"/>
    </row>
    <row r="715" spans="1:8" s="10" customFormat="1" ht="42" customHeight="1" x14ac:dyDescent="0.25">
      <c r="A715" s="11" t="s">
        <v>1021</v>
      </c>
      <c r="B715" s="12" t="s">
        <v>1022</v>
      </c>
      <c r="C715" s="39" t="s">
        <v>5</v>
      </c>
      <c r="D715" s="12" t="s">
        <v>144</v>
      </c>
      <c r="E715" s="10" t="s">
        <v>145</v>
      </c>
      <c r="F715" s="14">
        <v>2294326.86</v>
      </c>
      <c r="H715" s="85"/>
    </row>
    <row r="716" spans="1:8" s="10" customFormat="1" ht="42" customHeight="1" x14ac:dyDescent="0.25">
      <c r="A716" s="11" t="s">
        <v>1023</v>
      </c>
      <c r="B716" s="12" t="s">
        <v>1024</v>
      </c>
      <c r="C716" s="39" t="s">
        <v>63</v>
      </c>
      <c r="D716" s="12" t="s">
        <v>245</v>
      </c>
      <c r="E716" s="10" t="s">
        <v>145</v>
      </c>
      <c r="F716" s="14">
        <v>21241.71</v>
      </c>
      <c r="H716" s="85"/>
    </row>
    <row r="717" spans="1:8" s="10" customFormat="1" ht="42" customHeight="1" x14ac:dyDescent="0.25">
      <c r="A717" s="11" t="s">
        <v>766</v>
      </c>
      <c r="B717" s="12" t="s">
        <v>1031</v>
      </c>
      <c r="C717" s="39" t="s">
        <v>115</v>
      </c>
      <c r="D717" s="12" t="s">
        <v>341</v>
      </c>
      <c r="E717" s="10" t="s">
        <v>145</v>
      </c>
      <c r="F717" s="14">
        <v>2261813.44</v>
      </c>
      <c r="H717" s="85"/>
    </row>
    <row r="718" spans="1:8" s="10" customFormat="1" ht="42" customHeight="1" x14ac:dyDescent="0.25">
      <c r="A718" s="11" t="s">
        <v>1035</v>
      </c>
      <c r="B718" s="12" t="s">
        <v>1036</v>
      </c>
      <c r="C718" s="39" t="s">
        <v>47</v>
      </c>
      <c r="D718" s="12" t="s">
        <v>213</v>
      </c>
      <c r="E718" s="10" t="s">
        <v>145</v>
      </c>
      <c r="F718" s="14">
        <v>3112.5</v>
      </c>
      <c r="H718" s="85"/>
    </row>
    <row r="719" spans="1:8" s="10" customFormat="1" ht="42" customHeight="1" x14ac:dyDescent="0.25">
      <c r="A719" s="11" t="s">
        <v>1039</v>
      </c>
      <c r="B719" s="12" t="s">
        <v>1040</v>
      </c>
      <c r="C719" s="39" t="s">
        <v>47</v>
      </c>
      <c r="D719" s="12" t="s">
        <v>213</v>
      </c>
      <c r="E719" s="10" t="s">
        <v>145</v>
      </c>
      <c r="F719" s="14">
        <v>157192.79999999999</v>
      </c>
      <c r="H719" s="85"/>
    </row>
    <row r="720" spans="1:8" s="10" customFormat="1" ht="42" customHeight="1" x14ac:dyDescent="0.25">
      <c r="A720" s="11" t="s">
        <v>1063</v>
      </c>
      <c r="B720" s="12" t="s">
        <v>1064</v>
      </c>
      <c r="C720" s="39" t="s">
        <v>56</v>
      </c>
      <c r="D720" s="12" t="s">
        <v>230</v>
      </c>
      <c r="E720" s="10" t="s">
        <v>145</v>
      </c>
      <c r="F720" s="14">
        <v>119500</v>
      </c>
      <c r="H720" s="85"/>
    </row>
    <row r="721" spans="1:8" s="10" customFormat="1" ht="42" customHeight="1" x14ac:dyDescent="0.25">
      <c r="A721" s="11" t="s">
        <v>1070</v>
      </c>
      <c r="B721" s="12" t="s">
        <v>1071</v>
      </c>
      <c r="C721" s="39" t="s">
        <v>88</v>
      </c>
      <c r="D721" s="12" t="s">
        <v>311</v>
      </c>
      <c r="E721" s="10" t="s">
        <v>145</v>
      </c>
      <c r="F721" s="14">
        <v>125</v>
      </c>
      <c r="H721" s="85"/>
    </row>
    <row r="722" spans="1:8" s="10" customFormat="1" ht="42" customHeight="1" x14ac:dyDescent="0.25">
      <c r="A722" s="11" t="s">
        <v>1074</v>
      </c>
      <c r="B722" s="12" t="s">
        <v>1075</v>
      </c>
      <c r="C722" s="39" t="s">
        <v>43</v>
      </c>
      <c r="D722" s="12" t="s">
        <v>206</v>
      </c>
      <c r="E722" s="10" t="s">
        <v>145</v>
      </c>
      <c r="F722" s="14">
        <v>134.74</v>
      </c>
      <c r="H722" s="85"/>
    </row>
    <row r="723" spans="1:8" s="10" customFormat="1" ht="42" customHeight="1" x14ac:dyDescent="0.25">
      <c r="A723" s="11" t="s">
        <v>1076</v>
      </c>
      <c r="B723" s="12" t="s">
        <v>1077</v>
      </c>
      <c r="C723" s="39" t="s">
        <v>46</v>
      </c>
      <c r="D723" s="12" t="s">
        <v>209</v>
      </c>
      <c r="E723" s="10" t="s">
        <v>145</v>
      </c>
      <c r="F723" s="14">
        <v>93.13</v>
      </c>
      <c r="H723" s="85"/>
    </row>
    <row r="724" spans="1:8" s="10" customFormat="1" ht="42" customHeight="1" x14ac:dyDescent="0.25">
      <c r="A724" s="11" t="s">
        <v>1078</v>
      </c>
      <c r="B724" s="12" t="s">
        <v>1079</v>
      </c>
      <c r="C724" s="39" t="s">
        <v>88</v>
      </c>
      <c r="D724" s="12" t="s">
        <v>311</v>
      </c>
      <c r="E724" s="10" t="s">
        <v>145</v>
      </c>
      <c r="F724" s="14">
        <v>355</v>
      </c>
      <c r="H724" s="85"/>
    </row>
    <row r="725" spans="1:8" s="10" customFormat="1" ht="42" customHeight="1" x14ac:dyDescent="0.25">
      <c r="A725" s="11" t="s">
        <v>1082</v>
      </c>
      <c r="B725" s="12" t="s">
        <v>1083</v>
      </c>
      <c r="C725" s="39" t="s">
        <v>47</v>
      </c>
      <c r="D725" s="12" t="s">
        <v>213</v>
      </c>
      <c r="E725" s="10" t="s">
        <v>145</v>
      </c>
      <c r="F725" s="14">
        <v>9052894.2200000007</v>
      </c>
      <c r="H725" s="85"/>
    </row>
    <row r="726" spans="1:8" s="10" customFormat="1" ht="42" customHeight="1" x14ac:dyDescent="0.25">
      <c r="A726" s="11" t="s">
        <v>1084</v>
      </c>
      <c r="B726" s="12" t="s">
        <v>1085</v>
      </c>
      <c r="C726" s="39" t="s">
        <v>16</v>
      </c>
      <c r="D726" s="12" t="s">
        <v>162</v>
      </c>
      <c r="E726" s="10" t="s">
        <v>145</v>
      </c>
      <c r="F726" s="14">
        <v>38987.870000000003</v>
      </c>
      <c r="H726" s="85"/>
    </row>
    <row r="727" spans="1:8" s="10" customFormat="1" ht="42" customHeight="1" x14ac:dyDescent="0.25">
      <c r="A727" s="11" t="s">
        <v>770</v>
      </c>
      <c r="B727" s="12" t="s">
        <v>1087</v>
      </c>
      <c r="C727" s="39" t="s">
        <v>41</v>
      </c>
      <c r="D727" s="12" t="s">
        <v>203</v>
      </c>
      <c r="E727" s="10" t="s">
        <v>145</v>
      </c>
      <c r="F727" s="14">
        <v>2150</v>
      </c>
      <c r="H727" s="85"/>
    </row>
    <row r="728" spans="1:8" s="10" customFormat="1" ht="42" customHeight="1" x14ac:dyDescent="0.25">
      <c r="A728" s="11" t="s">
        <v>754</v>
      </c>
      <c r="B728" s="12" t="s">
        <v>1089</v>
      </c>
      <c r="C728" s="39" t="s">
        <v>41</v>
      </c>
      <c r="D728" s="12" t="s">
        <v>203</v>
      </c>
      <c r="E728" s="10" t="s">
        <v>145</v>
      </c>
      <c r="F728" s="14">
        <v>30875.01</v>
      </c>
      <c r="H728" s="85"/>
    </row>
    <row r="729" spans="1:8" s="10" customFormat="1" ht="42" customHeight="1" x14ac:dyDescent="0.25">
      <c r="A729" s="11" t="s">
        <v>771</v>
      </c>
      <c r="B729" s="12" t="s">
        <v>1086</v>
      </c>
      <c r="C729" s="39" t="s">
        <v>41</v>
      </c>
      <c r="D729" s="12" t="s">
        <v>203</v>
      </c>
      <c r="E729" s="10" t="s">
        <v>145</v>
      </c>
      <c r="F729" s="14">
        <v>85647.93</v>
      </c>
      <c r="H729" s="85"/>
    </row>
    <row r="730" spans="1:8" s="10" customFormat="1" ht="42" customHeight="1" x14ac:dyDescent="0.25">
      <c r="A730" s="11" t="s">
        <v>1094</v>
      </c>
      <c r="B730" s="12" t="s">
        <v>1095</v>
      </c>
      <c r="C730" s="39" t="s">
        <v>63</v>
      </c>
      <c r="D730" s="12" t="s">
        <v>245</v>
      </c>
      <c r="E730" s="10" t="s">
        <v>145</v>
      </c>
      <c r="F730" s="14">
        <v>3565.71</v>
      </c>
      <c r="H730" s="85"/>
    </row>
    <row r="731" spans="1:8" s="10" customFormat="1" ht="42" customHeight="1" x14ac:dyDescent="0.25">
      <c r="A731" s="11" t="s">
        <v>1098</v>
      </c>
      <c r="B731" s="12" t="s">
        <v>1099</v>
      </c>
      <c r="C731" s="39" t="s">
        <v>47</v>
      </c>
      <c r="D731" s="12" t="s">
        <v>213</v>
      </c>
      <c r="E731" s="10" t="s">
        <v>145</v>
      </c>
      <c r="F731" s="14">
        <v>540705</v>
      </c>
      <c r="H731" s="85"/>
    </row>
    <row r="732" spans="1:8" s="10" customFormat="1" ht="42" customHeight="1" x14ac:dyDescent="0.25">
      <c r="A732" s="11" t="s">
        <v>1126</v>
      </c>
      <c r="B732" s="12" t="s">
        <v>1127</v>
      </c>
      <c r="C732" s="39" t="s">
        <v>88</v>
      </c>
      <c r="D732" s="12" t="s">
        <v>311</v>
      </c>
      <c r="E732" s="10" t="s">
        <v>145</v>
      </c>
      <c r="F732" s="14">
        <v>225</v>
      </c>
      <c r="H732" s="85"/>
    </row>
    <row r="733" spans="1:8" s="10" customFormat="1" ht="42" customHeight="1" x14ac:dyDescent="0.25">
      <c r="A733" s="11" t="s">
        <v>1128</v>
      </c>
      <c r="B733" s="12" t="s">
        <v>1129</v>
      </c>
      <c r="C733" s="39" t="s">
        <v>30</v>
      </c>
      <c r="D733" s="12" t="s">
        <v>191</v>
      </c>
      <c r="E733" s="10" t="s">
        <v>145</v>
      </c>
      <c r="F733" s="14">
        <v>499.7</v>
      </c>
      <c r="H733" s="85"/>
    </row>
    <row r="734" spans="1:8" s="10" customFormat="1" ht="42" customHeight="1" x14ac:dyDescent="0.25">
      <c r="A734" s="11" t="s">
        <v>759</v>
      </c>
      <c r="B734" s="12" t="s">
        <v>977</v>
      </c>
      <c r="C734" s="39" t="s">
        <v>89</v>
      </c>
      <c r="D734" s="12" t="s">
        <v>335</v>
      </c>
      <c r="E734" s="10" t="s">
        <v>145</v>
      </c>
      <c r="F734" s="14">
        <v>948216.53</v>
      </c>
      <c r="H734" s="85"/>
    </row>
    <row r="735" spans="1:8" s="10" customFormat="1" ht="42" customHeight="1" x14ac:dyDescent="0.25">
      <c r="A735" s="11" t="s">
        <v>1148</v>
      </c>
      <c r="B735" s="12" t="s">
        <v>1149</v>
      </c>
      <c r="C735" s="39" t="s">
        <v>25</v>
      </c>
      <c r="D735" s="12" t="s">
        <v>179</v>
      </c>
      <c r="E735" s="10" t="s">
        <v>145</v>
      </c>
      <c r="F735" s="14">
        <v>16188.52</v>
      </c>
      <c r="H735" s="85"/>
    </row>
    <row r="736" spans="1:8" s="10" customFormat="1" ht="42" customHeight="1" x14ac:dyDescent="0.25">
      <c r="A736" s="11" t="s">
        <v>1150</v>
      </c>
      <c r="B736" s="12" t="s">
        <v>1151</v>
      </c>
      <c r="C736" s="39" t="s">
        <v>25</v>
      </c>
      <c r="D736" s="12" t="s">
        <v>179</v>
      </c>
      <c r="E736" s="10" t="s">
        <v>145</v>
      </c>
      <c r="F736" s="14">
        <v>43385</v>
      </c>
      <c r="H736" s="85"/>
    </row>
    <row r="737" spans="1:8" s="10" customFormat="1" ht="42" customHeight="1" x14ac:dyDescent="0.25">
      <c r="A737" s="11" t="s">
        <v>1162</v>
      </c>
      <c r="B737" s="12" t="s">
        <v>1163</v>
      </c>
      <c r="C737" s="39" t="s">
        <v>63</v>
      </c>
      <c r="D737" s="12" t="s">
        <v>245</v>
      </c>
      <c r="E737" s="10" t="s">
        <v>145</v>
      </c>
      <c r="F737" s="14">
        <v>953.1</v>
      </c>
      <c r="H737" s="85"/>
    </row>
    <row r="738" spans="1:8" s="10" customFormat="1" ht="42" customHeight="1" x14ac:dyDescent="0.25">
      <c r="A738" s="11" t="s">
        <v>762</v>
      </c>
      <c r="B738" s="12" t="s">
        <v>1168</v>
      </c>
      <c r="C738" s="39" t="s">
        <v>34</v>
      </c>
      <c r="D738" s="12" t="s">
        <v>196</v>
      </c>
      <c r="E738" s="10" t="s">
        <v>145</v>
      </c>
      <c r="F738" s="14">
        <v>8449.61</v>
      </c>
      <c r="H738" s="85"/>
    </row>
    <row r="739" spans="1:8" s="10" customFormat="1" ht="42" customHeight="1" x14ac:dyDescent="0.25">
      <c r="A739" s="11" t="s">
        <v>1171</v>
      </c>
      <c r="B739" s="12" t="s">
        <v>1172</v>
      </c>
      <c r="C739" s="39" t="s">
        <v>89</v>
      </c>
      <c r="D739" s="12" t="s">
        <v>335</v>
      </c>
      <c r="E739" s="10" t="s">
        <v>145</v>
      </c>
      <c r="F739" s="14">
        <v>36.82</v>
      </c>
      <c r="H739" s="85"/>
    </row>
    <row r="740" spans="1:8" s="10" customFormat="1" ht="42" customHeight="1" x14ac:dyDescent="0.25">
      <c r="A740" s="11" t="s">
        <v>1179</v>
      </c>
      <c r="B740" s="12" t="s">
        <v>1180</v>
      </c>
      <c r="C740" s="39" t="s">
        <v>88</v>
      </c>
      <c r="D740" s="12" t="s">
        <v>311</v>
      </c>
      <c r="E740" s="10" t="s">
        <v>145</v>
      </c>
      <c r="F740" s="14">
        <v>244008</v>
      </c>
      <c r="H740" s="85"/>
    </row>
    <row r="741" spans="1:8" s="10" customFormat="1" ht="42" customHeight="1" x14ac:dyDescent="0.25">
      <c r="A741" s="11" t="s">
        <v>1185</v>
      </c>
      <c r="B741" s="12" t="s">
        <v>1186</v>
      </c>
      <c r="C741" s="39" t="s">
        <v>46</v>
      </c>
      <c r="D741" s="12" t="s">
        <v>209</v>
      </c>
      <c r="E741" s="10" t="s">
        <v>145</v>
      </c>
      <c r="F741" s="14">
        <v>2047425.7</v>
      </c>
      <c r="H741" s="85"/>
    </row>
    <row r="742" spans="1:8" s="10" customFormat="1" ht="42" customHeight="1" x14ac:dyDescent="0.25">
      <c r="A742" s="11" t="s">
        <v>1187</v>
      </c>
      <c r="B742" s="12" t="s">
        <v>1188</v>
      </c>
      <c r="C742" s="39" t="s">
        <v>88</v>
      </c>
      <c r="D742" s="12" t="s">
        <v>311</v>
      </c>
      <c r="E742" s="10" t="s">
        <v>145</v>
      </c>
      <c r="F742" s="14">
        <v>4953.46</v>
      </c>
      <c r="H742" s="85"/>
    </row>
    <row r="743" spans="1:8" s="10" customFormat="1" ht="42" customHeight="1" x14ac:dyDescent="0.25">
      <c r="A743" s="11" t="s">
        <v>1189</v>
      </c>
      <c r="B743" s="12" t="s">
        <v>1190</v>
      </c>
      <c r="C743" s="39" t="s">
        <v>88</v>
      </c>
      <c r="D743" s="12" t="s">
        <v>311</v>
      </c>
      <c r="E743" s="10" t="s">
        <v>145</v>
      </c>
      <c r="F743" s="14">
        <v>525</v>
      </c>
      <c r="H743" s="85"/>
    </row>
    <row r="744" spans="1:8" s="10" customFormat="1" ht="42" customHeight="1" x14ac:dyDescent="0.25">
      <c r="A744" s="11" t="s">
        <v>6</v>
      </c>
      <c r="B744" s="12" t="s">
        <v>1191</v>
      </c>
      <c r="C744" s="39" t="s">
        <v>88</v>
      </c>
      <c r="D744" s="12" t="s">
        <v>311</v>
      </c>
      <c r="E744" s="10" t="s">
        <v>145</v>
      </c>
      <c r="F744" s="14">
        <v>127</v>
      </c>
      <c r="H744" s="85"/>
    </row>
    <row r="745" spans="1:8" s="10" customFormat="1" ht="42" customHeight="1" x14ac:dyDescent="0.25">
      <c r="A745" s="11" t="s">
        <v>1200</v>
      </c>
      <c r="B745" s="12" t="s">
        <v>1201</v>
      </c>
      <c r="C745" s="39" t="s">
        <v>88</v>
      </c>
      <c r="D745" s="12" t="s">
        <v>311</v>
      </c>
      <c r="E745" s="10" t="s">
        <v>145</v>
      </c>
      <c r="F745" s="14">
        <v>150</v>
      </c>
      <c r="H745" s="85"/>
    </row>
    <row r="746" spans="1:8" s="10" customFormat="1" ht="42" customHeight="1" x14ac:dyDescent="0.25">
      <c r="A746" s="11" t="s">
        <v>1202</v>
      </c>
      <c r="B746" s="12" t="s">
        <v>1203</v>
      </c>
      <c r="C746" s="39" t="s">
        <v>88</v>
      </c>
      <c r="D746" s="12" t="s">
        <v>311</v>
      </c>
      <c r="E746" s="10" t="s">
        <v>145</v>
      </c>
      <c r="F746" s="14">
        <v>160.01</v>
      </c>
      <c r="H746" s="85"/>
    </row>
    <row r="747" spans="1:8" s="10" customFormat="1" ht="42" customHeight="1" x14ac:dyDescent="0.25">
      <c r="A747" s="11" t="s">
        <v>1204</v>
      </c>
      <c r="B747" s="12" t="s">
        <v>1205</v>
      </c>
      <c r="C747" s="39" t="s">
        <v>88</v>
      </c>
      <c r="D747" s="12" t="s">
        <v>311</v>
      </c>
      <c r="E747" s="10" t="s">
        <v>145</v>
      </c>
      <c r="F747" s="14">
        <v>5414.32</v>
      </c>
      <c r="H747" s="85"/>
    </row>
    <row r="748" spans="1:8" s="10" customFormat="1" ht="42" customHeight="1" x14ac:dyDescent="0.25">
      <c r="A748" s="11" t="s">
        <v>745</v>
      </c>
      <c r="B748" s="12" t="s">
        <v>1206</v>
      </c>
      <c r="C748" s="39" t="s">
        <v>88</v>
      </c>
      <c r="D748" s="12" t="s">
        <v>311</v>
      </c>
      <c r="E748" s="10" t="s">
        <v>145</v>
      </c>
      <c r="F748" s="14">
        <v>650</v>
      </c>
      <c r="H748" s="85"/>
    </row>
    <row r="749" spans="1:8" s="10" customFormat="1" ht="42" customHeight="1" x14ac:dyDescent="0.25">
      <c r="A749" s="11" t="s">
        <v>1207</v>
      </c>
      <c r="B749" s="12" t="s">
        <v>1208</v>
      </c>
      <c r="C749" s="39" t="s">
        <v>88</v>
      </c>
      <c r="D749" s="12" t="s">
        <v>311</v>
      </c>
      <c r="E749" s="10" t="s">
        <v>145</v>
      </c>
      <c r="F749" s="14">
        <v>25</v>
      </c>
      <c r="H749" s="85"/>
    </row>
    <row r="750" spans="1:8" s="10" customFormat="1" ht="42" customHeight="1" x14ac:dyDescent="0.25">
      <c r="A750" s="11" t="s">
        <v>1211</v>
      </c>
      <c r="B750" s="12" t="s">
        <v>1212</v>
      </c>
      <c r="C750" s="39" t="s">
        <v>88</v>
      </c>
      <c r="D750" s="12" t="s">
        <v>311</v>
      </c>
      <c r="E750" s="10" t="s">
        <v>145</v>
      </c>
      <c r="F750" s="14">
        <v>300</v>
      </c>
      <c r="H750" s="85"/>
    </row>
    <row r="751" spans="1:8" s="10" customFormat="1" ht="42" customHeight="1" x14ac:dyDescent="0.25">
      <c r="A751" s="11" t="s">
        <v>758</v>
      </c>
      <c r="B751" s="12" t="s">
        <v>1215</v>
      </c>
      <c r="C751" s="39" t="s">
        <v>86</v>
      </c>
      <c r="D751" s="12" t="s">
        <v>334</v>
      </c>
      <c r="E751" s="10" t="s">
        <v>145</v>
      </c>
      <c r="F751" s="14">
        <v>52741</v>
      </c>
      <c r="H751" s="85"/>
    </row>
    <row r="752" spans="1:8" s="10" customFormat="1" ht="42" customHeight="1" x14ac:dyDescent="0.25">
      <c r="A752" s="11" t="s">
        <v>1226</v>
      </c>
      <c r="B752" s="12" t="s">
        <v>1227</v>
      </c>
      <c r="C752" s="39" t="s">
        <v>88</v>
      </c>
      <c r="D752" s="12" t="s">
        <v>311</v>
      </c>
      <c r="E752" s="10" t="s">
        <v>145</v>
      </c>
      <c r="F752" s="14">
        <v>41090</v>
      </c>
      <c r="H752" s="85"/>
    </row>
    <row r="753" spans="1:8" s="10" customFormat="1" ht="42" customHeight="1" x14ac:dyDescent="0.25">
      <c r="A753" s="11" t="s">
        <v>1228</v>
      </c>
      <c r="B753" s="12" t="s">
        <v>1229</v>
      </c>
      <c r="C753" s="39" t="s">
        <v>124</v>
      </c>
      <c r="D753" s="12" t="s">
        <v>553</v>
      </c>
      <c r="E753" s="10" t="s">
        <v>145</v>
      </c>
      <c r="F753" s="14">
        <v>102512.79</v>
      </c>
      <c r="H753" s="85"/>
    </row>
    <row r="754" spans="1:8" s="10" customFormat="1" ht="42" customHeight="1" x14ac:dyDescent="0.25">
      <c r="A754" s="11" t="s">
        <v>1247</v>
      </c>
      <c r="B754" s="12" t="s">
        <v>1248</v>
      </c>
      <c r="C754" s="39" t="s">
        <v>86</v>
      </c>
      <c r="D754" s="12" t="s">
        <v>334</v>
      </c>
      <c r="E754" s="10" t="s">
        <v>145</v>
      </c>
      <c r="F754" s="14">
        <v>18245704.050000001</v>
      </c>
      <c r="H754" s="85"/>
    </row>
    <row r="755" spans="1:8" s="10" customFormat="1" ht="42" customHeight="1" x14ac:dyDescent="0.25">
      <c r="A755" s="11" t="s">
        <v>1251</v>
      </c>
      <c r="B755" s="12" t="s">
        <v>1252</v>
      </c>
      <c r="C755" s="39" t="s">
        <v>88</v>
      </c>
      <c r="D755" s="12" t="s">
        <v>311</v>
      </c>
      <c r="E755" s="10" t="s">
        <v>145</v>
      </c>
      <c r="F755" s="14">
        <v>200</v>
      </c>
      <c r="H755" s="85"/>
    </row>
    <row r="756" spans="1:8" s="10" customFormat="1" ht="42" customHeight="1" x14ac:dyDescent="0.25">
      <c r="A756" s="11" t="s">
        <v>1253</v>
      </c>
      <c r="B756" s="12" t="s">
        <v>1254</v>
      </c>
      <c r="C756" s="39" t="s">
        <v>125</v>
      </c>
      <c r="D756" s="12" t="s">
        <v>375</v>
      </c>
      <c r="E756" s="10" t="s">
        <v>145</v>
      </c>
      <c r="F756" s="14">
        <v>196604.11</v>
      </c>
      <c r="H756" s="85"/>
    </row>
    <row r="757" spans="1:8" s="10" customFormat="1" ht="42" customHeight="1" x14ac:dyDescent="0.25">
      <c r="A757" s="11" t="s">
        <v>1274</v>
      </c>
      <c r="B757" s="12" t="s">
        <v>1275</v>
      </c>
      <c r="C757" s="39" t="s">
        <v>20</v>
      </c>
      <c r="D757" s="12" t="s">
        <v>168</v>
      </c>
      <c r="E757" s="10" t="s">
        <v>145</v>
      </c>
      <c r="F757" s="14">
        <v>16385230.33</v>
      </c>
      <c r="H757" s="85"/>
    </row>
    <row r="758" spans="1:8" s="10" customFormat="1" ht="42" customHeight="1" x14ac:dyDescent="0.25">
      <c r="A758" s="11" t="s">
        <v>1280</v>
      </c>
      <c r="B758" s="12" t="s">
        <v>1281</v>
      </c>
      <c r="C758" s="39" t="s">
        <v>128</v>
      </c>
      <c r="D758" s="12" t="s">
        <v>270</v>
      </c>
      <c r="E758" s="10" t="s">
        <v>145</v>
      </c>
      <c r="F758" s="14">
        <v>51.81</v>
      </c>
      <c r="H758" s="85"/>
    </row>
    <row r="759" spans="1:8" s="10" customFormat="1" ht="42" customHeight="1" x14ac:dyDescent="0.25">
      <c r="A759" s="11" t="s">
        <v>746</v>
      </c>
      <c r="B759" s="12" t="s">
        <v>1293</v>
      </c>
      <c r="C759" s="39" t="s">
        <v>88</v>
      </c>
      <c r="D759" s="12" t="s">
        <v>311</v>
      </c>
      <c r="E759" s="10" t="s">
        <v>145</v>
      </c>
      <c r="F759" s="14">
        <v>750</v>
      </c>
      <c r="H759" s="85"/>
    </row>
    <row r="760" spans="1:8" s="10" customFormat="1" ht="42" customHeight="1" x14ac:dyDescent="0.25">
      <c r="A760" s="11" t="s">
        <v>1294</v>
      </c>
      <c r="B760" s="12" t="s">
        <v>1295</v>
      </c>
      <c r="C760" s="39" t="s">
        <v>129</v>
      </c>
      <c r="D760" s="12" t="s">
        <v>377</v>
      </c>
      <c r="E760" s="10" t="s">
        <v>145</v>
      </c>
      <c r="F760" s="14">
        <v>13.73</v>
      </c>
      <c r="H760" s="85"/>
    </row>
    <row r="761" spans="1:8" s="10" customFormat="1" ht="42" customHeight="1" x14ac:dyDescent="0.25">
      <c r="A761" s="11" t="s">
        <v>1296</v>
      </c>
      <c r="B761" s="12" t="s">
        <v>1297</v>
      </c>
      <c r="C761" s="39" t="s">
        <v>88</v>
      </c>
      <c r="D761" s="12" t="s">
        <v>311</v>
      </c>
      <c r="E761" s="10" t="s">
        <v>145</v>
      </c>
      <c r="F761" s="14">
        <v>1950.1</v>
      </c>
      <c r="H761" s="85"/>
    </row>
    <row r="762" spans="1:8" s="10" customFormat="1" ht="42" customHeight="1" x14ac:dyDescent="0.25">
      <c r="A762" s="11" t="s">
        <v>1298</v>
      </c>
      <c r="B762" s="12" t="s">
        <v>1299</v>
      </c>
      <c r="C762" s="39" t="s">
        <v>113</v>
      </c>
      <c r="D762" s="12" t="s">
        <v>316</v>
      </c>
      <c r="E762" s="10" t="s">
        <v>145</v>
      </c>
      <c r="F762" s="14">
        <v>46100.71</v>
      </c>
      <c r="H762" s="85"/>
    </row>
    <row r="763" spans="1:8" s="10" customFormat="1" ht="42" customHeight="1" x14ac:dyDescent="0.25">
      <c r="A763" s="11" t="s">
        <v>729</v>
      </c>
      <c r="B763" s="12" t="s">
        <v>1300</v>
      </c>
      <c r="C763" s="39" t="s">
        <v>5</v>
      </c>
      <c r="D763" s="12" t="s">
        <v>144</v>
      </c>
      <c r="E763" s="10" t="s">
        <v>145</v>
      </c>
      <c r="F763" s="14">
        <v>7437537.8700000001</v>
      </c>
      <c r="H763" s="85"/>
    </row>
    <row r="764" spans="1:8" s="10" customFormat="1" ht="42" customHeight="1" x14ac:dyDescent="0.25">
      <c r="A764" s="11" t="s">
        <v>729</v>
      </c>
      <c r="B764" s="12" t="s">
        <v>1300</v>
      </c>
      <c r="C764" s="39" t="s">
        <v>5</v>
      </c>
      <c r="D764" s="12" t="s">
        <v>144</v>
      </c>
      <c r="E764" s="10" t="s">
        <v>145</v>
      </c>
      <c r="F764" s="14">
        <v>19208.849999999999</v>
      </c>
      <c r="H764" s="85"/>
    </row>
    <row r="765" spans="1:8" s="10" customFormat="1" ht="42" customHeight="1" x14ac:dyDescent="0.25">
      <c r="A765" s="11" t="s">
        <v>729</v>
      </c>
      <c r="B765" s="12" t="s">
        <v>1300</v>
      </c>
      <c r="C765" s="39" t="s">
        <v>5</v>
      </c>
      <c r="D765" s="12" t="s">
        <v>144</v>
      </c>
      <c r="E765" s="10" t="s">
        <v>145</v>
      </c>
      <c r="F765" s="14">
        <v>57.85</v>
      </c>
      <c r="H765" s="85"/>
    </row>
    <row r="766" spans="1:8" s="10" customFormat="1" ht="42" customHeight="1" x14ac:dyDescent="0.25">
      <c r="A766" s="11" t="s">
        <v>729</v>
      </c>
      <c r="B766" s="12" t="s">
        <v>1300</v>
      </c>
      <c r="C766" s="39" t="s">
        <v>5</v>
      </c>
      <c r="D766" s="12" t="s">
        <v>144</v>
      </c>
      <c r="E766" s="10" t="s">
        <v>145</v>
      </c>
      <c r="F766" s="14">
        <v>10014632.18</v>
      </c>
      <c r="H766" s="85"/>
    </row>
    <row r="767" spans="1:8" s="10" customFormat="1" ht="42" customHeight="1" x14ac:dyDescent="0.25">
      <c r="A767" s="11" t="s">
        <v>729</v>
      </c>
      <c r="B767" s="12" t="s">
        <v>1300</v>
      </c>
      <c r="C767" s="39" t="s">
        <v>5</v>
      </c>
      <c r="D767" s="12" t="s">
        <v>144</v>
      </c>
      <c r="E767" s="10" t="s">
        <v>145</v>
      </c>
      <c r="F767" s="14">
        <v>27417.67</v>
      </c>
      <c r="H767" s="85"/>
    </row>
    <row r="768" spans="1:8" s="10" customFormat="1" ht="42" customHeight="1" x14ac:dyDescent="0.25">
      <c r="A768" s="11" t="s">
        <v>729</v>
      </c>
      <c r="B768" s="12" t="s">
        <v>1300</v>
      </c>
      <c r="C768" s="39" t="s">
        <v>5</v>
      </c>
      <c r="D768" s="12" t="s">
        <v>144</v>
      </c>
      <c r="E768" s="10" t="s">
        <v>145</v>
      </c>
      <c r="F768" s="14">
        <v>86.7</v>
      </c>
      <c r="H768" s="85"/>
    </row>
    <row r="769" spans="1:8" s="10" customFormat="1" ht="42" customHeight="1" x14ac:dyDescent="0.25">
      <c r="A769" s="11" t="s">
        <v>729</v>
      </c>
      <c r="B769" s="12" t="s">
        <v>1300</v>
      </c>
      <c r="C769" s="39" t="s">
        <v>5</v>
      </c>
      <c r="D769" s="12" t="s">
        <v>144</v>
      </c>
      <c r="E769" s="10" t="s">
        <v>145</v>
      </c>
      <c r="F769" s="14">
        <v>8659448.0399999991</v>
      </c>
      <c r="H769" s="85"/>
    </row>
    <row r="770" spans="1:8" s="10" customFormat="1" ht="42" customHeight="1" x14ac:dyDescent="0.25">
      <c r="A770" s="11" t="s">
        <v>1301</v>
      </c>
      <c r="B770" s="12" t="s">
        <v>1302</v>
      </c>
      <c r="C770" s="39" t="s">
        <v>88</v>
      </c>
      <c r="D770" s="12" t="s">
        <v>311</v>
      </c>
      <c r="E770" s="10" t="s">
        <v>145</v>
      </c>
      <c r="F770" s="14">
        <v>525</v>
      </c>
      <c r="H770" s="85"/>
    </row>
    <row r="771" spans="1:8" s="10" customFormat="1" ht="42" customHeight="1" x14ac:dyDescent="0.25">
      <c r="A771" s="11" t="s">
        <v>1303</v>
      </c>
      <c r="B771" s="12" t="s">
        <v>1304</v>
      </c>
      <c r="C771" s="39" t="s">
        <v>88</v>
      </c>
      <c r="D771" s="12" t="s">
        <v>311</v>
      </c>
      <c r="E771" s="10" t="s">
        <v>145</v>
      </c>
      <c r="F771" s="14">
        <v>16055.28</v>
      </c>
      <c r="H771" s="85"/>
    </row>
    <row r="772" spans="1:8" s="10" customFormat="1" ht="42" customHeight="1" x14ac:dyDescent="0.25">
      <c r="A772" s="11" t="s">
        <v>747</v>
      </c>
      <c r="B772" s="12" t="s">
        <v>1305</v>
      </c>
      <c r="C772" s="39" t="s">
        <v>88</v>
      </c>
      <c r="D772" s="12" t="s">
        <v>311</v>
      </c>
      <c r="E772" s="10" t="s">
        <v>145</v>
      </c>
      <c r="F772" s="14">
        <v>2070.6</v>
      </c>
      <c r="H772" s="85"/>
    </row>
    <row r="773" spans="1:8" s="10" customFormat="1" ht="42" customHeight="1" x14ac:dyDescent="0.25">
      <c r="A773" s="11" t="s">
        <v>1311</v>
      </c>
      <c r="B773" s="12" t="s">
        <v>1312</v>
      </c>
      <c r="C773" s="39" t="s">
        <v>29</v>
      </c>
      <c r="D773" s="12" t="s">
        <v>189</v>
      </c>
      <c r="E773" s="10" t="s">
        <v>145</v>
      </c>
      <c r="F773" s="14">
        <v>28717</v>
      </c>
      <c r="H773" s="85"/>
    </row>
    <row r="774" spans="1:8" s="10" customFormat="1" ht="42" customHeight="1" x14ac:dyDescent="0.25">
      <c r="A774" s="11" t="s">
        <v>1313</v>
      </c>
      <c r="B774" s="12" t="s">
        <v>1314</v>
      </c>
      <c r="C774" s="39" t="s">
        <v>44</v>
      </c>
      <c r="D774" s="12" t="s">
        <v>207</v>
      </c>
      <c r="E774" s="10" t="s">
        <v>145</v>
      </c>
      <c r="F774" s="14">
        <v>3202554.72</v>
      </c>
      <c r="H774" s="85"/>
    </row>
    <row r="775" spans="1:8" s="10" customFormat="1" ht="42" customHeight="1" x14ac:dyDescent="0.25">
      <c r="A775" s="11" t="s">
        <v>1315</v>
      </c>
      <c r="B775" s="12" t="s">
        <v>1316</v>
      </c>
      <c r="C775" s="39" t="s">
        <v>88</v>
      </c>
      <c r="D775" s="12" t="s">
        <v>311</v>
      </c>
      <c r="E775" s="10" t="s">
        <v>145</v>
      </c>
      <c r="F775" s="14">
        <v>225</v>
      </c>
      <c r="H775" s="85"/>
    </row>
    <row r="776" spans="1:8" s="10" customFormat="1" ht="42" customHeight="1" x14ac:dyDescent="0.25">
      <c r="A776" s="11" t="s">
        <v>763</v>
      </c>
      <c r="B776" s="12" t="s">
        <v>1317</v>
      </c>
      <c r="C776" s="39" t="s">
        <v>34</v>
      </c>
      <c r="D776" s="12" t="s">
        <v>196</v>
      </c>
      <c r="E776" s="10" t="s">
        <v>145</v>
      </c>
      <c r="F776" s="14">
        <v>958411.44</v>
      </c>
      <c r="H776" s="85"/>
    </row>
    <row r="777" spans="1:8" s="10" customFormat="1" ht="42" customHeight="1" x14ac:dyDescent="0.25">
      <c r="A777" s="11" t="s">
        <v>1326</v>
      </c>
      <c r="B777" s="12" t="s">
        <v>1327</v>
      </c>
      <c r="C777" s="39" t="s">
        <v>5</v>
      </c>
      <c r="D777" s="12" t="s">
        <v>144</v>
      </c>
      <c r="E777" s="10" t="s">
        <v>145</v>
      </c>
      <c r="F777" s="14">
        <v>119.18</v>
      </c>
      <c r="H777" s="85"/>
    </row>
    <row r="778" spans="1:8" s="10" customFormat="1" ht="42" customHeight="1" x14ac:dyDescent="0.25">
      <c r="A778" s="11" t="s">
        <v>1326</v>
      </c>
      <c r="B778" s="12" t="s">
        <v>1327</v>
      </c>
      <c r="C778" s="39" t="s">
        <v>5</v>
      </c>
      <c r="D778" s="12" t="s">
        <v>144</v>
      </c>
      <c r="E778" s="10" t="s">
        <v>145</v>
      </c>
      <c r="F778" s="14">
        <v>60148.639999999999</v>
      </c>
      <c r="H778" s="85"/>
    </row>
    <row r="779" spans="1:8" s="10" customFormat="1" ht="42" customHeight="1" x14ac:dyDescent="0.25">
      <c r="A779" s="11" t="s">
        <v>1328</v>
      </c>
      <c r="B779" s="12" t="s">
        <v>1329</v>
      </c>
      <c r="C779" s="39" t="s">
        <v>39</v>
      </c>
      <c r="D779" s="12" t="s">
        <v>201</v>
      </c>
      <c r="E779" s="10" t="s">
        <v>145</v>
      </c>
      <c r="F779" s="14">
        <v>5962018.9400000004</v>
      </c>
      <c r="H779" s="85"/>
    </row>
    <row r="780" spans="1:8" s="10" customFormat="1" ht="42" customHeight="1" x14ac:dyDescent="0.25">
      <c r="A780" s="11" t="s">
        <v>1334</v>
      </c>
      <c r="B780" s="12" t="s">
        <v>1335</v>
      </c>
      <c r="C780" s="39" t="s">
        <v>88</v>
      </c>
      <c r="D780" s="12" t="s">
        <v>311</v>
      </c>
      <c r="E780" s="10" t="s">
        <v>145</v>
      </c>
      <c r="F780" s="14">
        <v>1025</v>
      </c>
      <c r="H780" s="85"/>
    </row>
    <row r="781" spans="1:8" s="10" customFormat="1" ht="42" customHeight="1" x14ac:dyDescent="0.25">
      <c r="A781" s="11" t="s">
        <v>750</v>
      </c>
      <c r="B781" s="12" t="s">
        <v>1338</v>
      </c>
      <c r="C781" s="39" t="s">
        <v>130</v>
      </c>
      <c r="D781" s="12" t="s">
        <v>308</v>
      </c>
      <c r="E781" s="10" t="s">
        <v>145</v>
      </c>
      <c r="F781" s="14">
        <v>1010.77</v>
      </c>
      <c r="H781" s="85"/>
    </row>
    <row r="782" spans="1:8" s="10" customFormat="1" ht="42" customHeight="1" x14ac:dyDescent="0.25">
      <c r="A782" s="11" t="s">
        <v>774</v>
      </c>
      <c r="B782" s="12" t="s">
        <v>1340</v>
      </c>
      <c r="C782" s="39" t="s">
        <v>131</v>
      </c>
      <c r="D782" s="12" t="s">
        <v>360</v>
      </c>
      <c r="E782" s="10" t="s">
        <v>145</v>
      </c>
      <c r="F782" s="14">
        <v>2830.91</v>
      </c>
      <c r="H782" s="85"/>
    </row>
    <row r="783" spans="1:8" s="10" customFormat="1" ht="42" customHeight="1" x14ac:dyDescent="0.25">
      <c r="A783" s="11" t="s">
        <v>1342</v>
      </c>
      <c r="B783" s="12" t="s">
        <v>1343</v>
      </c>
      <c r="C783" s="39" t="s">
        <v>53</v>
      </c>
      <c r="D783" s="12" t="s">
        <v>223</v>
      </c>
      <c r="E783" s="10" t="s">
        <v>145</v>
      </c>
      <c r="F783" s="14">
        <v>5969</v>
      </c>
      <c r="H783" s="85"/>
    </row>
    <row r="784" spans="1:8" s="10" customFormat="1" ht="42" customHeight="1" x14ac:dyDescent="0.25">
      <c r="A784" s="11" t="s">
        <v>1358</v>
      </c>
      <c r="B784" s="12" t="s">
        <v>1359</v>
      </c>
      <c r="C784" s="39" t="s">
        <v>5</v>
      </c>
      <c r="D784" s="12" t="s">
        <v>144</v>
      </c>
      <c r="E784" s="10" t="s">
        <v>145</v>
      </c>
      <c r="F784" s="14">
        <v>12959.4</v>
      </c>
      <c r="H784" s="85"/>
    </row>
    <row r="785" spans="1:8" s="10" customFormat="1" ht="42" customHeight="1" x14ac:dyDescent="0.25">
      <c r="A785" s="11" t="s">
        <v>1358</v>
      </c>
      <c r="B785" s="12" t="s">
        <v>1359</v>
      </c>
      <c r="C785" s="39" t="s">
        <v>5</v>
      </c>
      <c r="D785" s="12" t="s">
        <v>144</v>
      </c>
      <c r="E785" s="10" t="s">
        <v>145</v>
      </c>
      <c r="F785" s="14">
        <v>3044.11</v>
      </c>
      <c r="H785" s="85"/>
    </row>
    <row r="786" spans="1:8" s="10" customFormat="1" ht="42" customHeight="1" x14ac:dyDescent="0.25">
      <c r="A786" s="11" t="s">
        <v>1358</v>
      </c>
      <c r="B786" s="12" t="s">
        <v>1359</v>
      </c>
      <c r="C786" s="39" t="s">
        <v>5</v>
      </c>
      <c r="D786" s="12" t="s">
        <v>144</v>
      </c>
      <c r="E786" s="10" t="s">
        <v>145</v>
      </c>
      <c r="F786" s="14">
        <v>146226.79999999999</v>
      </c>
      <c r="H786" s="85"/>
    </row>
    <row r="787" spans="1:8" s="10" customFormat="1" ht="42" customHeight="1" x14ac:dyDescent="0.25">
      <c r="A787" s="11" t="s">
        <v>1371</v>
      </c>
      <c r="B787" s="12" t="s">
        <v>1372</v>
      </c>
      <c r="C787" s="39" t="s">
        <v>47</v>
      </c>
      <c r="D787" s="12" t="s">
        <v>213</v>
      </c>
      <c r="E787" s="10" t="s">
        <v>145</v>
      </c>
      <c r="F787" s="14">
        <v>136172</v>
      </c>
      <c r="H787" s="85"/>
    </row>
    <row r="788" spans="1:8" s="10" customFormat="1" ht="42" customHeight="1" x14ac:dyDescent="0.25">
      <c r="A788" s="11" t="s">
        <v>1373</v>
      </c>
      <c r="B788" s="12" t="s">
        <v>1374</v>
      </c>
      <c r="C788" s="39" t="s">
        <v>88</v>
      </c>
      <c r="D788" s="12" t="s">
        <v>311</v>
      </c>
      <c r="E788" s="10" t="s">
        <v>145</v>
      </c>
      <c r="F788" s="14">
        <v>206555.98</v>
      </c>
      <c r="H788" s="85"/>
    </row>
    <row r="789" spans="1:8" s="10" customFormat="1" ht="42" customHeight="1" x14ac:dyDescent="0.25">
      <c r="A789" s="11" t="s">
        <v>1375</v>
      </c>
      <c r="B789" s="12" t="s">
        <v>1376</v>
      </c>
      <c r="C789" s="39" t="s">
        <v>34</v>
      </c>
      <c r="D789" s="12" t="s">
        <v>196</v>
      </c>
      <c r="E789" s="10" t="s">
        <v>145</v>
      </c>
      <c r="F789" s="14">
        <v>438600</v>
      </c>
      <c r="H789" s="85"/>
    </row>
    <row r="790" spans="1:8" s="10" customFormat="1" ht="42" customHeight="1" x14ac:dyDescent="0.25">
      <c r="A790" s="11" t="s">
        <v>1379</v>
      </c>
      <c r="B790" s="12" t="s">
        <v>1380</v>
      </c>
      <c r="C790" s="39" t="s">
        <v>88</v>
      </c>
      <c r="D790" s="12" t="s">
        <v>311</v>
      </c>
      <c r="E790" s="10" t="s">
        <v>145</v>
      </c>
      <c r="F790" s="14">
        <v>200</v>
      </c>
      <c r="H790" s="85"/>
    </row>
    <row r="791" spans="1:8" s="10" customFormat="1" ht="42" customHeight="1" x14ac:dyDescent="0.25">
      <c r="A791" s="11" t="s">
        <v>1387</v>
      </c>
      <c r="B791" s="12" t="s">
        <v>1388</v>
      </c>
      <c r="C791" s="39" t="s">
        <v>88</v>
      </c>
      <c r="D791" s="12" t="s">
        <v>311</v>
      </c>
      <c r="E791" s="10" t="s">
        <v>145</v>
      </c>
      <c r="F791" s="14">
        <v>1570</v>
      </c>
      <c r="H791" s="85"/>
    </row>
    <row r="792" spans="1:8" s="10" customFormat="1" ht="42" customHeight="1" x14ac:dyDescent="0.25">
      <c r="A792" s="11" t="s">
        <v>1389</v>
      </c>
      <c r="B792" s="12" t="s">
        <v>1390</v>
      </c>
      <c r="C792" s="39" t="s">
        <v>39</v>
      </c>
      <c r="D792" s="12" t="s">
        <v>201</v>
      </c>
      <c r="E792" s="10" t="s">
        <v>145</v>
      </c>
      <c r="F792" s="14">
        <v>4744.8999999999996</v>
      </c>
      <c r="H792" s="85"/>
    </row>
    <row r="793" spans="1:8" s="10" customFormat="1" ht="42" customHeight="1" x14ac:dyDescent="0.25">
      <c r="A793" s="11" t="s">
        <v>1397</v>
      </c>
      <c r="B793" s="12" t="s">
        <v>1398</v>
      </c>
      <c r="C793" s="39" t="s">
        <v>7</v>
      </c>
      <c r="D793" s="12" t="s">
        <v>148</v>
      </c>
      <c r="E793" s="10" t="s">
        <v>145</v>
      </c>
      <c r="F793" s="14">
        <v>91000</v>
      </c>
      <c r="H793" s="85"/>
    </row>
    <row r="794" spans="1:8" s="10" customFormat="1" ht="42" customHeight="1" x14ac:dyDescent="0.3">
      <c r="A794" s="69" t="s">
        <v>769</v>
      </c>
      <c r="B794" s="40" t="s">
        <v>1399</v>
      </c>
      <c r="C794" s="69" t="s">
        <v>117</v>
      </c>
      <c r="D794" s="40" t="s">
        <v>343</v>
      </c>
      <c r="E794" s="10" t="s">
        <v>145</v>
      </c>
      <c r="F794" s="14">
        <v>620.65</v>
      </c>
      <c r="H794" s="85"/>
    </row>
    <row r="795" spans="1:8" s="10" customFormat="1" ht="42" customHeight="1" x14ac:dyDescent="0.3">
      <c r="A795" s="69" t="s">
        <v>1402</v>
      </c>
      <c r="B795" s="40" t="s">
        <v>1403</v>
      </c>
      <c r="C795" s="69" t="s">
        <v>63</v>
      </c>
      <c r="D795" s="40" t="s">
        <v>245</v>
      </c>
      <c r="E795" s="10" t="s">
        <v>145</v>
      </c>
      <c r="F795" s="14">
        <v>-10</v>
      </c>
      <c r="H795" s="85"/>
    </row>
    <row r="796" spans="1:8" s="10" customFormat="1" ht="42" customHeight="1" x14ac:dyDescent="0.25">
      <c r="A796" s="11" t="s">
        <v>828</v>
      </c>
      <c r="B796" s="12" t="s">
        <v>829</v>
      </c>
      <c r="C796" s="39" t="s">
        <v>68</v>
      </c>
      <c r="D796" s="12" t="s">
        <v>254</v>
      </c>
      <c r="E796" s="10" t="s">
        <v>1419</v>
      </c>
      <c r="F796" s="14">
        <v>3931984.6</v>
      </c>
      <c r="H796" s="85"/>
    </row>
    <row r="797" spans="1:8" s="10" customFormat="1" ht="42" customHeight="1" x14ac:dyDescent="0.25">
      <c r="A797" s="11" t="s">
        <v>714</v>
      </c>
      <c r="B797" s="12" t="s">
        <v>836</v>
      </c>
      <c r="C797" s="39" t="s">
        <v>41</v>
      </c>
      <c r="D797" s="12" t="s">
        <v>203</v>
      </c>
      <c r="E797" s="10" t="s">
        <v>1419</v>
      </c>
      <c r="F797" s="14">
        <v>15</v>
      </c>
      <c r="H797" s="85"/>
    </row>
    <row r="798" spans="1:8" s="10" customFormat="1" ht="42" customHeight="1" x14ac:dyDescent="0.25">
      <c r="A798" s="11" t="s">
        <v>915</v>
      </c>
      <c r="B798" s="12" t="s">
        <v>916</v>
      </c>
      <c r="C798" s="39" t="s">
        <v>47</v>
      </c>
      <c r="D798" s="12" t="s">
        <v>213</v>
      </c>
      <c r="E798" s="10" t="s">
        <v>1419</v>
      </c>
      <c r="F798" s="14">
        <v>1531.75</v>
      </c>
      <c r="H798" s="85"/>
    </row>
    <row r="799" spans="1:8" s="10" customFormat="1" ht="42" customHeight="1" x14ac:dyDescent="0.25">
      <c r="A799" s="11" t="s">
        <v>927</v>
      </c>
      <c r="B799" s="12" t="s">
        <v>928</v>
      </c>
      <c r="C799" s="39" t="s">
        <v>88</v>
      </c>
      <c r="D799" s="12" t="s">
        <v>311</v>
      </c>
      <c r="E799" s="10" t="s">
        <v>1419</v>
      </c>
      <c r="F799" s="14">
        <v>3.22</v>
      </c>
      <c r="H799" s="85"/>
    </row>
    <row r="800" spans="1:8" s="10" customFormat="1" ht="42" customHeight="1" x14ac:dyDescent="0.25">
      <c r="A800" s="11" t="s">
        <v>935</v>
      </c>
      <c r="B800" s="12" t="s">
        <v>936</v>
      </c>
      <c r="C800" s="39" t="s">
        <v>5</v>
      </c>
      <c r="D800" s="12" t="s">
        <v>144</v>
      </c>
      <c r="E800" s="10" t="s">
        <v>1419</v>
      </c>
      <c r="F800" s="14">
        <v>96369849.349999994</v>
      </c>
      <c r="H800" s="85"/>
    </row>
    <row r="801" spans="1:8" s="10" customFormat="1" ht="42" customHeight="1" x14ac:dyDescent="0.25">
      <c r="A801" s="11" t="s">
        <v>935</v>
      </c>
      <c r="B801" s="12" t="s">
        <v>936</v>
      </c>
      <c r="C801" s="39" t="s">
        <v>5</v>
      </c>
      <c r="D801" s="12" t="s">
        <v>144</v>
      </c>
      <c r="E801" s="10" t="s">
        <v>1419</v>
      </c>
      <c r="F801" s="14">
        <v>1166246.5</v>
      </c>
      <c r="H801" s="85"/>
    </row>
    <row r="802" spans="1:8" s="10" customFormat="1" ht="42" customHeight="1" x14ac:dyDescent="0.25">
      <c r="A802" s="11" t="s">
        <v>937</v>
      </c>
      <c r="B802" s="12" t="s">
        <v>938</v>
      </c>
      <c r="C802" s="39" t="s">
        <v>5</v>
      </c>
      <c r="D802" s="12" t="s">
        <v>144</v>
      </c>
      <c r="E802" s="10" t="s">
        <v>1419</v>
      </c>
      <c r="F802" s="14">
        <v>17725</v>
      </c>
      <c r="H802" s="85"/>
    </row>
    <row r="803" spans="1:8" s="10" customFormat="1" ht="42" customHeight="1" x14ac:dyDescent="0.25">
      <c r="A803" s="11" t="s">
        <v>965</v>
      </c>
      <c r="B803" s="12" t="s">
        <v>966</v>
      </c>
      <c r="C803" s="39" t="s">
        <v>47</v>
      </c>
      <c r="D803" s="12" t="s">
        <v>213</v>
      </c>
      <c r="E803" s="10" t="s">
        <v>1419</v>
      </c>
      <c r="F803" s="14">
        <v>897475.66</v>
      </c>
      <c r="H803" s="85"/>
    </row>
    <row r="804" spans="1:8" s="10" customFormat="1" ht="42" customHeight="1" x14ac:dyDescent="0.25">
      <c r="A804" s="11" t="s">
        <v>978</v>
      </c>
      <c r="B804" s="12" t="s">
        <v>979</v>
      </c>
      <c r="C804" s="39" t="s">
        <v>14</v>
      </c>
      <c r="D804" s="12" t="s">
        <v>156</v>
      </c>
      <c r="E804" s="10" t="s">
        <v>1419</v>
      </c>
      <c r="F804" s="14">
        <v>161175.67999999999</v>
      </c>
      <c r="H804" s="85"/>
    </row>
    <row r="805" spans="1:8" s="10" customFormat="1" ht="42" customHeight="1" x14ac:dyDescent="0.25">
      <c r="A805" s="11" t="s">
        <v>744</v>
      </c>
      <c r="B805" s="12" t="s">
        <v>1065</v>
      </c>
      <c r="C805" s="39" t="s">
        <v>88</v>
      </c>
      <c r="D805" s="12" t="s">
        <v>311</v>
      </c>
      <c r="E805" s="10" t="s">
        <v>1419</v>
      </c>
      <c r="F805" s="14">
        <v>1261.5</v>
      </c>
      <c r="H805" s="85"/>
    </row>
    <row r="806" spans="1:8" s="10" customFormat="1" ht="42" customHeight="1" x14ac:dyDescent="0.25">
      <c r="A806" s="11" t="s">
        <v>1144</v>
      </c>
      <c r="B806" s="12" t="s">
        <v>1145</v>
      </c>
      <c r="C806" s="39" t="s">
        <v>14</v>
      </c>
      <c r="D806" s="12" t="s">
        <v>156</v>
      </c>
      <c r="E806" s="10" t="s">
        <v>1419</v>
      </c>
      <c r="F806" s="14">
        <v>3039118.98</v>
      </c>
      <c r="H806" s="85"/>
    </row>
    <row r="807" spans="1:8" s="10" customFormat="1" ht="42" customHeight="1" x14ac:dyDescent="0.25">
      <c r="A807" s="11" t="s">
        <v>1187</v>
      </c>
      <c r="B807" s="12" t="s">
        <v>1188</v>
      </c>
      <c r="C807" s="39" t="s">
        <v>88</v>
      </c>
      <c r="D807" s="12" t="s">
        <v>311</v>
      </c>
      <c r="E807" s="10" t="s">
        <v>1419</v>
      </c>
      <c r="F807" s="14">
        <v>3145.6</v>
      </c>
      <c r="H807" s="85"/>
    </row>
    <row r="808" spans="1:8" s="10" customFormat="1" ht="42" customHeight="1" x14ac:dyDescent="0.25">
      <c r="A808" s="11" t="s">
        <v>1198</v>
      </c>
      <c r="B808" s="12" t="s">
        <v>1199</v>
      </c>
      <c r="C808" s="39" t="s">
        <v>46</v>
      </c>
      <c r="D808" s="12" t="s">
        <v>209</v>
      </c>
      <c r="E808" s="10" t="s">
        <v>1419</v>
      </c>
      <c r="F808" s="14">
        <v>33382930.969999999</v>
      </c>
      <c r="H808" s="85"/>
    </row>
    <row r="809" spans="1:8" s="10" customFormat="1" ht="42" customHeight="1" x14ac:dyDescent="0.25">
      <c r="A809" s="11" t="s">
        <v>1213</v>
      </c>
      <c r="B809" s="12" t="s">
        <v>1214</v>
      </c>
      <c r="C809" s="39" t="s">
        <v>46</v>
      </c>
      <c r="D809" s="12" t="s">
        <v>209</v>
      </c>
      <c r="E809" s="10" t="s">
        <v>1419</v>
      </c>
      <c r="F809" s="14">
        <v>613514515.22000003</v>
      </c>
      <c r="H809" s="85"/>
    </row>
    <row r="810" spans="1:8" s="10" customFormat="1" ht="42" customHeight="1" x14ac:dyDescent="0.25">
      <c r="A810" s="11" t="s">
        <v>729</v>
      </c>
      <c r="B810" s="12" t="s">
        <v>1300</v>
      </c>
      <c r="C810" s="39" t="s">
        <v>5</v>
      </c>
      <c r="D810" s="12" t="s">
        <v>144</v>
      </c>
      <c r="E810" s="10" t="s">
        <v>1419</v>
      </c>
      <c r="F810" s="14">
        <v>18835.54</v>
      </c>
      <c r="H810" s="85"/>
    </row>
    <row r="811" spans="1:8" s="10" customFormat="1" ht="42" customHeight="1" x14ac:dyDescent="0.25">
      <c r="A811" s="11" t="s">
        <v>1330</v>
      </c>
      <c r="B811" s="12" t="s">
        <v>1331</v>
      </c>
      <c r="C811" s="39" t="s">
        <v>89</v>
      </c>
      <c r="D811" s="12" t="s">
        <v>335</v>
      </c>
      <c r="E811" s="10" t="s">
        <v>1419</v>
      </c>
      <c r="F811" s="14">
        <v>13809136.869999999</v>
      </c>
      <c r="H811" s="85"/>
    </row>
    <row r="812" spans="1:8" s="10" customFormat="1" ht="42" customHeight="1" x14ac:dyDescent="0.25">
      <c r="A812" s="11" t="s">
        <v>1358</v>
      </c>
      <c r="B812" s="12" t="s">
        <v>1359</v>
      </c>
      <c r="C812" s="39" t="s">
        <v>5</v>
      </c>
      <c r="D812" s="12" t="s">
        <v>144</v>
      </c>
      <c r="E812" s="10" t="s">
        <v>1419</v>
      </c>
      <c r="F812" s="14">
        <v>498600086</v>
      </c>
      <c r="H812" s="85"/>
    </row>
    <row r="813" spans="1:8" s="10" customFormat="1" ht="42" customHeight="1" x14ac:dyDescent="0.25">
      <c r="A813" s="11" t="s">
        <v>742</v>
      </c>
      <c r="B813" s="12" t="s">
        <v>1016</v>
      </c>
      <c r="C813" s="39" t="s">
        <v>73</v>
      </c>
      <c r="D813" s="12" t="s">
        <v>260</v>
      </c>
      <c r="E813" s="10" t="s">
        <v>1428</v>
      </c>
      <c r="F813" s="14">
        <v>5256.65</v>
      </c>
      <c r="H813" s="85"/>
    </row>
    <row r="814" spans="1:8" s="10" customFormat="1" ht="42" customHeight="1" x14ac:dyDescent="0.25">
      <c r="A814" s="11" t="s">
        <v>766</v>
      </c>
      <c r="B814" s="12" t="s">
        <v>1031</v>
      </c>
      <c r="C814" s="39" t="s">
        <v>115</v>
      </c>
      <c r="D814" s="12" t="s">
        <v>341</v>
      </c>
      <c r="E814" s="10" t="s">
        <v>1428</v>
      </c>
      <c r="F814" s="14">
        <v>5077.12</v>
      </c>
      <c r="H814" s="85"/>
    </row>
    <row r="815" spans="1:8" s="10" customFormat="1" ht="42" customHeight="1" x14ac:dyDescent="0.25">
      <c r="A815" s="11" t="s">
        <v>767</v>
      </c>
      <c r="B815" s="12" t="s">
        <v>1033</v>
      </c>
      <c r="C815" s="39" t="s">
        <v>115</v>
      </c>
      <c r="D815" s="12" t="s">
        <v>341</v>
      </c>
      <c r="E815" s="10" t="s">
        <v>1428</v>
      </c>
      <c r="F815" s="14">
        <v>11388.68</v>
      </c>
      <c r="H815" s="85"/>
    </row>
    <row r="816" spans="1:8" s="10" customFormat="1" ht="42" customHeight="1" x14ac:dyDescent="0.25">
      <c r="A816" s="11" t="s">
        <v>762</v>
      </c>
      <c r="B816" s="12" t="s">
        <v>1168</v>
      </c>
      <c r="C816" s="39" t="s">
        <v>34</v>
      </c>
      <c r="D816" s="12" t="s">
        <v>196</v>
      </c>
      <c r="E816" s="10" t="s">
        <v>1428</v>
      </c>
      <c r="F816" s="14">
        <v>1279949.74</v>
      </c>
      <c r="H816" s="85"/>
    </row>
    <row r="817" spans="1:8" s="10" customFormat="1" ht="42" customHeight="1" x14ac:dyDescent="0.25">
      <c r="A817" s="11" t="s">
        <v>1266</v>
      </c>
      <c r="B817" s="12" t="s">
        <v>1267</v>
      </c>
      <c r="C817" s="39" t="s">
        <v>103</v>
      </c>
      <c r="D817" s="12" t="s">
        <v>345</v>
      </c>
      <c r="E817" s="10" t="s">
        <v>1428</v>
      </c>
      <c r="F817" s="14">
        <v>250535.33</v>
      </c>
      <c r="H817" s="85"/>
    </row>
    <row r="818" spans="1:8" s="10" customFormat="1" ht="42" customHeight="1" x14ac:dyDescent="0.25">
      <c r="A818" s="11" t="s">
        <v>1270</v>
      </c>
      <c r="B818" s="12" t="s">
        <v>1271</v>
      </c>
      <c r="C818" s="39" t="s">
        <v>30</v>
      </c>
      <c r="D818" s="12" t="s">
        <v>191</v>
      </c>
      <c r="E818" s="10" t="s">
        <v>1428</v>
      </c>
      <c r="F818" s="14">
        <v>36950</v>
      </c>
      <c r="H818" s="85"/>
    </row>
    <row r="819" spans="1:8" s="10" customFormat="1" ht="42" customHeight="1" x14ac:dyDescent="0.25">
      <c r="A819" s="11" t="s">
        <v>729</v>
      </c>
      <c r="B819" s="12" t="s">
        <v>1300</v>
      </c>
      <c r="C819" s="39" t="s">
        <v>5</v>
      </c>
      <c r="D819" s="12" t="s">
        <v>144</v>
      </c>
      <c r="E819" s="10" t="s">
        <v>1428</v>
      </c>
      <c r="F819" s="14">
        <v>100</v>
      </c>
      <c r="H819" s="85"/>
    </row>
    <row r="820" spans="1:8" s="10" customFormat="1" ht="42" customHeight="1" x14ac:dyDescent="0.25">
      <c r="A820" s="11" t="s">
        <v>763</v>
      </c>
      <c r="B820" s="12" t="s">
        <v>1317</v>
      </c>
      <c r="C820" s="39" t="s">
        <v>34</v>
      </c>
      <c r="D820" s="12" t="s">
        <v>196</v>
      </c>
      <c r="E820" s="10" t="s">
        <v>1428</v>
      </c>
      <c r="F820" s="14">
        <v>19676918.199999999</v>
      </c>
      <c r="H820" s="85"/>
    </row>
    <row r="821" spans="1:8" s="10" customFormat="1" ht="42" customHeight="1" x14ac:dyDescent="0.25">
      <c r="A821" s="11" t="s">
        <v>786</v>
      </c>
      <c r="B821" s="12" t="s">
        <v>787</v>
      </c>
      <c r="C821" s="39" t="s">
        <v>88</v>
      </c>
      <c r="D821" s="12" t="s">
        <v>311</v>
      </c>
      <c r="E821" s="10" t="s">
        <v>1420</v>
      </c>
      <c r="F821" s="14">
        <v>80</v>
      </c>
      <c r="H821" s="85"/>
    </row>
    <row r="822" spans="1:8" s="10" customFormat="1" ht="42" customHeight="1" x14ac:dyDescent="0.25">
      <c r="A822" s="11" t="s">
        <v>800</v>
      </c>
      <c r="B822" s="12" t="s">
        <v>801</v>
      </c>
      <c r="C822" s="39" t="s">
        <v>14</v>
      </c>
      <c r="D822" s="12" t="s">
        <v>156</v>
      </c>
      <c r="E822" s="10" t="s">
        <v>1420</v>
      </c>
      <c r="F822" s="14">
        <v>1695460.18</v>
      </c>
      <c r="H822" s="85"/>
    </row>
    <row r="823" spans="1:8" s="10" customFormat="1" ht="42" customHeight="1" x14ac:dyDescent="0.25">
      <c r="A823" s="11" t="s">
        <v>814</v>
      </c>
      <c r="B823" s="12" t="s">
        <v>815</v>
      </c>
      <c r="C823" s="39" t="s">
        <v>88</v>
      </c>
      <c r="D823" s="12" t="s">
        <v>311</v>
      </c>
      <c r="E823" s="10" t="s">
        <v>1420</v>
      </c>
      <c r="F823" s="14">
        <v>13543.28</v>
      </c>
      <c r="H823" s="85"/>
    </row>
    <row r="824" spans="1:8" s="10" customFormat="1" ht="42" customHeight="1" x14ac:dyDescent="0.25">
      <c r="A824" s="11" t="s">
        <v>824</v>
      </c>
      <c r="B824" s="12" t="s">
        <v>825</v>
      </c>
      <c r="C824" s="39" t="s">
        <v>88</v>
      </c>
      <c r="D824" s="12" t="s">
        <v>311</v>
      </c>
      <c r="E824" s="10" t="s">
        <v>1420</v>
      </c>
      <c r="F824" s="14">
        <v>10851.4</v>
      </c>
      <c r="H824" s="85"/>
    </row>
    <row r="825" spans="1:8" s="10" customFormat="1" ht="42" customHeight="1" x14ac:dyDescent="0.25">
      <c r="A825" s="11" t="s">
        <v>834</v>
      </c>
      <c r="B825" s="12" t="s">
        <v>835</v>
      </c>
      <c r="C825" s="39" t="s">
        <v>88</v>
      </c>
      <c r="D825" s="12" t="s">
        <v>311</v>
      </c>
      <c r="E825" s="10" t="s">
        <v>1420</v>
      </c>
      <c r="F825" s="14">
        <v>95</v>
      </c>
      <c r="H825" s="85"/>
    </row>
    <row r="826" spans="1:8" s="10" customFormat="1" ht="42" customHeight="1" x14ac:dyDescent="0.25">
      <c r="A826" s="11" t="s">
        <v>720</v>
      </c>
      <c r="B826" s="12" t="s">
        <v>845</v>
      </c>
      <c r="C826" s="39" t="s">
        <v>98</v>
      </c>
      <c r="D826" s="12" t="s">
        <v>355</v>
      </c>
      <c r="E826" s="10" t="s">
        <v>1420</v>
      </c>
      <c r="F826" s="14">
        <v>28.07</v>
      </c>
      <c r="H826" s="85"/>
    </row>
    <row r="827" spans="1:8" s="10" customFormat="1" ht="42" customHeight="1" x14ac:dyDescent="0.25">
      <c r="A827" s="11" t="s">
        <v>724</v>
      </c>
      <c r="B827" s="12" t="s">
        <v>849</v>
      </c>
      <c r="C827" s="39" t="s">
        <v>98</v>
      </c>
      <c r="D827" s="12" t="s">
        <v>355</v>
      </c>
      <c r="E827" s="10" t="s">
        <v>1420</v>
      </c>
      <c r="F827" s="14">
        <v>448611.37</v>
      </c>
      <c r="H827" s="85"/>
    </row>
    <row r="828" spans="1:8" s="10" customFormat="1" ht="42" customHeight="1" x14ac:dyDescent="0.25">
      <c r="A828" s="11" t="s">
        <v>861</v>
      </c>
      <c r="B828" s="12" t="s">
        <v>862</v>
      </c>
      <c r="C828" s="39" t="s">
        <v>29</v>
      </c>
      <c r="D828" s="12" t="s">
        <v>189</v>
      </c>
      <c r="E828" s="10" t="s">
        <v>1420</v>
      </c>
      <c r="F828" s="14">
        <v>1885027.74</v>
      </c>
      <c r="H828" s="85"/>
    </row>
    <row r="829" spans="1:8" s="10" customFormat="1" ht="42" customHeight="1" x14ac:dyDescent="0.25">
      <c r="A829" s="11" t="s">
        <v>891</v>
      </c>
      <c r="B829" s="12" t="s">
        <v>892</v>
      </c>
      <c r="C829" s="39" t="s">
        <v>88</v>
      </c>
      <c r="D829" s="12" t="s">
        <v>311</v>
      </c>
      <c r="E829" s="10" t="s">
        <v>1420</v>
      </c>
      <c r="F829" s="14">
        <v>115.08</v>
      </c>
      <c r="H829" s="85"/>
    </row>
    <row r="830" spans="1:8" s="10" customFormat="1" ht="42" customHeight="1" x14ac:dyDescent="0.25">
      <c r="A830" s="11" t="s">
        <v>743</v>
      </c>
      <c r="B830" s="12" t="s">
        <v>931</v>
      </c>
      <c r="C830" s="39" t="s">
        <v>88</v>
      </c>
      <c r="D830" s="12" t="s">
        <v>311</v>
      </c>
      <c r="E830" s="10" t="s">
        <v>1420</v>
      </c>
      <c r="F830" s="14">
        <v>70567.59</v>
      </c>
      <c r="H830" s="85"/>
    </row>
    <row r="831" spans="1:8" s="10" customFormat="1" ht="42" customHeight="1" x14ac:dyDescent="0.25">
      <c r="A831" s="11" t="s">
        <v>739</v>
      </c>
      <c r="B831" s="12" t="s">
        <v>950</v>
      </c>
      <c r="C831" s="39" t="s">
        <v>73</v>
      </c>
      <c r="D831" s="12" t="s">
        <v>260</v>
      </c>
      <c r="E831" s="10" t="s">
        <v>1420</v>
      </c>
      <c r="F831" s="14">
        <v>58946.68</v>
      </c>
      <c r="H831" s="85"/>
    </row>
    <row r="832" spans="1:8" s="10" customFormat="1" ht="42" customHeight="1" x14ac:dyDescent="0.25">
      <c r="A832" s="11" t="s">
        <v>740</v>
      </c>
      <c r="B832" s="12" t="s">
        <v>951</v>
      </c>
      <c r="C832" s="39" t="s">
        <v>73</v>
      </c>
      <c r="D832" s="12" t="s">
        <v>260</v>
      </c>
      <c r="E832" s="10" t="s">
        <v>1420</v>
      </c>
      <c r="F832" s="14">
        <v>1579753.93</v>
      </c>
      <c r="H832" s="85"/>
    </row>
    <row r="833" spans="1:8" s="10" customFormat="1" ht="42" customHeight="1" x14ac:dyDescent="0.25">
      <c r="A833" s="11" t="s">
        <v>953</v>
      </c>
      <c r="B833" s="12" t="s">
        <v>954</v>
      </c>
      <c r="C833" s="39" t="s">
        <v>97</v>
      </c>
      <c r="D833" s="12" t="s">
        <v>351</v>
      </c>
      <c r="E833" s="10" t="s">
        <v>1420</v>
      </c>
      <c r="F833" s="14">
        <v>3529.45</v>
      </c>
      <c r="H833" s="85"/>
    </row>
    <row r="834" spans="1:8" s="10" customFormat="1" ht="42" customHeight="1" x14ac:dyDescent="0.25">
      <c r="A834" s="11" t="s">
        <v>1029</v>
      </c>
      <c r="B834" s="12" t="s">
        <v>1030</v>
      </c>
      <c r="C834" s="39" t="s">
        <v>14</v>
      </c>
      <c r="D834" s="12" t="s">
        <v>156</v>
      </c>
      <c r="E834" s="10" t="s">
        <v>1420</v>
      </c>
      <c r="F834" s="14">
        <v>9709031.1500000004</v>
      </c>
      <c r="H834" s="85"/>
    </row>
    <row r="835" spans="1:8" s="10" customFormat="1" ht="42" customHeight="1" x14ac:dyDescent="0.25">
      <c r="A835" s="11" t="s">
        <v>1061</v>
      </c>
      <c r="B835" s="12" t="s">
        <v>1062</v>
      </c>
      <c r="C835" s="39" t="s">
        <v>47</v>
      </c>
      <c r="D835" s="12" t="s">
        <v>213</v>
      </c>
      <c r="E835" s="10" t="s">
        <v>1420</v>
      </c>
      <c r="F835" s="14">
        <v>27089209.309999999</v>
      </c>
      <c r="H835" s="85"/>
    </row>
    <row r="836" spans="1:8" s="10" customFormat="1" ht="42" customHeight="1" x14ac:dyDescent="0.25">
      <c r="A836" s="11" t="s">
        <v>1061</v>
      </c>
      <c r="B836" s="12" t="s">
        <v>1062</v>
      </c>
      <c r="C836" s="39" t="s">
        <v>47</v>
      </c>
      <c r="D836" s="12" t="s">
        <v>213</v>
      </c>
      <c r="E836" s="10" t="s">
        <v>1420</v>
      </c>
      <c r="F836" s="14">
        <v>115370.19</v>
      </c>
      <c r="H836" s="85"/>
    </row>
    <row r="837" spans="1:8" s="10" customFormat="1" ht="42" customHeight="1" x14ac:dyDescent="0.25">
      <c r="A837" s="11" t="s">
        <v>1061</v>
      </c>
      <c r="B837" s="12" t="s">
        <v>1062</v>
      </c>
      <c r="C837" s="39" t="s">
        <v>47</v>
      </c>
      <c r="D837" s="12" t="s">
        <v>213</v>
      </c>
      <c r="E837" s="10" t="s">
        <v>1420</v>
      </c>
      <c r="F837" s="14">
        <v>97739</v>
      </c>
      <c r="H837" s="85"/>
    </row>
    <row r="838" spans="1:8" s="10" customFormat="1" ht="42" customHeight="1" x14ac:dyDescent="0.25">
      <c r="A838" s="11" t="s">
        <v>1074</v>
      </c>
      <c r="B838" s="12" t="s">
        <v>1075</v>
      </c>
      <c r="C838" s="39" t="s">
        <v>43</v>
      </c>
      <c r="D838" s="12" t="s">
        <v>206</v>
      </c>
      <c r="E838" s="10" t="s">
        <v>1420</v>
      </c>
      <c r="F838" s="14">
        <v>9571.0400000000009</v>
      </c>
      <c r="H838" s="85"/>
    </row>
    <row r="839" spans="1:8" s="10" customFormat="1" ht="42" customHeight="1" x14ac:dyDescent="0.25">
      <c r="A839" s="11" t="s">
        <v>1078</v>
      </c>
      <c r="B839" s="12" t="s">
        <v>1079</v>
      </c>
      <c r="C839" s="39" t="s">
        <v>88</v>
      </c>
      <c r="D839" s="12" t="s">
        <v>311</v>
      </c>
      <c r="E839" s="10" t="s">
        <v>1420</v>
      </c>
      <c r="F839" s="14">
        <v>200</v>
      </c>
      <c r="H839" s="85"/>
    </row>
    <row r="840" spans="1:8" s="10" customFormat="1" ht="42" customHeight="1" x14ac:dyDescent="0.25">
      <c r="A840" s="11" t="s">
        <v>1084</v>
      </c>
      <c r="B840" s="12" t="s">
        <v>1085</v>
      </c>
      <c r="C840" s="39" t="s">
        <v>16</v>
      </c>
      <c r="D840" s="12" t="s">
        <v>162</v>
      </c>
      <c r="E840" s="10" t="s">
        <v>1420</v>
      </c>
      <c r="F840" s="14">
        <v>5409.5</v>
      </c>
      <c r="H840" s="85"/>
    </row>
    <row r="841" spans="1:8" s="10" customFormat="1" ht="42" customHeight="1" x14ac:dyDescent="0.25">
      <c r="A841" s="11" t="s">
        <v>1124</v>
      </c>
      <c r="B841" s="12" t="s">
        <v>1125</v>
      </c>
      <c r="C841" s="39" t="s">
        <v>121</v>
      </c>
      <c r="D841" s="12" t="s">
        <v>354</v>
      </c>
      <c r="E841" s="10" t="s">
        <v>1420</v>
      </c>
      <c r="F841" s="14">
        <v>315</v>
      </c>
      <c r="H841" s="85"/>
    </row>
    <row r="842" spans="1:8" s="10" customFormat="1" ht="42" customHeight="1" x14ac:dyDescent="0.25">
      <c r="A842" s="11" t="s">
        <v>1148</v>
      </c>
      <c r="B842" s="12" t="s">
        <v>1149</v>
      </c>
      <c r="C842" s="39" t="s">
        <v>25</v>
      </c>
      <c r="D842" s="12" t="s">
        <v>179</v>
      </c>
      <c r="E842" s="10" t="s">
        <v>1420</v>
      </c>
      <c r="F842" s="14">
        <v>1101086.99</v>
      </c>
      <c r="H842" s="85"/>
    </row>
    <row r="843" spans="1:8" s="10" customFormat="1" ht="42" customHeight="1" x14ac:dyDescent="0.25">
      <c r="A843" s="11" t="s">
        <v>1154</v>
      </c>
      <c r="B843" s="12" t="s">
        <v>1155</v>
      </c>
      <c r="C843" s="39" t="s">
        <v>88</v>
      </c>
      <c r="D843" s="12" t="s">
        <v>311</v>
      </c>
      <c r="E843" s="10" t="s">
        <v>1420</v>
      </c>
      <c r="F843" s="14">
        <v>60</v>
      </c>
      <c r="H843" s="85"/>
    </row>
    <row r="844" spans="1:8" s="10" customFormat="1" ht="42" customHeight="1" x14ac:dyDescent="0.25">
      <c r="A844" s="11" t="s">
        <v>1160</v>
      </c>
      <c r="B844" s="12" t="s">
        <v>1161</v>
      </c>
      <c r="C844" s="39" t="s">
        <v>80</v>
      </c>
      <c r="D844" s="12" t="s">
        <v>269</v>
      </c>
      <c r="E844" s="10" t="s">
        <v>1420</v>
      </c>
      <c r="F844" s="14">
        <v>127736</v>
      </c>
      <c r="H844" s="85"/>
    </row>
    <row r="845" spans="1:8" s="10" customFormat="1" ht="42" customHeight="1" x14ac:dyDescent="0.25">
      <c r="A845" s="11" t="s">
        <v>1164</v>
      </c>
      <c r="B845" s="12" t="s">
        <v>1165</v>
      </c>
      <c r="C845" s="39" t="s">
        <v>88</v>
      </c>
      <c r="D845" s="12" t="s">
        <v>311</v>
      </c>
      <c r="E845" s="10" t="s">
        <v>1420</v>
      </c>
      <c r="F845" s="14">
        <v>32900</v>
      </c>
      <c r="H845" s="85"/>
    </row>
    <row r="846" spans="1:8" s="10" customFormat="1" ht="42" customHeight="1" x14ac:dyDescent="0.25">
      <c r="A846" s="11" t="s">
        <v>1179</v>
      </c>
      <c r="B846" s="12" t="s">
        <v>1180</v>
      </c>
      <c r="C846" s="39" t="s">
        <v>88</v>
      </c>
      <c r="D846" s="12" t="s">
        <v>311</v>
      </c>
      <c r="E846" s="10" t="s">
        <v>1420</v>
      </c>
      <c r="F846" s="14">
        <v>23528</v>
      </c>
      <c r="H846" s="85"/>
    </row>
    <row r="847" spans="1:8" s="10" customFormat="1" ht="42" customHeight="1" x14ac:dyDescent="0.25">
      <c r="A847" s="11" t="s">
        <v>1202</v>
      </c>
      <c r="B847" s="12" t="s">
        <v>1203</v>
      </c>
      <c r="C847" s="39" t="s">
        <v>88</v>
      </c>
      <c r="D847" s="12" t="s">
        <v>311</v>
      </c>
      <c r="E847" s="10" t="s">
        <v>1420</v>
      </c>
      <c r="F847" s="14">
        <v>919.4</v>
      </c>
      <c r="H847" s="85"/>
    </row>
    <row r="848" spans="1:8" s="10" customFormat="1" ht="42" customHeight="1" x14ac:dyDescent="0.25">
      <c r="A848" s="11" t="s">
        <v>1204</v>
      </c>
      <c r="B848" s="12" t="s">
        <v>1205</v>
      </c>
      <c r="C848" s="39" t="s">
        <v>88</v>
      </c>
      <c r="D848" s="12" t="s">
        <v>311</v>
      </c>
      <c r="E848" s="10" t="s">
        <v>1420</v>
      </c>
      <c r="F848" s="14">
        <v>100</v>
      </c>
      <c r="H848" s="85"/>
    </row>
    <row r="849" spans="1:8" s="10" customFormat="1" ht="42" customHeight="1" x14ac:dyDescent="0.25">
      <c r="A849" s="11" t="s">
        <v>745</v>
      </c>
      <c r="B849" s="12" t="s">
        <v>1206</v>
      </c>
      <c r="C849" s="39" t="s">
        <v>88</v>
      </c>
      <c r="D849" s="12" t="s">
        <v>311</v>
      </c>
      <c r="E849" s="10" t="s">
        <v>1420</v>
      </c>
      <c r="F849" s="14">
        <v>142</v>
      </c>
      <c r="H849" s="85"/>
    </row>
    <row r="850" spans="1:8" s="10" customFormat="1" ht="42" customHeight="1" x14ac:dyDescent="0.25">
      <c r="A850" s="11" t="s">
        <v>1211</v>
      </c>
      <c r="B850" s="12" t="s">
        <v>1212</v>
      </c>
      <c r="C850" s="39" t="s">
        <v>88</v>
      </c>
      <c r="D850" s="12" t="s">
        <v>311</v>
      </c>
      <c r="E850" s="10" t="s">
        <v>1420</v>
      </c>
      <c r="F850" s="14">
        <v>464.3</v>
      </c>
      <c r="H850" s="85"/>
    </row>
    <row r="851" spans="1:8" s="10" customFormat="1" ht="42" customHeight="1" x14ac:dyDescent="0.25">
      <c r="A851" s="11" t="s">
        <v>1228</v>
      </c>
      <c r="B851" s="12" t="s">
        <v>1229</v>
      </c>
      <c r="C851" s="39" t="s">
        <v>124</v>
      </c>
      <c r="D851" s="12" t="s">
        <v>553</v>
      </c>
      <c r="E851" s="10" t="s">
        <v>1420</v>
      </c>
      <c r="F851" s="14">
        <v>67288.009999999995</v>
      </c>
      <c r="H851" s="85"/>
    </row>
    <row r="852" spans="1:8" s="10" customFormat="1" ht="42" customHeight="1" x14ac:dyDescent="0.25">
      <c r="A852" s="11" t="s">
        <v>1239</v>
      </c>
      <c r="B852" s="12" t="s">
        <v>1240</v>
      </c>
      <c r="C852" s="39" t="s">
        <v>14</v>
      </c>
      <c r="D852" s="12" t="s">
        <v>156</v>
      </c>
      <c r="E852" s="10" t="s">
        <v>1420</v>
      </c>
      <c r="F852" s="14">
        <v>4504664</v>
      </c>
      <c r="H852" s="85"/>
    </row>
    <row r="853" spans="1:8" s="10" customFormat="1" ht="42" customHeight="1" x14ac:dyDescent="0.25">
      <c r="A853" s="11" t="s">
        <v>1241</v>
      </c>
      <c r="B853" s="12" t="s">
        <v>1242</v>
      </c>
      <c r="C853" s="39" t="s">
        <v>14</v>
      </c>
      <c r="D853" s="12" t="s">
        <v>156</v>
      </c>
      <c r="E853" s="10" t="s">
        <v>1420</v>
      </c>
      <c r="F853" s="14">
        <v>6100</v>
      </c>
      <c r="H853" s="85"/>
    </row>
    <row r="854" spans="1:8" s="10" customFormat="1" ht="42" customHeight="1" x14ac:dyDescent="0.25">
      <c r="A854" s="11" t="s">
        <v>1253</v>
      </c>
      <c r="B854" s="12" t="s">
        <v>1254</v>
      </c>
      <c r="C854" s="39" t="s">
        <v>125</v>
      </c>
      <c r="D854" s="12" t="s">
        <v>375</v>
      </c>
      <c r="E854" s="10" t="s">
        <v>1420</v>
      </c>
      <c r="F854" s="14">
        <v>2097.1</v>
      </c>
      <c r="H854" s="85"/>
    </row>
    <row r="855" spans="1:8" s="10" customFormat="1" ht="42" customHeight="1" x14ac:dyDescent="0.25">
      <c r="A855" s="11" t="s">
        <v>1274</v>
      </c>
      <c r="B855" s="12" t="s">
        <v>1275</v>
      </c>
      <c r="C855" s="39" t="s">
        <v>20</v>
      </c>
      <c r="D855" s="12" t="s">
        <v>168</v>
      </c>
      <c r="E855" s="10" t="s">
        <v>1420</v>
      </c>
      <c r="F855" s="14">
        <v>180</v>
      </c>
      <c r="H855" s="85"/>
    </row>
    <row r="856" spans="1:8" s="10" customFormat="1" ht="42" customHeight="1" x14ac:dyDescent="0.25">
      <c r="A856" s="11" t="s">
        <v>1282</v>
      </c>
      <c r="B856" s="12" t="s">
        <v>1283</v>
      </c>
      <c r="C856" s="39" t="s">
        <v>14</v>
      </c>
      <c r="D856" s="12" t="s">
        <v>156</v>
      </c>
      <c r="E856" s="10" t="s">
        <v>1420</v>
      </c>
      <c r="F856" s="14">
        <v>55032</v>
      </c>
      <c r="H856" s="85"/>
    </row>
    <row r="857" spans="1:8" s="10" customFormat="1" ht="42" customHeight="1" x14ac:dyDescent="0.25">
      <c r="A857" s="11" t="s">
        <v>1298</v>
      </c>
      <c r="B857" s="12" t="s">
        <v>1299</v>
      </c>
      <c r="C857" s="39" t="s">
        <v>113</v>
      </c>
      <c r="D857" s="12" t="s">
        <v>316</v>
      </c>
      <c r="E857" s="10" t="s">
        <v>1420</v>
      </c>
      <c r="F857" s="14">
        <v>1723.9</v>
      </c>
      <c r="H857" s="85"/>
    </row>
    <row r="858" spans="1:8" s="10" customFormat="1" ht="42" customHeight="1" x14ac:dyDescent="0.25">
      <c r="A858" s="11" t="s">
        <v>1301</v>
      </c>
      <c r="B858" s="12" t="s">
        <v>1302</v>
      </c>
      <c r="C858" s="39" t="s">
        <v>88</v>
      </c>
      <c r="D858" s="12" t="s">
        <v>311</v>
      </c>
      <c r="E858" s="10" t="s">
        <v>1420</v>
      </c>
      <c r="F858" s="14">
        <v>10590</v>
      </c>
      <c r="H858" s="85"/>
    </row>
    <row r="859" spans="1:8" s="10" customFormat="1" ht="42" customHeight="1" x14ac:dyDescent="0.25">
      <c r="A859" s="11" t="s">
        <v>1303</v>
      </c>
      <c r="B859" s="12" t="s">
        <v>1304</v>
      </c>
      <c r="C859" s="39" t="s">
        <v>88</v>
      </c>
      <c r="D859" s="12" t="s">
        <v>311</v>
      </c>
      <c r="E859" s="10" t="s">
        <v>1420</v>
      </c>
      <c r="F859" s="14">
        <v>935.64</v>
      </c>
      <c r="H859" s="85"/>
    </row>
    <row r="860" spans="1:8" s="10" customFormat="1" ht="42" customHeight="1" x14ac:dyDescent="0.25">
      <c r="A860" s="11" t="s">
        <v>747</v>
      </c>
      <c r="B860" s="12" t="s">
        <v>1305</v>
      </c>
      <c r="C860" s="39" t="s">
        <v>88</v>
      </c>
      <c r="D860" s="12" t="s">
        <v>311</v>
      </c>
      <c r="E860" s="10" t="s">
        <v>1420</v>
      </c>
      <c r="F860" s="14">
        <v>11836.5</v>
      </c>
      <c r="H860" s="85"/>
    </row>
    <row r="861" spans="1:8" s="10" customFormat="1" ht="42" customHeight="1" x14ac:dyDescent="0.25">
      <c r="A861" s="11" t="s">
        <v>1307</v>
      </c>
      <c r="B861" s="12" t="s">
        <v>1308</v>
      </c>
      <c r="C861" s="39" t="s">
        <v>47</v>
      </c>
      <c r="D861" s="12" t="s">
        <v>213</v>
      </c>
      <c r="E861" s="10" t="s">
        <v>1420</v>
      </c>
      <c r="F861" s="14">
        <v>8105.69</v>
      </c>
      <c r="H861" s="85"/>
    </row>
    <row r="862" spans="1:8" s="10" customFormat="1" ht="42" customHeight="1" x14ac:dyDescent="0.25">
      <c r="A862" s="11" t="s">
        <v>1311</v>
      </c>
      <c r="B862" s="12" t="s">
        <v>1312</v>
      </c>
      <c r="C862" s="39" t="s">
        <v>29</v>
      </c>
      <c r="D862" s="12" t="s">
        <v>189</v>
      </c>
      <c r="E862" s="10" t="s">
        <v>1420</v>
      </c>
      <c r="F862" s="14">
        <v>2037</v>
      </c>
      <c r="H862" s="85"/>
    </row>
    <row r="863" spans="1:8" s="10" customFormat="1" ht="42" customHeight="1" x14ac:dyDescent="0.25">
      <c r="A863" s="11" t="s">
        <v>1334</v>
      </c>
      <c r="B863" s="12" t="s">
        <v>1335</v>
      </c>
      <c r="C863" s="39" t="s">
        <v>88</v>
      </c>
      <c r="D863" s="12" t="s">
        <v>311</v>
      </c>
      <c r="E863" s="10" t="s">
        <v>1420</v>
      </c>
      <c r="F863" s="14">
        <v>1490.26</v>
      </c>
      <c r="H863" s="85"/>
    </row>
    <row r="864" spans="1:8" s="10" customFormat="1" ht="42" customHeight="1" x14ac:dyDescent="0.25">
      <c r="A864" s="11" t="s">
        <v>1356</v>
      </c>
      <c r="B864" s="12" t="s">
        <v>1357</v>
      </c>
      <c r="C864" s="39" t="s">
        <v>14</v>
      </c>
      <c r="D864" s="12" t="s">
        <v>156</v>
      </c>
      <c r="E864" s="10" t="s">
        <v>1420</v>
      </c>
      <c r="F864" s="14">
        <v>727690</v>
      </c>
      <c r="H864" s="85"/>
    </row>
    <row r="865" spans="1:8" s="10" customFormat="1" ht="42" customHeight="1" x14ac:dyDescent="0.25">
      <c r="A865" s="11" t="s">
        <v>1379</v>
      </c>
      <c r="B865" s="12" t="s">
        <v>1380</v>
      </c>
      <c r="C865" s="39" t="s">
        <v>88</v>
      </c>
      <c r="D865" s="12" t="s">
        <v>311</v>
      </c>
      <c r="E865" s="10" t="s">
        <v>1420</v>
      </c>
      <c r="F865" s="14">
        <v>834</v>
      </c>
      <c r="H865" s="85"/>
    </row>
    <row r="866" spans="1:8" s="10" customFormat="1" ht="42" customHeight="1" x14ac:dyDescent="0.25">
      <c r="A866" s="11" t="s">
        <v>1387</v>
      </c>
      <c r="B866" s="12" t="s">
        <v>1388</v>
      </c>
      <c r="C866" s="39" t="s">
        <v>88</v>
      </c>
      <c r="D866" s="12" t="s">
        <v>311</v>
      </c>
      <c r="E866" s="10" t="s">
        <v>1420</v>
      </c>
      <c r="F866" s="14">
        <v>20</v>
      </c>
      <c r="H866" s="85"/>
    </row>
    <row r="867" spans="1:8" s="10" customFormat="1" ht="42" customHeight="1" x14ac:dyDescent="0.25">
      <c r="A867" s="11" t="s">
        <v>1389</v>
      </c>
      <c r="B867" s="12" t="s">
        <v>1390</v>
      </c>
      <c r="C867" s="39" t="s">
        <v>39</v>
      </c>
      <c r="D867" s="12" t="s">
        <v>201</v>
      </c>
      <c r="E867" s="10" t="s">
        <v>1420</v>
      </c>
      <c r="F867" s="14">
        <v>1336.05</v>
      </c>
      <c r="H867" s="85"/>
    </row>
    <row r="868" spans="1:8" s="10" customFormat="1" ht="42" customHeight="1" x14ac:dyDescent="0.3">
      <c r="A868" s="69" t="s">
        <v>769</v>
      </c>
      <c r="B868" s="40" t="s">
        <v>1399</v>
      </c>
      <c r="C868" s="69" t="s">
        <v>115</v>
      </c>
      <c r="D868" s="40" t="s">
        <v>341</v>
      </c>
      <c r="E868" s="10" t="s">
        <v>1420</v>
      </c>
      <c r="F868" s="14">
        <v>413410.34</v>
      </c>
      <c r="H868" s="85"/>
    </row>
    <row r="869" spans="1:8" s="10" customFormat="1" ht="42" customHeight="1" x14ac:dyDescent="0.25">
      <c r="A869" s="11" t="s">
        <v>1057</v>
      </c>
      <c r="B869" s="12" t="s">
        <v>1058</v>
      </c>
      <c r="C869" s="39" t="s">
        <v>46</v>
      </c>
      <c r="D869" s="12" t="s">
        <v>209</v>
      </c>
      <c r="E869" s="10" t="s">
        <v>1464</v>
      </c>
      <c r="F869" s="14">
        <v>350402172.16000003</v>
      </c>
      <c r="H869" s="85"/>
    </row>
    <row r="870" spans="1:8" s="10" customFormat="1" ht="42" customHeight="1" x14ac:dyDescent="0.25">
      <c r="A870" s="11" t="s">
        <v>1148</v>
      </c>
      <c r="B870" s="12" t="s">
        <v>1149</v>
      </c>
      <c r="C870" s="39" t="s">
        <v>25</v>
      </c>
      <c r="D870" s="12" t="s">
        <v>179</v>
      </c>
      <c r="E870" s="10" t="s">
        <v>180</v>
      </c>
      <c r="F870" s="14">
        <v>1816605</v>
      </c>
      <c r="H870" s="85"/>
    </row>
    <row r="871" spans="1:8" s="10" customFormat="1" ht="42" customHeight="1" x14ac:dyDescent="0.25">
      <c r="A871" s="11" t="s">
        <v>1108</v>
      </c>
      <c r="B871" s="12" t="s">
        <v>1109</v>
      </c>
      <c r="C871" s="39" t="s">
        <v>120</v>
      </c>
      <c r="D871" s="12" t="s">
        <v>358</v>
      </c>
      <c r="E871" s="10" t="s">
        <v>184</v>
      </c>
      <c r="F871" s="14">
        <v>2156699603.9299998</v>
      </c>
      <c r="H871" s="85"/>
    </row>
    <row r="872" spans="1:8" s="10" customFormat="1" ht="42" customHeight="1" x14ac:dyDescent="0.25">
      <c r="A872" s="11" t="s">
        <v>778</v>
      </c>
      <c r="B872" s="12" t="s">
        <v>1113</v>
      </c>
      <c r="C872" s="39" t="s">
        <v>120</v>
      </c>
      <c r="D872" s="12" t="s">
        <v>358</v>
      </c>
      <c r="E872" s="10" t="s">
        <v>184</v>
      </c>
      <c r="F872" s="14">
        <v>61699636</v>
      </c>
      <c r="H872" s="85"/>
    </row>
    <row r="873" spans="1:8" s="10" customFormat="1" ht="42" customHeight="1" x14ac:dyDescent="0.25">
      <c r="A873" s="11" t="s">
        <v>1274</v>
      </c>
      <c r="B873" s="12" t="s">
        <v>1275</v>
      </c>
      <c r="C873" s="39" t="s">
        <v>20</v>
      </c>
      <c r="D873" s="12" t="s">
        <v>168</v>
      </c>
      <c r="E873" s="10" t="s">
        <v>303</v>
      </c>
      <c r="F873" s="14">
        <v>788245</v>
      </c>
      <c r="H873" s="85"/>
    </row>
    <row r="874" spans="1:8" s="10" customFormat="1" ht="42" customHeight="1" x14ac:dyDescent="0.25">
      <c r="A874" s="11" t="s">
        <v>762</v>
      </c>
      <c r="B874" s="12" t="s">
        <v>1168</v>
      </c>
      <c r="C874" s="39" t="s">
        <v>34</v>
      </c>
      <c r="D874" s="12" t="s">
        <v>196</v>
      </c>
      <c r="E874" s="10" t="s">
        <v>327</v>
      </c>
      <c r="F874" s="14">
        <v>15206837.01</v>
      </c>
      <c r="H874" s="85"/>
    </row>
    <row r="875" spans="1:8" s="10" customFormat="1" ht="42" customHeight="1" x14ac:dyDescent="0.25">
      <c r="A875" s="11" t="s">
        <v>1286</v>
      </c>
      <c r="B875" s="12" t="s">
        <v>1287</v>
      </c>
      <c r="C875" s="39" t="s">
        <v>89</v>
      </c>
      <c r="D875" s="12" t="s">
        <v>335</v>
      </c>
      <c r="E875" s="10" t="s">
        <v>337</v>
      </c>
      <c r="F875" s="14">
        <v>2872946</v>
      </c>
      <c r="H875" s="85"/>
    </row>
    <row r="876" spans="1:8" s="10" customFormat="1" ht="42" customHeight="1" x14ac:dyDescent="0.25">
      <c r="A876" s="11" t="s">
        <v>792</v>
      </c>
      <c r="B876" s="12" t="s">
        <v>793</v>
      </c>
      <c r="C876" s="39" t="s">
        <v>38</v>
      </c>
      <c r="D876" s="12" t="s">
        <v>350</v>
      </c>
      <c r="E876" s="10" t="s">
        <v>312</v>
      </c>
      <c r="F876" s="14">
        <v>42730378</v>
      </c>
      <c r="H876" s="85"/>
    </row>
    <row r="877" spans="1:8" s="10" customFormat="1" ht="42" customHeight="1" x14ac:dyDescent="0.25">
      <c r="A877" s="11" t="s">
        <v>798</v>
      </c>
      <c r="B877" s="12" t="s">
        <v>799</v>
      </c>
      <c r="C877" s="39" t="s">
        <v>86</v>
      </c>
      <c r="D877" s="12" t="s">
        <v>334</v>
      </c>
      <c r="E877" s="10" t="s">
        <v>312</v>
      </c>
      <c r="F877" s="14">
        <v>109220498.61</v>
      </c>
      <c r="H877" s="85"/>
    </row>
    <row r="878" spans="1:8" s="10" customFormat="1" ht="42" customHeight="1" x14ac:dyDescent="0.25">
      <c r="A878" s="11" t="s">
        <v>744</v>
      </c>
      <c r="B878" s="12" t="s">
        <v>1065</v>
      </c>
      <c r="C878" s="39" t="s">
        <v>88</v>
      </c>
      <c r="D878" s="12" t="s">
        <v>311</v>
      </c>
      <c r="E878" s="10" t="s">
        <v>312</v>
      </c>
      <c r="F878" s="14">
        <v>33244125.300000001</v>
      </c>
      <c r="H878" s="85"/>
    </row>
    <row r="879" spans="1:8" s="10" customFormat="1" ht="42" customHeight="1" x14ac:dyDescent="0.25">
      <c r="A879" s="11" t="s">
        <v>1166</v>
      </c>
      <c r="B879" s="12" t="s">
        <v>1167</v>
      </c>
      <c r="C879" s="39" t="s">
        <v>81</v>
      </c>
      <c r="D879" s="12" t="s">
        <v>271</v>
      </c>
      <c r="E879" s="10" t="s">
        <v>312</v>
      </c>
      <c r="F879" s="14">
        <v>1839867.26</v>
      </c>
      <c r="H879" s="85"/>
    </row>
    <row r="880" spans="1:8" s="10" customFormat="1" ht="42" customHeight="1" x14ac:dyDescent="0.25">
      <c r="A880" s="11" t="s">
        <v>784</v>
      </c>
      <c r="B880" s="12" t="s">
        <v>785</v>
      </c>
      <c r="C880" s="39" t="s">
        <v>88</v>
      </c>
      <c r="D880" s="12" t="s">
        <v>311</v>
      </c>
      <c r="E880" s="10" t="s">
        <v>211</v>
      </c>
      <c r="F880" s="14">
        <v>540148.87</v>
      </c>
      <c r="H880" s="85"/>
    </row>
    <row r="881" spans="1:8" s="10" customFormat="1" ht="42" customHeight="1" x14ac:dyDescent="0.25">
      <c r="A881" s="11" t="s">
        <v>786</v>
      </c>
      <c r="B881" s="12" t="s">
        <v>787</v>
      </c>
      <c r="C881" s="39" t="s">
        <v>88</v>
      </c>
      <c r="D881" s="12" t="s">
        <v>311</v>
      </c>
      <c r="E881" s="10" t="s">
        <v>211</v>
      </c>
      <c r="F881" s="14">
        <v>51151</v>
      </c>
      <c r="H881" s="85"/>
    </row>
    <row r="882" spans="1:8" s="10" customFormat="1" ht="42" customHeight="1" x14ac:dyDescent="0.25">
      <c r="A882" s="11" t="s">
        <v>790</v>
      </c>
      <c r="B882" s="12" t="s">
        <v>791</v>
      </c>
      <c r="C882" s="39" t="s">
        <v>38</v>
      </c>
      <c r="D882" s="12" t="s">
        <v>350</v>
      </c>
      <c r="E882" s="10" t="s">
        <v>211</v>
      </c>
      <c r="F882" s="14">
        <v>157119844.24000001</v>
      </c>
      <c r="H882" s="85"/>
    </row>
    <row r="883" spans="1:8" s="10" customFormat="1" ht="42" customHeight="1" x14ac:dyDescent="0.25">
      <c r="A883" s="11" t="s">
        <v>790</v>
      </c>
      <c r="B883" s="12" t="s">
        <v>791</v>
      </c>
      <c r="C883" s="39" t="s">
        <v>38</v>
      </c>
      <c r="D883" s="12" t="s">
        <v>350</v>
      </c>
      <c r="E883" s="10" t="s">
        <v>211</v>
      </c>
      <c r="F883" s="14">
        <v>87350729</v>
      </c>
      <c r="H883" s="85"/>
    </row>
    <row r="884" spans="1:8" s="10" customFormat="1" ht="42" customHeight="1" x14ac:dyDescent="0.25">
      <c r="A884" s="11" t="s">
        <v>796</v>
      </c>
      <c r="B884" s="12" t="s">
        <v>797</v>
      </c>
      <c r="C884" s="39" t="s">
        <v>95</v>
      </c>
      <c r="D884" s="12" t="s">
        <v>318</v>
      </c>
      <c r="E884" s="10" t="s">
        <v>211</v>
      </c>
      <c r="F884" s="14">
        <v>1826848.41</v>
      </c>
      <c r="H884" s="85"/>
    </row>
    <row r="885" spans="1:8" s="10" customFormat="1" ht="42" customHeight="1" x14ac:dyDescent="0.25">
      <c r="A885" s="11" t="s">
        <v>808</v>
      </c>
      <c r="B885" s="12" t="s">
        <v>809</v>
      </c>
      <c r="C885" s="39" t="s">
        <v>63</v>
      </c>
      <c r="D885" s="12" t="s">
        <v>245</v>
      </c>
      <c r="E885" s="10" t="s">
        <v>211</v>
      </c>
      <c r="F885" s="14">
        <v>19252572.579999998</v>
      </c>
      <c r="H885" s="85"/>
    </row>
    <row r="886" spans="1:8" s="10" customFormat="1" ht="42" customHeight="1" x14ac:dyDescent="0.25">
      <c r="A886" s="11" t="s">
        <v>812</v>
      </c>
      <c r="B886" s="12" t="s">
        <v>813</v>
      </c>
      <c r="C886" s="39" t="s">
        <v>88</v>
      </c>
      <c r="D886" s="12" t="s">
        <v>311</v>
      </c>
      <c r="E886" s="10" t="s">
        <v>211</v>
      </c>
      <c r="F886" s="14">
        <v>1559706.85</v>
      </c>
      <c r="H886" s="85"/>
    </row>
    <row r="887" spans="1:8" s="10" customFormat="1" ht="42" customHeight="1" x14ac:dyDescent="0.25">
      <c r="A887" s="11" t="s">
        <v>814</v>
      </c>
      <c r="B887" s="12" t="s">
        <v>815</v>
      </c>
      <c r="C887" s="39" t="s">
        <v>88</v>
      </c>
      <c r="D887" s="12" t="s">
        <v>311</v>
      </c>
      <c r="E887" s="10" t="s">
        <v>211</v>
      </c>
      <c r="F887" s="14">
        <v>3792015.02</v>
      </c>
      <c r="H887" s="85"/>
    </row>
    <row r="888" spans="1:8" s="10" customFormat="1" ht="42" customHeight="1" x14ac:dyDescent="0.25">
      <c r="A888" s="11" t="s">
        <v>816</v>
      </c>
      <c r="B888" s="12" t="s">
        <v>817</v>
      </c>
      <c r="C888" s="39" t="s">
        <v>88</v>
      </c>
      <c r="D888" s="12" t="s">
        <v>311</v>
      </c>
      <c r="E888" s="10" t="s">
        <v>211</v>
      </c>
      <c r="F888" s="14">
        <v>199687.78</v>
      </c>
      <c r="H888" s="85"/>
    </row>
    <row r="889" spans="1:8" s="10" customFormat="1" ht="42" customHeight="1" x14ac:dyDescent="0.25">
      <c r="A889" s="11" t="s">
        <v>822</v>
      </c>
      <c r="B889" s="12" t="s">
        <v>823</v>
      </c>
      <c r="C889" s="39" t="s">
        <v>88</v>
      </c>
      <c r="D889" s="12" t="s">
        <v>311</v>
      </c>
      <c r="E889" s="10" t="s">
        <v>211</v>
      </c>
      <c r="F889" s="14">
        <v>10989</v>
      </c>
      <c r="H889" s="85"/>
    </row>
    <row r="890" spans="1:8" s="10" customFormat="1" ht="42" customHeight="1" x14ac:dyDescent="0.25">
      <c r="A890" s="11" t="s">
        <v>824</v>
      </c>
      <c r="B890" s="12" t="s">
        <v>825</v>
      </c>
      <c r="C890" s="39" t="s">
        <v>88</v>
      </c>
      <c r="D890" s="12" t="s">
        <v>311</v>
      </c>
      <c r="E890" s="10" t="s">
        <v>211</v>
      </c>
      <c r="F890" s="14">
        <v>2532202.4500000002</v>
      </c>
      <c r="H890" s="85"/>
    </row>
    <row r="891" spans="1:8" s="10" customFormat="1" ht="42" customHeight="1" x14ac:dyDescent="0.25">
      <c r="A891" s="11" t="s">
        <v>832</v>
      </c>
      <c r="B891" s="12" t="s">
        <v>833</v>
      </c>
      <c r="C891" s="39" t="s">
        <v>75</v>
      </c>
      <c r="D891" s="12" t="s">
        <v>262</v>
      </c>
      <c r="E891" s="10" t="s">
        <v>211</v>
      </c>
      <c r="F891" s="14">
        <v>38268446.840000004</v>
      </c>
      <c r="H891" s="85"/>
    </row>
    <row r="892" spans="1:8" s="10" customFormat="1" ht="42" customHeight="1" x14ac:dyDescent="0.25">
      <c r="A892" s="11" t="s">
        <v>834</v>
      </c>
      <c r="B892" s="12" t="s">
        <v>835</v>
      </c>
      <c r="C892" s="39" t="s">
        <v>88</v>
      </c>
      <c r="D892" s="12" t="s">
        <v>311</v>
      </c>
      <c r="E892" s="10" t="s">
        <v>211</v>
      </c>
      <c r="F892" s="14">
        <v>82348</v>
      </c>
      <c r="H892" s="85"/>
    </row>
    <row r="893" spans="1:8" s="10" customFormat="1" ht="42" customHeight="1" x14ac:dyDescent="0.25">
      <c r="A893" s="11" t="s">
        <v>841</v>
      </c>
      <c r="B893" s="12" t="s">
        <v>842</v>
      </c>
      <c r="C893" s="39" t="s">
        <v>88</v>
      </c>
      <c r="D893" s="12" t="s">
        <v>311</v>
      </c>
      <c r="E893" s="10" t="s">
        <v>211</v>
      </c>
      <c r="F893" s="14">
        <v>3829.16</v>
      </c>
      <c r="H893" s="85"/>
    </row>
    <row r="894" spans="1:8" s="10" customFormat="1" ht="42" customHeight="1" x14ac:dyDescent="0.25">
      <c r="A894" s="11" t="s">
        <v>854</v>
      </c>
      <c r="B894" s="12" t="s">
        <v>855</v>
      </c>
      <c r="C894" s="39" t="s">
        <v>99</v>
      </c>
      <c r="D894" s="12" t="s">
        <v>306</v>
      </c>
      <c r="E894" s="10" t="s">
        <v>211</v>
      </c>
      <c r="F894" s="14">
        <v>3882654.13</v>
      </c>
      <c r="H894" s="85"/>
    </row>
    <row r="895" spans="1:8" s="10" customFormat="1" ht="42" customHeight="1" x14ac:dyDescent="0.25">
      <c r="A895" s="11" t="s">
        <v>856</v>
      </c>
      <c r="B895" s="12" t="s">
        <v>857</v>
      </c>
      <c r="C895" s="39" t="s">
        <v>100</v>
      </c>
      <c r="D895" s="12" t="s">
        <v>307</v>
      </c>
      <c r="E895" s="10" t="s">
        <v>211</v>
      </c>
      <c r="F895" s="14">
        <v>1885825.68</v>
      </c>
      <c r="H895" s="85"/>
    </row>
    <row r="896" spans="1:8" s="10" customFormat="1" ht="42" customHeight="1" x14ac:dyDescent="0.25">
      <c r="A896" s="11" t="s">
        <v>861</v>
      </c>
      <c r="B896" s="12" t="s">
        <v>862</v>
      </c>
      <c r="C896" s="39" t="s">
        <v>29</v>
      </c>
      <c r="D896" s="12" t="s">
        <v>189</v>
      </c>
      <c r="E896" s="10" t="s">
        <v>211</v>
      </c>
      <c r="F896" s="14">
        <v>145.85</v>
      </c>
      <c r="H896" s="85"/>
    </row>
    <row r="897" spans="1:8" s="10" customFormat="1" ht="42" customHeight="1" x14ac:dyDescent="0.25">
      <c r="A897" s="11" t="s">
        <v>863</v>
      </c>
      <c r="B897" s="12" t="s">
        <v>864</v>
      </c>
      <c r="C897" s="39" t="s">
        <v>29</v>
      </c>
      <c r="D897" s="12" t="s">
        <v>189</v>
      </c>
      <c r="E897" s="10" t="s">
        <v>211</v>
      </c>
      <c r="F897" s="14">
        <v>4246236.09</v>
      </c>
      <c r="H897" s="85"/>
    </row>
    <row r="898" spans="1:8" s="10" customFormat="1" ht="42" customHeight="1" x14ac:dyDescent="0.25">
      <c r="A898" s="11" t="s">
        <v>865</v>
      </c>
      <c r="B898" s="12" t="s">
        <v>866</v>
      </c>
      <c r="C898" s="39" t="s">
        <v>43</v>
      </c>
      <c r="D898" s="12" t="s">
        <v>206</v>
      </c>
      <c r="E898" s="10" t="s">
        <v>211</v>
      </c>
      <c r="F898" s="14">
        <v>39471044.350000001</v>
      </c>
      <c r="H898" s="85"/>
    </row>
    <row r="899" spans="1:8" s="10" customFormat="1" ht="42" customHeight="1" x14ac:dyDescent="0.25">
      <c r="A899" s="11" t="s">
        <v>873</v>
      </c>
      <c r="B899" s="12" t="s">
        <v>874</v>
      </c>
      <c r="C899" s="39" t="s">
        <v>75</v>
      </c>
      <c r="D899" s="12" t="s">
        <v>262</v>
      </c>
      <c r="E899" s="10" t="s">
        <v>211</v>
      </c>
      <c r="F899" s="14">
        <v>23910098.420000002</v>
      </c>
      <c r="H899" s="85"/>
    </row>
    <row r="900" spans="1:8" s="10" customFormat="1" ht="42" customHeight="1" x14ac:dyDescent="0.25">
      <c r="A900" s="11" t="s">
        <v>875</v>
      </c>
      <c r="B900" s="12" t="s">
        <v>876</v>
      </c>
      <c r="C900" s="39" t="s">
        <v>75</v>
      </c>
      <c r="D900" s="12" t="s">
        <v>262</v>
      </c>
      <c r="E900" s="10" t="s">
        <v>211</v>
      </c>
      <c r="F900" s="14">
        <v>39.72</v>
      </c>
      <c r="H900" s="85"/>
    </row>
    <row r="901" spans="1:8" s="10" customFormat="1" ht="42" customHeight="1" x14ac:dyDescent="0.25">
      <c r="A901" s="11" t="s">
        <v>879</v>
      </c>
      <c r="B901" s="12" t="s">
        <v>880</v>
      </c>
      <c r="C901" s="39" t="s">
        <v>75</v>
      </c>
      <c r="D901" s="12" t="s">
        <v>262</v>
      </c>
      <c r="E901" s="10" t="s">
        <v>211</v>
      </c>
      <c r="F901" s="14">
        <v>53265714.579999998</v>
      </c>
      <c r="H901" s="85"/>
    </row>
    <row r="902" spans="1:8" s="10" customFormat="1" ht="42" customHeight="1" x14ac:dyDescent="0.25">
      <c r="A902" s="11" t="s">
        <v>881</v>
      </c>
      <c r="B902" s="12" t="s">
        <v>882</v>
      </c>
      <c r="C902" s="39" t="s">
        <v>66</v>
      </c>
      <c r="D902" s="12" t="s">
        <v>249</v>
      </c>
      <c r="E902" s="10" t="s">
        <v>211</v>
      </c>
      <c r="F902" s="14">
        <v>58358140.020000003</v>
      </c>
      <c r="H902" s="85"/>
    </row>
    <row r="903" spans="1:8" s="10" customFormat="1" ht="42" customHeight="1" x14ac:dyDescent="0.25">
      <c r="A903" s="11" t="s">
        <v>883</v>
      </c>
      <c r="B903" s="12" t="s">
        <v>884</v>
      </c>
      <c r="C903" s="39" t="s">
        <v>41</v>
      </c>
      <c r="D903" s="12" t="s">
        <v>203</v>
      </c>
      <c r="E903" s="10" t="s">
        <v>211</v>
      </c>
      <c r="F903" s="14">
        <v>17140844.27</v>
      </c>
      <c r="H903" s="85"/>
    </row>
    <row r="904" spans="1:8" s="10" customFormat="1" ht="42" customHeight="1" x14ac:dyDescent="0.25">
      <c r="A904" s="11" t="s">
        <v>891</v>
      </c>
      <c r="B904" s="12" t="s">
        <v>892</v>
      </c>
      <c r="C904" s="39" t="s">
        <v>88</v>
      </c>
      <c r="D904" s="12" t="s">
        <v>311</v>
      </c>
      <c r="E904" s="10" t="s">
        <v>211</v>
      </c>
      <c r="F904" s="14">
        <v>2257676.15</v>
      </c>
      <c r="H904" s="85"/>
    </row>
    <row r="905" spans="1:8" s="10" customFormat="1" ht="42" customHeight="1" x14ac:dyDescent="0.25">
      <c r="A905" s="11" t="s">
        <v>893</v>
      </c>
      <c r="B905" s="12" t="s">
        <v>894</v>
      </c>
      <c r="C905" s="39" t="s">
        <v>88</v>
      </c>
      <c r="D905" s="12" t="s">
        <v>311</v>
      </c>
      <c r="E905" s="10" t="s">
        <v>211</v>
      </c>
      <c r="F905" s="14">
        <v>1424735.6</v>
      </c>
      <c r="H905" s="85"/>
    </row>
    <row r="906" spans="1:8" s="10" customFormat="1" ht="42" customHeight="1" x14ac:dyDescent="0.25">
      <c r="A906" s="11" t="s">
        <v>895</v>
      </c>
      <c r="B906" s="12" t="s">
        <v>896</v>
      </c>
      <c r="C906" s="39" t="s">
        <v>53</v>
      </c>
      <c r="D906" s="12" t="s">
        <v>223</v>
      </c>
      <c r="E906" s="10" t="s">
        <v>211</v>
      </c>
      <c r="F906" s="14">
        <v>1525752</v>
      </c>
      <c r="H906" s="85"/>
    </row>
    <row r="907" spans="1:8" s="10" customFormat="1" ht="42" customHeight="1" x14ac:dyDescent="0.25">
      <c r="A907" s="11" t="s">
        <v>899</v>
      </c>
      <c r="B907" s="12" t="s">
        <v>900</v>
      </c>
      <c r="C907" s="39" t="s">
        <v>53</v>
      </c>
      <c r="D907" s="12" t="s">
        <v>223</v>
      </c>
      <c r="E907" s="10" t="s">
        <v>211</v>
      </c>
      <c r="F907" s="14">
        <v>250</v>
      </c>
      <c r="H907" s="85"/>
    </row>
    <row r="908" spans="1:8" s="10" customFormat="1" ht="42" customHeight="1" x14ac:dyDescent="0.25">
      <c r="A908" s="11" t="s">
        <v>901</v>
      </c>
      <c r="B908" s="12" t="s">
        <v>902</v>
      </c>
      <c r="C908" s="39" t="s">
        <v>66</v>
      </c>
      <c r="D908" s="12" t="s">
        <v>249</v>
      </c>
      <c r="E908" s="10" t="s">
        <v>211</v>
      </c>
      <c r="F908" s="14">
        <v>20991989.899999999</v>
      </c>
      <c r="H908" s="85"/>
    </row>
    <row r="909" spans="1:8" s="10" customFormat="1" ht="42" customHeight="1" x14ac:dyDescent="0.25">
      <c r="A909" s="11" t="s">
        <v>752</v>
      </c>
      <c r="B909" s="12" t="s">
        <v>909</v>
      </c>
      <c r="C909" s="39" t="s">
        <v>66</v>
      </c>
      <c r="D909" s="12" t="s">
        <v>249</v>
      </c>
      <c r="E909" s="10" t="s">
        <v>211</v>
      </c>
      <c r="F909" s="14">
        <v>129552.94</v>
      </c>
      <c r="H909" s="85"/>
    </row>
    <row r="910" spans="1:8" s="10" customFormat="1" ht="42" customHeight="1" x14ac:dyDescent="0.25">
      <c r="A910" s="11" t="s">
        <v>919</v>
      </c>
      <c r="B910" s="12" t="s">
        <v>920</v>
      </c>
      <c r="C910" s="39" t="s">
        <v>47</v>
      </c>
      <c r="D910" s="12" t="s">
        <v>213</v>
      </c>
      <c r="E910" s="10" t="s">
        <v>211</v>
      </c>
      <c r="F910" s="14">
        <v>2373382.7599999998</v>
      </c>
      <c r="H910" s="85"/>
    </row>
    <row r="911" spans="1:8" s="10" customFormat="1" ht="42" customHeight="1" x14ac:dyDescent="0.25">
      <c r="A911" s="11" t="s">
        <v>927</v>
      </c>
      <c r="B911" s="12" t="s">
        <v>928</v>
      </c>
      <c r="C911" s="39" t="s">
        <v>88</v>
      </c>
      <c r="D911" s="12" t="s">
        <v>311</v>
      </c>
      <c r="E911" s="10" t="s">
        <v>211</v>
      </c>
      <c r="F911" s="14">
        <v>443366.14</v>
      </c>
      <c r="H911" s="85"/>
    </row>
    <row r="912" spans="1:8" s="10" customFormat="1" ht="42" customHeight="1" x14ac:dyDescent="0.25">
      <c r="A912" s="11" t="s">
        <v>929</v>
      </c>
      <c r="B912" s="12" t="s">
        <v>930</v>
      </c>
      <c r="C912" s="39" t="s">
        <v>53</v>
      </c>
      <c r="D912" s="12" t="s">
        <v>223</v>
      </c>
      <c r="E912" s="10" t="s">
        <v>211</v>
      </c>
      <c r="F912" s="14">
        <v>1789444.83</v>
      </c>
      <c r="H912" s="85"/>
    </row>
    <row r="913" spans="1:8" s="10" customFormat="1" ht="42" customHeight="1" x14ac:dyDescent="0.25">
      <c r="A913" s="11" t="s">
        <v>743</v>
      </c>
      <c r="B913" s="12" t="s">
        <v>931</v>
      </c>
      <c r="C913" s="39" t="s">
        <v>88</v>
      </c>
      <c r="D913" s="12" t="s">
        <v>311</v>
      </c>
      <c r="E913" s="10" t="s">
        <v>211</v>
      </c>
      <c r="F913" s="14">
        <v>122528.78</v>
      </c>
      <c r="H913" s="85"/>
    </row>
    <row r="914" spans="1:8" s="10" customFormat="1" ht="42" customHeight="1" x14ac:dyDescent="0.25">
      <c r="A914" s="11" t="s">
        <v>939</v>
      </c>
      <c r="B914" s="12" t="s">
        <v>940</v>
      </c>
      <c r="C914" s="39" t="s">
        <v>88</v>
      </c>
      <c r="D914" s="12" t="s">
        <v>311</v>
      </c>
      <c r="E914" s="10" t="s">
        <v>211</v>
      </c>
      <c r="F914" s="14">
        <v>12565</v>
      </c>
      <c r="H914" s="85"/>
    </row>
    <row r="915" spans="1:8" s="10" customFormat="1" ht="42" customHeight="1" x14ac:dyDescent="0.25">
      <c r="A915" s="11" t="s">
        <v>943</v>
      </c>
      <c r="B915" s="12" t="s">
        <v>944</v>
      </c>
      <c r="C915" s="39" t="s">
        <v>88</v>
      </c>
      <c r="D915" s="12" t="s">
        <v>311</v>
      </c>
      <c r="E915" s="10" t="s">
        <v>211</v>
      </c>
      <c r="F915" s="14">
        <v>1711712.5</v>
      </c>
      <c r="H915" s="85"/>
    </row>
    <row r="916" spans="1:8" s="10" customFormat="1" ht="42" customHeight="1" x14ac:dyDescent="0.25">
      <c r="A916" s="11" t="s">
        <v>947</v>
      </c>
      <c r="B916" s="12" t="s">
        <v>948</v>
      </c>
      <c r="C916" s="39" t="s">
        <v>75</v>
      </c>
      <c r="D916" s="12" t="s">
        <v>262</v>
      </c>
      <c r="E916" s="10" t="s">
        <v>211</v>
      </c>
      <c r="F916" s="14">
        <v>33227747.829999998</v>
      </c>
      <c r="H916" s="85"/>
    </row>
    <row r="917" spans="1:8" s="10" customFormat="1" ht="42" customHeight="1" x14ac:dyDescent="0.25">
      <c r="A917" s="11" t="s">
        <v>740</v>
      </c>
      <c r="B917" s="12" t="s">
        <v>951</v>
      </c>
      <c r="C917" s="39" t="s">
        <v>73</v>
      </c>
      <c r="D917" s="12" t="s">
        <v>260</v>
      </c>
      <c r="E917" s="10" t="s">
        <v>211</v>
      </c>
      <c r="F917" s="14">
        <v>81818690.390000001</v>
      </c>
      <c r="H917" s="85"/>
    </row>
    <row r="918" spans="1:8" s="10" customFormat="1" ht="42" customHeight="1" x14ac:dyDescent="0.25">
      <c r="A918" s="11" t="s">
        <v>741</v>
      </c>
      <c r="B918" s="12" t="s">
        <v>952</v>
      </c>
      <c r="C918" s="39" t="s">
        <v>73</v>
      </c>
      <c r="D918" s="12" t="s">
        <v>260</v>
      </c>
      <c r="E918" s="10" t="s">
        <v>211</v>
      </c>
      <c r="F918" s="14">
        <v>3915305.86</v>
      </c>
      <c r="H918" s="85"/>
    </row>
    <row r="919" spans="1:8" s="10" customFormat="1" ht="42" customHeight="1" x14ac:dyDescent="0.25">
      <c r="A919" s="11" t="s">
        <v>953</v>
      </c>
      <c r="B919" s="12" t="s">
        <v>954</v>
      </c>
      <c r="C919" s="39" t="s">
        <v>97</v>
      </c>
      <c r="D919" s="12" t="s">
        <v>351</v>
      </c>
      <c r="E919" s="10" t="s">
        <v>211</v>
      </c>
      <c r="F919" s="14">
        <v>83928918.390000001</v>
      </c>
      <c r="H919" s="85"/>
    </row>
    <row r="920" spans="1:8" s="10" customFormat="1" ht="42" customHeight="1" x14ac:dyDescent="0.25">
      <c r="A920" s="11" t="s">
        <v>961</v>
      </c>
      <c r="B920" s="12" t="s">
        <v>962</v>
      </c>
      <c r="C920" s="39" t="s">
        <v>88</v>
      </c>
      <c r="D920" s="12" t="s">
        <v>311</v>
      </c>
      <c r="E920" s="10" t="s">
        <v>211</v>
      </c>
      <c r="F920" s="14">
        <v>3900</v>
      </c>
      <c r="H920" s="85"/>
    </row>
    <row r="921" spans="1:8" s="10" customFormat="1" ht="42" customHeight="1" x14ac:dyDescent="0.25">
      <c r="A921" s="11" t="s">
        <v>967</v>
      </c>
      <c r="B921" s="12" t="s">
        <v>968</v>
      </c>
      <c r="C921" s="39" t="s">
        <v>39</v>
      </c>
      <c r="D921" s="12" t="s">
        <v>201</v>
      </c>
      <c r="E921" s="10" t="s">
        <v>211</v>
      </c>
      <c r="F921" s="14">
        <v>100</v>
      </c>
      <c r="H921" s="85"/>
    </row>
    <row r="922" spans="1:8" s="10" customFormat="1" ht="42" customHeight="1" x14ac:dyDescent="0.25">
      <c r="A922" s="11" t="s">
        <v>969</v>
      </c>
      <c r="B922" s="12" t="s">
        <v>970</v>
      </c>
      <c r="C922" s="39" t="s">
        <v>46</v>
      </c>
      <c r="D922" s="12" t="s">
        <v>209</v>
      </c>
      <c r="E922" s="10" t="s">
        <v>211</v>
      </c>
      <c r="F922" s="14">
        <v>932144</v>
      </c>
      <c r="H922" s="85"/>
    </row>
    <row r="923" spans="1:8" s="10" customFormat="1" ht="42" customHeight="1" x14ac:dyDescent="0.25">
      <c r="A923" s="11" t="s">
        <v>975</v>
      </c>
      <c r="B923" s="12" t="s">
        <v>976</v>
      </c>
      <c r="C923" s="39" t="s">
        <v>63</v>
      </c>
      <c r="D923" s="12" t="s">
        <v>245</v>
      </c>
      <c r="E923" s="10" t="s">
        <v>211</v>
      </c>
      <c r="F923" s="14">
        <v>2471026.7999999998</v>
      </c>
      <c r="H923" s="85"/>
    </row>
    <row r="924" spans="1:8" s="10" customFormat="1" ht="42" customHeight="1" x14ac:dyDescent="0.25">
      <c r="A924" s="11" t="s">
        <v>759</v>
      </c>
      <c r="B924" s="12" t="s">
        <v>977</v>
      </c>
      <c r="C924" s="39" t="s">
        <v>88</v>
      </c>
      <c r="D924" s="12" t="s">
        <v>311</v>
      </c>
      <c r="E924" s="10" t="s">
        <v>211</v>
      </c>
      <c r="F924" s="14">
        <v>8270.5</v>
      </c>
      <c r="H924" s="85"/>
    </row>
    <row r="925" spans="1:8" s="10" customFormat="1" ht="42" customHeight="1" x14ac:dyDescent="0.25">
      <c r="A925" s="11" t="s">
        <v>986</v>
      </c>
      <c r="B925" s="12" t="s">
        <v>987</v>
      </c>
      <c r="C925" s="39" t="s">
        <v>42</v>
      </c>
      <c r="D925" s="12" t="s">
        <v>205</v>
      </c>
      <c r="E925" s="10" t="s">
        <v>211</v>
      </c>
      <c r="F925" s="14">
        <v>2445275.08</v>
      </c>
      <c r="H925" s="85"/>
    </row>
    <row r="926" spans="1:8" s="10" customFormat="1" ht="42" customHeight="1" x14ac:dyDescent="0.25">
      <c r="A926" s="11" t="s">
        <v>988</v>
      </c>
      <c r="B926" s="12" t="s">
        <v>989</v>
      </c>
      <c r="C926" s="39" t="s">
        <v>42</v>
      </c>
      <c r="D926" s="12" t="s">
        <v>205</v>
      </c>
      <c r="E926" s="10" t="s">
        <v>211</v>
      </c>
      <c r="F926" s="14">
        <v>211901</v>
      </c>
      <c r="H926" s="85"/>
    </row>
    <row r="927" spans="1:8" s="10" customFormat="1" ht="42" customHeight="1" x14ac:dyDescent="0.25">
      <c r="A927" s="11" t="s">
        <v>990</v>
      </c>
      <c r="B927" s="12" t="s">
        <v>991</v>
      </c>
      <c r="C927" s="39" t="s">
        <v>42</v>
      </c>
      <c r="D927" s="12" t="s">
        <v>205</v>
      </c>
      <c r="E927" s="10" t="s">
        <v>211</v>
      </c>
      <c r="F927" s="14">
        <v>1613683.3</v>
      </c>
      <c r="H927" s="85"/>
    </row>
    <row r="928" spans="1:8" s="10" customFormat="1" ht="42" customHeight="1" x14ac:dyDescent="0.25">
      <c r="A928" s="11" t="s">
        <v>996</v>
      </c>
      <c r="B928" s="12" t="s">
        <v>997</v>
      </c>
      <c r="C928" s="39" t="s">
        <v>86</v>
      </c>
      <c r="D928" s="12" t="s">
        <v>334</v>
      </c>
      <c r="E928" s="10" t="s">
        <v>211</v>
      </c>
      <c r="F928" s="14">
        <v>3623589.78</v>
      </c>
      <c r="H928" s="85"/>
    </row>
    <row r="929" spans="1:8" s="10" customFormat="1" ht="42" customHeight="1" x14ac:dyDescent="0.25">
      <c r="A929" s="11" t="s">
        <v>1006</v>
      </c>
      <c r="B929" s="12" t="s">
        <v>1007</v>
      </c>
      <c r="C929" s="39" t="s">
        <v>39</v>
      </c>
      <c r="D929" s="12" t="s">
        <v>201</v>
      </c>
      <c r="E929" s="10" t="s">
        <v>211</v>
      </c>
      <c r="F929" s="14">
        <v>3661665</v>
      </c>
      <c r="H929" s="85"/>
    </row>
    <row r="930" spans="1:8" s="10" customFormat="1" ht="42" customHeight="1" x14ac:dyDescent="0.25">
      <c r="A930" s="11" t="s">
        <v>1010</v>
      </c>
      <c r="B930" s="12" t="s">
        <v>1011</v>
      </c>
      <c r="C930" s="39" t="s">
        <v>12</v>
      </c>
      <c r="D930" s="12" t="s">
        <v>153</v>
      </c>
      <c r="E930" s="10" t="s">
        <v>211</v>
      </c>
      <c r="F930" s="14">
        <v>84618</v>
      </c>
      <c r="H930" s="85"/>
    </row>
    <row r="931" spans="1:8" s="10" customFormat="1" ht="42" customHeight="1" x14ac:dyDescent="0.25">
      <c r="A931" s="11" t="s">
        <v>766</v>
      </c>
      <c r="B931" s="12" t="s">
        <v>1031</v>
      </c>
      <c r="C931" s="39" t="s">
        <v>115</v>
      </c>
      <c r="D931" s="12" t="s">
        <v>341</v>
      </c>
      <c r="E931" s="10" t="s">
        <v>211</v>
      </c>
      <c r="F931" s="14">
        <v>4795793.58</v>
      </c>
      <c r="H931" s="85"/>
    </row>
    <row r="932" spans="1:8" s="10" customFormat="1" ht="42" customHeight="1" x14ac:dyDescent="0.25">
      <c r="A932" s="11" t="s">
        <v>1035</v>
      </c>
      <c r="B932" s="12" t="s">
        <v>1036</v>
      </c>
      <c r="C932" s="39" t="s">
        <v>47</v>
      </c>
      <c r="D932" s="12" t="s">
        <v>213</v>
      </c>
      <c r="E932" s="10" t="s">
        <v>211</v>
      </c>
      <c r="F932" s="14">
        <v>6528684.0700000003</v>
      </c>
      <c r="H932" s="85"/>
    </row>
    <row r="933" spans="1:8" s="10" customFormat="1" ht="42" customHeight="1" x14ac:dyDescent="0.25">
      <c r="A933" s="11" t="s">
        <v>1037</v>
      </c>
      <c r="B933" s="12" t="s">
        <v>1038</v>
      </c>
      <c r="C933" s="39" t="s">
        <v>14</v>
      </c>
      <c r="D933" s="12" t="s">
        <v>156</v>
      </c>
      <c r="E933" s="10" t="s">
        <v>211</v>
      </c>
      <c r="F933" s="14">
        <v>850</v>
      </c>
      <c r="H933" s="85"/>
    </row>
    <row r="934" spans="1:8" s="10" customFormat="1" ht="42" customHeight="1" x14ac:dyDescent="0.25">
      <c r="A934" s="11" t="s">
        <v>744</v>
      </c>
      <c r="B934" s="12" t="s">
        <v>1065</v>
      </c>
      <c r="C934" s="39" t="s">
        <v>88</v>
      </c>
      <c r="D934" s="12" t="s">
        <v>311</v>
      </c>
      <c r="E934" s="10" t="s">
        <v>211</v>
      </c>
      <c r="F934" s="14">
        <v>475959.58</v>
      </c>
      <c r="H934" s="85"/>
    </row>
    <row r="935" spans="1:8" s="10" customFormat="1" ht="42" customHeight="1" x14ac:dyDescent="0.25">
      <c r="A935" s="11" t="s">
        <v>1068</v>
      </c>
      <c r="B935" s="12" t="s">
        <v>1069</v>
      </c>
      <c r="C935" s="39" t="s">
        <v>53</v>
      </c>
      <c r="D935" s="12" t="s">
        <v>223</v>
      </c>
      <c r="E935" s="10" t="s">
        <v>211</v>
      </c>
      <c r="F935" s="14">
        <v>5676705.4800000004</v>
      </c>
      <c r="H935" s="85"/>
    </row>
    <row r="936" spans="1:8" s="10" customFormat="1" ht="42" customHeight="1" x14ac:dyDescent="0.25">
      <c r="A936" s="11" t="s">
        <v>1070</v>
      </c>
      <c r="B936" s="12" t="s">
        <v>1071</v>
      </c>
      <c r="C936" s="39" t="s">
        <v>88</v>
      </c>
      <c r="D936" s="12" t="s">
        <v>311</v>
      </c>
      <c r="E936" s="10" t="s">
        <v>211</v>
      </c>
      <c r="F936" s="14">
        <v>110030</v>
      </c>
      <c r="H936" s="85"/>
    </row>
    <row r="937" spans="1:8" s="10" customFormat="1" ht="42" customHeight="1" x14ac:dyDescent="0.25">
      <c r="A937" s="11" t="s">
        <v>1074</v>
      </c>
      <c r="B937" s="12" t="s">
        <v>1075</v>
      </c>
      <c r="C937" s="39" t="s">
        <v>43</v>
      </c>
      <c r="D937" s="12" t="s">
        <v>206</v>
      </c>
      <c r="E937" s="10" t="s">
        <v>211</v>
      </c>
      <c r="F937" s="14">
        <v>90102075.030000001</v>
      </c>
      <c r="H937" s="85"/>
    </row>
    <row r="938" spans="1:8" s="10" customFormat="1" ht="42" customHeight="1" x14ac:dyDescent="0.25">
      <c r="A938" s="11" t="s">
        <v>1076</v>
      </c>
      <c r="B938" s="12" t="s">
        <v>1077</v>
      </c>
      <c r="C938" s="39" t="s">
        <v>46</v>
      </c>
      <c r="D938" s="12" t="s">
        <v>209</v>
      </c>
      <c r="E938" s="10" t="s">
        <v>211</v>
      </c>
      <c r="F938" s="14">
        <v>3168686859.2199998</v>
      </c>
      <c r="H938" s="85"/>
    </row>
    <row r="939" spans="1:8" s="10" customFormat="1" ht="42" customHeight="1" x14ac:dyDescent="0.25">
      <c r="A939" s="11" t="s">
        <v>1078</v>
      </c>
      <c r="B939" s="12" t="s">
        <v>1079</v>
      </c>
      <c r="C939" s="39" t="s">
        <v>88</v>
      </c>
      <c r="D939" s="12" t="s">
        <v>311</v>
      </c>
      <c r="E939" s="10" t="s">
        <v>211</v>
      </c>
      <c r="F939" s="14">
        <v>64593</v>
      </c>
      <c r="H939" s="85"/>
    </row>
    <row r="940" spans="1:8" s="10" customFormat="1" ht="42" customHeight="1" x14ac:dyDescent="0.25">
      <c r="A940" s="11" t="s">
        <v>771</v>
      </c>
      <c r="B940" s="12" t="s">
        <v>1086</v>
      </c>
      <c r="C940" s="39" t="s">
        <v>41</v>
      </c>
      <c r="D940" s="12" t="s">
        <v>203</v>
      </c>
      <c r="E940" s="10" t="s">
        <v>211</v>
      </c>
      <c r="F940" s="14">
        <v>412639.77</v>
      </c>
      <c r="H940" s="85"/>
    </row>
    <row r="941" spans="1:8" s="10" customFormat="1" ht="42" customHeight="1" x14ac:dyDescent="0.25">
      <c r="A941" s="11" t="s">
        <v>770</v>
      </c>
      <c r="B941" s="12" t="s">
        <v>1087</v>
      </c>
      <c r="C941" s="39" t="s">
        <v>41</v>
      </c>
      <c r="D941" s="12" t="s">
        <v>203</v>
      </c>
      <c r="E941" s="10" t="s">
        <v>211</v>
      </c>
      <c r="F941" s="14">
        <v>572095.36</v>
      </c>
      <c r="H941" s="85"/>
    </row>
    <row r="942" spans="1:8" s="10" customFormat="1" ht="42" customHeight="1" x14ac:dyDescent="0.25">
      <c r="A942" s="11" t="s">
        <v>753</v>
      </c>
      <c r="B942" s="12" t="s">
        <v>1088</v>
      </c>
      <c r="C942" s="39" t="s">
        <v>29</v>
      </c>
      <c r="D942" s="12" t="s">
        <v>189</v>
      </c>
      <c r="E942" s="10" t="s">
        <v>211</v>
      </c>
      <c r="F942" s="14">
        <v>-10251.48</v>
      </c>
      <c r="H942" s="85"/>
    </row>
    <row r="943" spans="1:8" s="10" customFormat="1" ht="42" customHeight="1" x14ac:dyDescent="0.25">
      <c r="A943" s="11" t="s">
        <v>753</v>
      </c>
      <c r="B943" s="12" t="s">
        <v>1088</v>
      </c>
      <c r="C943" s="39" t="s">
        <v>66</v>
      </c>
      <c r="D943" s="12" t="s">
        <v>249</v>
      </c>
      <c r="E943" s="10" t="s">
        <v>211</v>
      </c>
      <c r="F943" s="14">
        <v>92756493.989999995</v>
      </c>
      <c r="H943" s="85"/>
    </row>
    <row r="944" spans="1:8" s="10" customFormat="1" ht="42" customHeight="1" x14ac:dyDescent="0.25">
      <c r="A944" s="11" t="s">
        <v>754</v>
      </c>
      <c r="B944" s="12" t="s">
        <v>1089</v>
      </c>
      <c r="C944" s="39" t="s">
        <v>66</v>
      </c>
      <c r="D944" s="12" t="s">
        <v>249</v>
      </c>
      <c r="E944" s="10" t="s">
        <v>211</v>
      </c>
      <c r="F944" s="14">
        <v>53018515.350000001</v>
      </c>
      <c r="H944" s="85"/>
    </row>
    <row r="945" spans="1:8" s="10" customFormat="1" ht="42" customHeight="1" x14ac:dyDescent="0.25">
      <c r="A945" s="11" t="s">
        <v>1094</v>
      </c>
      <c r="B945" s="12" t="s">
        <v>1095</v>
      </c>
      <c r="C945" s="39" t="s">
        <v>63</v>
      </c>
      <c r="D945" s="12" t="s">
        <v>245</v>
      </c>
      <c r="E945" s="10" t="s">
        <v>211</v>
      </c>
      <c r="F945" s="14">
        <v>86983402.5</v>
      </c>
      <c r="H945" s="85"/>
    </row>
    <row r="946" spans="1:8" s="10" customFormat="1" ht="42" customHeight="1" x14ac:dyDescent="0.25">
      <c r="A946" s="11" t="s">
        <v>1100</v>
      </c>
      <c r="B946" s="12" t="s">
        <v>1101</v>
      </c>
      <c r="C946" s="39" t="s">
        <v>88</v>
      </c>
      <c r="D946" s="12" t="s">
        <v>311</v>
      </c>
      <c r="E946" s="10" t="s">
        <v>211</v>
      </c>
      <c r="F946" s="14">
        <v>50</v>
      </c>
      <c r="H946" s="85"/>
    </row>
    <row r="947" spans="1:8" s="10" customFormat="1" ht="42" customHeight="1" x14ac:dyDescent="0.25">
      <c r="A947" s="11" t="s">
        <v>1116</v>
      </c>
      <c r="B947" s="12" t="s">
        <v>1117</v>
      </c>
      <c r="C947" s="39" t="s">
        <v>46</v>
      </c>
      <c r="D947" s="12" t="s">
        <v>209</v>
      </c>
      <c r="E947" s="10" t="s">
        <v>211</v>
      </c>
      <c r="F947" s="14">
        <v>425484873.44999999</v>
      </c>
      <c r="H947" s="85"/>
    </row>
    <row r="948" spans="1:8" s="10" customFormat="1" ht="42" customHeight="1" x14ac:dyDescent="0.25">
      <c r="A948" s="11" t="s">
        <v>1120</v>
      </c>
      <c r="B948" s="12" t="s">
        <v>1121</v>
      </c>
      <c r="C948" s="39" t="s">
        <v>14</v>
      </c>
      <c r="D948" s="12" t="s">
        <v>156</v>
      </c>
      <c r="E948" s="10" t="s">
        <v>211</v>
      </c>
      <c r="F948" s="14">
        <v>98740</v>
      </c>
      <c r="H948" s="85"/>
    </row>
    <row r="949" spans="1:8" s="10" customFormat="1" ht="42" customHeight="1" x14ac:dyDescent="0.25">
      <c r="A949" s="11" t="s">
        <v>1126</v>
      </c>
      <c r="B949" s="12" t="s">
        <v>1127</v>
      </c>
      <c r="C949" s="39" t="s">
        <v>88</v>
      </c>
      <c r="D949" s="12" t="s">
        <v>311</v>
      </c>
      <c r="E949" s="10" t="s">
        <v>211</v>
      </c>
      <c r="F949" s="14">
        <v>49500</v>
      </c>
      <c r="H949" s="85"/>
    </row>
    <row r="950" spans="1:8" s="10" customFormat="1" ht="42" customHeight="1" x14ac:dyDescent="0.25">
      <c r="A950" s="11" t="s">
        <v>1126</v>
      </c>
      <c r="B950" s="12" t="s">
        <v>1127</v>
      </c>
      <c r="C950" s="39" t="s">
        <v>73</v>
      </c>
      <c r="D950" s="12" t="s">
        <v>260</v>
      </c>
      <c r="E950" s="10" t="s">
        <v>211</v>
      </c>
      <c r="F950" s="14">
        <v>2881566.5</v>
      </c>
      <c r="H950" s="85"/>
    </row>
    <row r="951" spans="1:8" s="10" customFormat="1" ht="42" customHeight="1" x14ac:dyDescent="0.25">
      <c r="A951" s="11" t="s">
        <v>1128</v>
      </c>
      <c r="B951" s="12" t="s">
        <v>1129</v>
      </c>
      <c r="C951" s="39" t="s">
        <v>66</v>
      </c>
      <c r="D951" s="12" t="s">
        <v>249</v>
      </c>
      <c r="E951" s="10" t="s">
        <v>211</v>
      </c>
      <c r="F951" s="14">
        <v>4820989.83</v>
      </c>
      <c r="H951" s="85"/>
    </row>
    <row r="952" spans="1:8" s="10" customFormat="1" ht="42" customHeight="1" x14ac:dyDescent="0.25">
      <c r="A952" s="11" t="s">
        <v>1130</v>
      </c>
      <c r="B952" s="12" t="s">
        <v>1131</v>
      </c>
      <c r="C952" s="39" t="s">
        <v>46</v>
      </c>
      <c r="D952" s="12" t="s">
        <v>209</v>
      </c>
      <c r="E952" s="10" t="s">
        <v>211</v>
      </c>
      <c r="F952" s="14">
        <v>71565288.650000006</v>
      </c>
      <c r="H952" s="85"/>
    </row>
    <row r="953" spans="1:8" s="10" customFormat="1" ht="42" customHeight="1" x14ac:dyDescent="0.25">
      <c r="A953" s="11" t="s">
        <v>1138</v>
      </c>
      <c r="B953" s="12" t="s">
        <v>1139</v>
      </c>
      <c r="C953" s="39" t="s">
        <v>43</v>
      </c>
      <c r="D953" s="12" t="s">
        <v>206</v>
      </c>
      <c r="E953" s="10" t="s">
        <v>211</v>
      </c>
      <c r="F953" s="14">
        <v>879595</v>
      </c>
      <c r="H953" s="85"/>
    </row>
    <row r="954" spans="1:8" s="10" customFormat="1" ht="42" customHeight="1" x14ac:dyDescent="0.25">
      <c r="A954" s="11" t="s">
        <v>776</v>
      </c>
      <c r="B954" s="12" t="s">
        <v>1141</v>
      </c>
      <c r="C954" s="39" t="s">
        <v>46</v>
      </c>
      <c r="D954" s="12" t="s">
        <v>209</v>
      </c>
      <c r="E954" s="10" t="s">
        <v>211</v>
      </c>
      <c r="F954" s="14">
        <v>6253469.7000000002</v>
      </c>
      <c r="H954" s="85"/>
    </row>
    <row r="955" spans="1:8" s="10" customFormat="1" ht="42" customHeight="1" x14ac:dyDescent="0.25">
      <c r="A955" s="11" t="s">
        <v>757</v>
      </c>
      <c r="B955" s="12" t="s">
        <v>1143</v>
      </c>
      <c r="C955" s="39" t="s">
        <v>89</v>
      </c>
      <c r="D955" s="12" t="s">
        <v>335</v>
      </c>
      <c r="E955" s="10" t="s">
        <v>211</v>
      </c>
      <c r="F955" s="14">
        <v>5140770.78</v>
      </c>
      <c r="H955" s="85"/>
    </row>
    <row r="956" spans="1:8" s="10" customFormat="1" ht="42" customHeight="1" x14ac:dyDescent="0.25">
      <c r="A956" s="11" t="s">
        <v>1146</v>
      </c>
      <c r="B956" s="12" t="s">
        <v>1147</v>
      </c>
      <c r="C956" s="39" t="s">
        <v>25</v>
      </c>
      <c r="D956" s="12" t="s">
        <v>179</v>
      </c>
      <c r="E956" s="10" t="s">
        <v>211</v>
      </c>
      <c r="F956" s="14">
        <v>2526410</v>
      </c>
      <c r="H956" s="85"/>
    </row>
    <row r="957" spans="1:8" s="10" customFormat="1" ht="42" customHeight="1" x14ac:dyDescent="0.25">
      <c r="A957" s="11" t="s">
        <v>1148</v>
      </c>
      <c r="B957" s="12" t="s">
        <v>1149</v>
      </c>
      <c r="C957" s="39" t="s">
        <v>25</v>
      </c>
      <c r="D957" s="12" t="s">
        <v>179</v>
      </c>
      <c r="E957" s="10" t="s">
        <v>211</v>
      </c>
      <c r="F957" s="14">
        <v>4446942.0999999996</v>
      </c>
      <c r="H957" s="85"/>
    </row>
    <row r="958" spans="1:8" s="10" customFormat="1" ht="42" customHeight="1" x14ac:dyDescent="0.25">
      <c r="A958" s="11" t="s">
        <v>1150</v>
      </c>
      <c r="B958" s="12" t="s">
        <v>1151</v>
      </c>
      <c r="C958" s="39" t="s">
        <v>25</v>
      </c>
      <c r="D958" s="12" t="s">
        <v>179</v>
      </c>
      <c r="E958" s="10" t="s">
        <v>211</v>
      </c>
      <c r="F958" s="14">
        <v>6937970.04</v>
      </c>
      <c r="H958" s="85"/>
    </row>
    <row r="959" spans="1:8" s="10" customFormat="1" ht="42" customHeight="1" x14ac:dyDescent="0.25">
      <c r="A959" s="11" t="s">
        <v>1152</v>
      </c>
      <c r="B959" s="12" t="s">
        <v>1153</v>
      </c>
      <c r="C959" s="39" t="s">
        <v>46</v>
      </c>
      <c r="D959" s="12" t="s">
        <v>209</v>
      </c>
      <c r="E959" s="10" t="s">
        <v>211</v>
      </c>
      <c r="F959" s="14">
        <v>6926</v>
      </c>
      <c r="H959" s="85"/>
    </row>
    <row r="960" spans="1:8" s="10" customFormat="1" ht="42" customHeight="1" x14ac:dyDescent="0.25">
      <c r="A960" s="11" t="s">
        <v>1154</v>
      </c>
      <c r="B960" s="12" t="s">
        <v>1155</v>
      </c>
      <c r="C960" s="39" t="s">
        <v>88</v>
      </c>
      <c r="D960" s="12" t="s">
        <v>311</v>
      </c>
      <c r="E960" s="10" t="s">
        <v>211</v>
      </c>
      <c r="F960" s="14">
        <v>2536</v>
      </c>
      <c r="H960" s="85"/>
    </row>
    <row r="961" spans="1:8" s="10" customFormat="1" ht="42" customHeight="1" x14ac:dyDescent="0.25">
      <c r="A961" s="11" t="s">
        <v>1158</v>
      </c>
      <c r="B961" s="12" t="s">
        <v>1159</v>
      </c>
      <c r="C961" s="39" t="s">
        <v>38</v>
      </c>
      <c r="D961" s="12" t="s">
        <v>350</v>
      </c>
      <c r="E961" s="10" t="s">
        <v>211</v>
      </c>
      <c r="F961" s="14">
        <v>23520</v>
      </c>
      <c r="H961" s="85"/>
    </row>
    <row r="962" spans="1:8" s="10" customFormat="1" ht="42" customHeight="1" x14ac:dyDescent="0.25">
      <c r="A962" s="11" t="s">
        <v>1162</v>
      </c>
      <c r="B962" s="12" t="s">
        <v>1163</v>
      </c>
      <c r="C962" s="39" t="s">
        <v>63</v>
      </c>
      <c r="D962" s="12" t="s">
        <v>245</v>
      </c>
      <c r="E962" s="10" t="s">
        <v>211</v>
      </c>
      <c r="F962" s="14">
        <v>91005720.590000004</v>
      </c>
      <c r="H962" s="85"/>
    </row>
    <row r="963" spans="1:8" s="10" customFormat="1" ht="42" customHeight="1" x14ac:dyDescent="0.25">
      <c r="A963" s="11" t="s">
        <v>1164</v>
      </c>
      <c r="B963" s="12" t="s">
        <v>1165</v>
      </c>
      <c r="C963" s="39" t="s">
        <v>88</v>
      </c>
      <c r="D963" s="12" t="s">
        <v>311</v>
      </c>
      <c r="E963" s="10" t="s">
        <v>211</v>
      </c>
      <c r="F963" s="14">
        <v>53068.81</v>
      </c>
      <c r="H963" s="85"/>
    </row>
    <row r="964" spans="1:8" s="10" customFormat="1" ht="42" customHeight="1" x14ac:dyDescent="0.25">
      <c r="A964" s="11" t="s">
        <v>1174</v>
      </c>
      <c r="B964" s="12" t="s">
        <v>1175</v>
      </c>
      <c r="C964" s="39" t="s">
        <v>115</v>
      </c>
      <c r="D964" s="12" t="s">
        <v>341</v>
      </c>
      <c r="E964" s="10" t="s">
        <v>211</v>
      </c>
      <c r="F964" s="14">
        <v>6309572.3499999996</v>
      </c>
      <c r="H964" s="85"/>
    </row>
    <row r="965" spans="1:8" s="10" customFormat="1" ht="42" customHeight="1" x14ac:dyDescent="0.25">
      <c r="A965" s="11" t="s">
        <v>1174</v>
      </c>
      <c r="B965" s="12" t="s">
        <v>1175</v>
      </c>
      <c r="C965" s="39" t="s">
        <v>66</v>
      </c>
      <c r="D965" s="12" t="s">
        <v>249</v>
      </c>
      <c r="E965" s="10" t="s">
        <v>211</v>
      </c>
      <c r="F965" s="14">
        <v>41346433.149999999</v>
      </c>
      <c r="H965" s="85"/>
    </row>
    <row r="966" spans="1:8" s="10" customFormat="1" ht="42" customHeight="1" x14ac:dyDescent="0.25">
      <c r="A966" s="11" t="s">
        <v>1179</v>
      </c>
      <c r="B966" s="12" t="s">
        <v>1180</v>
      </c>
      <c r="C966" s="39" t="s">
        <v>88</v>
      </c>
      <c r="D966" s="12" t="s">
        <v>311</v>
      </c>
      <c r="E966" s="10" t="s">
        <v>211</v>
      </c>
      <c r="F966" s="14">
        <v>28878</v>
      </c>
      <c r="H966" s="85"/>
    </row>
    <row r="967" spans="1:8" s="10" customFormat="1" ht="42" customHeight="1" x14ac:dyDescent="0.25">
      <c r="A967" s="11" t="s">
        <v>1183</v>
      </c>
      <c r="B967" s="12" t="s">
        <v>1184</v>
      </c>
      <c r="C967" s="39" t="s">
        <v>70</v>
      </c>
      <c r="D967" s="12" t="s">
        <v>257</v>
      </c>
      <c r="E967" s="10" t="s">
        <v>211</v>
      </c>
      <c r="F967" s="14">
        <v>159883.01</v>
      </c>
      <c r="H967" s="85"/>
    </row>
    <row r="968" spans="1:8" s="10" customFormat="1" ht="42" customHeight="1" x14ac:dyDescent="0.25">
      <c r="A968" s="11" t="s">
        <v>1187</v>
      </c>
      <c r="B968" s="12" t="s">
        <v>1188</v>
      </c>
      <c r="C968" s="39" t="s">
        <v>88</v>
      </c>
      <c r="D968" s="12" t="s">
        <v>311</v>
      </c>
      <c r="E968" s="10" t="s">
        <v>211</v>
      </c>
      <c r="F968" s="14">
        <v>1128975.6100000001</v>
      </c>
      <c r="H968" s="85"/>
    </row>
    <row r="969" spans="1:8" s="10" customFormat="1" ht="42" customHeight="1" x14ac:dyDescent="0.25">
      <c r="A969" s="11" t="s">
        <v>1189</v>
      </c>
      <c r="B969" s="12" t="s">
        <v>1190</v>
      </c>
      <c r="C969" s="39" t="s">
        <v>88</v>
      </c>
      <c r="D969" s="12" t="s">
        <v>311</v>
      </c>
      <c r="E969" s="10" t="s">
        <v>211</v>
      </c>
      <c r="F969" s="14">
        <v>129850</v>
      </c>
      <c r="H969" s="85"/>
    </row>
    <row r="970" spans="1:8" s="10" customFormat="1" ht="42" customHeight="1" x14ac:dyDescent="0.25">
      <c r="A970" s="11" t="s">
        <v>6</v>
      </c>
      <c r="B970" s="12" t="s">
        <v>1191</v>
      </c>
      <c r="C970" s="39" t="s">
        <v>88</v>
      </c>
      <c r="D970" s="12" t="s">
        <v>311</v>
      </c>
      <c r="E970" s="10" t="s">
        <v>211</v>
      </c>
      <c r="F970" s="14">
        <v>22360</v>
      </c>
      <c r="H970" s="85"/>
    </row>
    <row r="971" spans="1:8" s="10" customFormat="1" ht="42" customHeight="1" x14ac:dyDescent="0.25">
      <c r="A971" s="11" t="s">
        <v>1200</v>
      </c>
      <c r="B971" s="12" t="s">
        <v>1201</v>
      </c>
      <c r="C971" s="39" t="s">
        <v>88</v>
      </c>
      <c r="D971" s="12" t="s">
        <v>311</v>
      </c>
      <c r="E971" s="10" t="s">
        <v>211</v>
      </c>
      <c r="F971" s="14">
        <v>9684</v>
      </c>
      <c r="H971" s="85"/>
    </row>
    <row r="972" spans="1:8" s="10" customFormat="1" ht="42" customHeight="1" x14ac:dyDescent="0.25">
      <c r="A972" s="11" t="s">
        <v>1202</v>
      </c>
      <c r="B972" s="12" t="s">
        <v>1203</v>
      </c>
      <c r="C972" s="39" t="s">
        <v>88</v>
      </c>
      <c r="D972" s="12" t="s">
        <v>311</v>
      </c>
      <c r="E972" s="10" t="s">
        <v>211</v>
      </c>
      <c r="F972" s="14">
        <v>430044.06</v>
      </c>
      <c r="H972" s="85"/>
    </row>
    <row r="973" spans="1:8" s="10" customFormat="1" ht="42" customHeight="1" x14ac:dyDescent="0.25">
      <c r="A973" s="11" t="s">
        <v>1204</v>
      </c>
      <c r="B973" s="12" t="s">
        <v>1205</v>
      </c>
      <c r="C973" s="39" t="s">
        <v>88</v>
      </c>
      <c r="D973" s="12" t="s">
        <v>311</v>
      </c>
      <c r="E973" s="10" t="s">
        <v>211</v>
      </c>
      <c r="F973" s="14">
        <v>599406</v>
      </c>
      <c r="H973" s="85"/>
    </row>
    <row r="974" spans="1:8" s="10" customFormat="1" ht="42" customHeight="1" x14ac:dyDescent="0.25">
      <c r="A974" s="11" t="s">
        <v>745</v>
      </c>
      <c r="B974" s="12" t="s">
        <v>1206</v>
      </c>
      <c r="C974" s="39" t="s">
        <v>88</v>
      </c>
      <c r="D974" s="12" t="s">
        <v>311</v>
      </c>
      <c r="E974" s="10" t="s">
        <v>211</v>
      </c>
      <c r="F974" s="14">
        <v>86497.19</v>
      </c>
      <c r="H974" s="85"/>
    </row>
    <row r="975" spans="1:8" s="10" customFormat="1" ht="42" customHeight="1" x14ac:dyDescent="0.25">
      <c r="A975" s="11" t="s">
        <v>1207</v>
      </c>
      <c r="B975" s="12" t="s">
        <v>1208</v>
      </c>
      <c r="C975" s="39" t="s">
        <v>88</v>
      </c>
      <c r="D975" s="12" t="s">
        <v>311</v>
      </c>
      <c r="E975" s="10" t="s">
        <v>211</v>
      </c>
      <c r="F975" s="14">
        <v>23722.19</v>
      </c>
      <c r="H975" s="85"/>
    </row>
    <row r="976" spans="1:8" s="10" customFormat="1" ht="42" customHeight="1" x14ac:dyDescent="0.25">
      <c r="A976" s="11" t="s">
        <v>1211</v>
      </c>
      <c r="B976" s="12" t="s">
        <v>1212</v>
      </c>
      <c r="C976" s="39" t="s">
        <v>88</v>
      </c>
      <c r="D976" s="12" t="s">
        <v>311</v>
      </c>
      <c r="E976" s="10" t="s">
        <v>211</v>
      </c>
      <c r="F976" s="14">
        <v>191663.6</v>
      </c>
      <c r="H976" s="85"/>
    </row>
    <row r="977" spans="1:8" s="10" customFormat="1" ht="42" customHeight="1" x14ac:dyDescent="0.25">
      <c r="A977" s="11" t="s">
        <v>1228</v>
      </c>
      <c r="B977" s="12" t="s">
        <v>1229</v>
      </c>
      <c r="C977" s="39" t="s">
        <v>124</v>
      </c>
      <c r="D977" s="12" t="s">
        <v>553</v>
      </c>
      <c r="E977" s="10" t="s">
        <v>211</v>
      </c>
      <c r="F977" s="14">
        <v>1.75</v>
      </c>
      <c r="H977" s="85"/>
    </row>
    <row r="978" spans="1:8" s="10" customFormat="1" ht="42" customHeight="1" x14ac:dyDescent="0.25">
      <c r="A978" s="11" t="s">
        <v>1235</v>
      </c>
      <c r="B978" s="12" t="s">
        <v>1236</v>
      </c>
      <c r="C978" s="39" t="s">
        <v>47</v>
      </c>
      <c r="D978" s="12" t="s">
        <v>213</v>
      </c>
      <c r="E978" s="10" t="s">
        <v>211</v>
      </c>
      <c r="F978" s="14">
        <v>398219</v>
      </c>
      <c r="H978" s="85"/>
    </row>
    <row r="979" spans="1:8" s="10" customFormat="1" ht="42" customHeight="1" x14ac:dyDescent="0.25">
      <c r="A979" s="11" t="s">
        <v>1237</v>
      </c>
      <c r="B979" s="12" t="s">
        <v>1238</v>
      </c>
      <c r="C979" s="39" t="s">
        <v>43</v>
      </c>
      <c r="D979" s="12" t="s">
        <v>206</v>
      </c>
      <c r="E979" s="10" t="s">
        <v>211</v>
      </c>
      <c r="F979" s="14">
        <v>2117948</v>
      </c>
      <c r="H979" s="85"/>
    </row>
    <row r="980" spans="1:8" s="10" customFormat="1" ht="42" customHeight="1" x14ac:dyDescent="0.25">
      <c r="A980" s="11" t="s">
        <v>1249</v>
      </c>
      <c r="B980" s="12" t="s">
        <v>1250</v>
      </c>
      <c r="C980" s="39" t="s">
        <v>46</v>
      </c>
      <c r="D980" s="12" t="s">
        <v>209</v>
      </c>
      <c r="E980" s="10" t="s">
        <v>211</v>
      </c>
      <c r="F980" s="14">
        <v>305983.5</v>
      </c>
      <c r="H980" s="85"/>
    </row>
    <row r="981" spans="1:8" s="10" customFormat="1" ht="42" customHeight="1" x14ac:dyDescent="0.25">
      <c r="A981" s="11" t="s">
        <v>1251</v>
      </c>
      <c r="B981" s="12" t="s">
        <v>1252</v>
      </c>
      <c r="C981" s="39" t="s">
        <v>88</v>
      </c>
      <c r="D981" s="12" t="s">
        <v>311</v>
      </c>
      <c r="E981" s="10" t="s">
        <v>211</v>
      </c>
      <c r="F981" s="14">
        <v>86939.99</v>
      </c>
      <c r="H981" s="85"/>
    </row>
    <row r="982" spans="1:8" s="10" customFormat="1" ht="42" customHeight="1" x14ac:dyDescent="0.25">
      <c r="A982" s="11" t="s">
        <v>1257</v>
      </c>
      <c r="B982" s="12" t="s">
        <v>1770</v>
      </c>
      <c r="C982" s="39" t="s">
        <v>41</v>
      </c>
      <c r="D982" s="12" t="s">
        <v>203</v>
      </c>
      <c r="E982" s="10" t="s">
        <v>211</v>
      </c>
      <c r="F982" s="14">
        <v>656000</v>
      </c>
      <c r="H982" s="85"/>
    </row>
    <row r="983" spans="1:8" s="10" customFormat="1" ht="42" customHeight="1" x14ac:dyDescent="0.25">
      <c r="A983" s="11" t="s">
        <v>1258</v>
      </c>
      <c r="B983" s="12" t="s">
        <v>1259</v>
      </c>
      <c r="C983" s="39" t="s">
        <v>39</v>
      </c>
      <c r="D983" s="12" t="s">
        <v>201</v>
      </c>
      <c r="E983" s="10" t="s">
        <v>211</v>
      </c>
      <c r="F983" s="14">
        <v>50.2</v>
      </c>
      <c r="H983" s="85"/>
    </row>
    <row r="984" spans="1:8" s="10" customFormat="1" ht="42" customHeight="1" x14ac:dyDescent="0.25">
      <c r="A984" s="11" t="s">
        <v>1262</v>
      </c>
      <c r="B984" s="12" t="s">
        <v>1263</v>
      </c>
      <c r="C984" s="39" t="s">
        <v>29</v>
      </c>
      <c r="D984" s="12" t="s">
        <v>189</v>
      </c>
      <c r="E984" s="10" t="s">
        <v>211</v>
      </c>
      <c r="F984" s="14">
        <v>4583842.75</v>
      </c>
      <c r="H984" s="85"/>
    </row>
    <row r="985" spans="1:8" s="10" customFormat="1" ht="42" customHeight="1" x14ac:dyDescent="0.25">
      <c r="A985" s="11" t="s">
        <v>1274</v>
      </c>
      <c r="B985" s="12" t="s">
        <v>1275</v>
      </c>
      <c r="C985" s="39" t="s">
        <v>20</v>
      </c>
      <c r="D985" s="12" t="s">
        <v>168</v>
      </c>
      <c r="E985" s="10" t="s">
        <v>211</v>
      </c>
      <c r="F985" s="14">
        <v>19597018.5</v>
      </c>
      <c r="H985" s="85"/>
    </row>
    <row r="986" spans="1:8" s="10" customFormat="1" ht="42" customHeight="1" x14ac:dyDescent="0.25">
      <c r="A986" s="11" t="s">
        <v>1290</v>
      </c>
      <c r="B986" s="12" t="s">
        <v>1291</v>
      </c>
      <c r="C986" s="39" t="s">
        <v>42</v>
      </c>
      <c r="D986" s="12" t="s">
        <v>205</v>
      </c>
      <c r="E986" s="10" t="s">
        <v>211</v>
      </c>
      <c r="F986" s="14">
        <v>11900</v>
      </c>
      <c r="H986" s="85"/>
    </row>
    <row r="987" spans="1:8" s="10" customFormat="1" ht="42" customHeight="1" x14ac:dyDescent="0.25">
      <c r="A987" s="11" t="s">
        <v>746</v>
      </c>
      <c r="B987" s="12" t="s">
        <v>1293</v>
      </c>
      <c r="C987" s="39" t="s">
        <v>88</v>
      </c>
      <c r="D987" s="12" t="s">
        <v>311</v>
      </c>
      <c r="E987" s="10" t="s">
        <v>211</v>
      </c>
      <c r="F987" s="14">
        <v>50593.38</v>
      </c>
      <c r="H987" s="85"/>
    </row>
    <row r="988" spans="1:8" s="10" customFormat="1" ht="42" customHeight="1" x14ac:dyDescent="0.25">
      <c r="A988" s="11" t="s">
        <v>1296</v>
      </c>
      <c r="B988" s="12" t="s">
        <v>1297</v>
      </c>
      <c r="C988" s="39" t="s">
        <v>88</v>
      </c>
      <c r="D988" s="12" t="s">
        <v>311</v>
      </c>
      <c r="E988" s="10" t="s">
        <v>211</v>
      </c>
      <c r="F988" s="14">
        <v>132596</v>
      </c>
      <c r="H988" s="85"/>
    </row>
    <row r="989" spans="1:8" s="10" customFormat="1" ht="42" customHeight="1" x14ac:dyDescent="0.25">
      <c r="A989" s="11" t="s">
        <v>1301</v>
      </c>
      <c r="B989" s="12" t="s">
        <v>1302</v>
      </c>
      <c r="C989" s="39" t="s">
        <v>88</v>
      </c>
      <c r="D989" s="12" t="s">
        <v>311</v>
      </c>
      <c r="E989" s="10" t="s">
        <v>211</v>
      </c>
      <c r="F989" s="14">
        <v>30750</v>
      </c>
      <c r="H989" s="85"/>
    </row>
    <row r="990" spans="1:8" s="10" customFormat="1" ht="42" customHeight="1" x14ac:dyDescent="0.25">
      <c r="A990" s="11" t="s">
        <v>1303</v>
      </c>
      <c r="B990" s="12" t="s">
        <v>1304</v>
      </c>
      <c r="C990" s="39" t="s">
        <v>88</v>
      </c>
      <c r="D990" s="12" t="s">
        <v>311</v>
      </c>
      <c r="E990" s="10" t="s">
        <v>211</v>
      </c>
      <c r="F990" s="14">
        <v>14237.5</v>
      </c>
      <c r="H990" s="85"/>
    </row>
    <row r="991" spans="1:8" s="10" customFormat="1" ht="42" customHeight="1" x14ac:dyDescent="0.25">
      <c r="A991" s="11" t="s">
        <v>747</v>
      </c>
      <c r="B991" s="12" t="s">
        <v>1305</v>
      </c>
      <c r="C991" s="39" t="s">
        <v>88</v>
      </c>
      <c r="D991" s="12" t="s">
        <v>311</v>
      </c>
      <c r="E991" s="10" t="s">
        <v>211</v>
      </c>
      <c r="F991" s="14">
        <v>172745</v>
      </c>
      <c r="H991" s="85"/>
    </row>
    <row r="992" spans="1:8" s="10" customFormat="1" ht="42" customHeight="1" x14ac:dyDescent="0.25">
      <c r="A992" s="11" t="s">
        <v>1311</v>
      </c>
      <c r="B992" s="12" t="s">
        <v>1312</v>
      </c>
      <c r="C992" s="39" t="s">
        <v>29</v>
      </c>
      <c r="D992" s="12" t="s">
        <v>189</v>
      </c>
      <c r="E992" s="10" t="s">
        <v>211</v>
      </c>
      <c r="F992" s="14">
        <v>15830</v>
      </c>
      <c r="H992" s="85"/>
    </row>
    <row r="993" spans="1:8" s="10" customFormat="1" ht="42" customHeight="1" x14ac:dyDescent="0.25">
      <c r="A993" s="11" t="s">
        <v>1315</v>
      </c>
      <c r="B993" s="12" t="s">
        <v>1316</v>
      </c>
      <c r="C993" s="39" t="s">
        <v>88</v>
      </c>
      <c r="D993" s="12" t="s">
        <v>311</v>
      </c>
      <c r="E993" s="10" t="s">
        <v>211</v>
      </c>
      <c r="F993" s="14">
        <v>42345</v>
      </c>
      <c r="H993" s="85"/>
    </row>
    <row r="994" spans="1:8" s="10" customFormat="1" ht="42" customHeight="1" x14ac:dyDescent="0.25">
      <c r="A994" s="11" t="s">
        <v>1322</v>
      </c>
      <c r="B994" s="12" t="s">
        <v>1323</v>
      </c>
      <c r="C994" s="39" t="s">
        <v>29</v>
      </c>
      <c r="D994" s="12" t="s">
        <v>189</v>
      </c>
      <c r="E994" s="10" t="s">
        <v>211</v>
      </c>
      <c r="F994" s="14">
        <v>3157.9</v>
      </c>
      <c r="H994" s="85"/>
    </row>
    <row r="995" spans="1:8" s="10" customFormat="1" ht="42" customHeight="1" x14ac:dyDescent="0.25">
      <c r="A995" s="11" t="s">
        <v>1332</v>
      </c>
      <c r="B995" s="12" t="s">
        <v>1333</v>
      </c>
      <c r="C995" s="39" t="s">
        <v>88</v>
      </c>
      <c r="D995" s="12" t="s">
        <v>311</v>
      </c>
      <c r="E995" s="10" t="s">
        <v>211</v>
      </c>
      <c r="F995" s="14">
        <v>403010</v>
      </c>
      <c r="H995" s="85"/>
    </row>
    <row r="996" spans="1:8" s="10" customFormat="1" ht="42" customHeight="1" x14ac:dyDescent="0.25">
      <c r="A996" s="11" t="s">
        <v>1334</v>
      </c>
      <c r="B996" s="12" t="s">
        <v>1335</v>
      </c>
      <c r="C996" s="39" t="s">
        <v>88</v>
      </c>
      <c r="D996" s="12" t="s">
        <v>311</v>
      </c>
      <c r="E996" s="10" t="s">
        <v>211</v>
      </c>
      <c r="F996" s="14">
        <v>5079933.8</v>
      </c>
      <c r="H996" s="85"/>
    </row>
    <row r="997" spans="1:8" s="10" customFormat="1" ht="42" customHeight="1" x14ac:dyDescent="0.25">
      <c r="A997" s="11" t="s">
        <v>1336</v>
      </c>
      <c r="B997" s="12" t="s">
        <v>1337</v>
      </c>
      <c r="C997" s="39" t="s">
        <v>88</v>
      </c>
      <c r="D997" s="12" t="s">
        <v>311</v>
      </c>
      <c r="E997" s="10" t="s">
        <v>211</v>
      </c>
      <c r="F997" s="14">
        <v>150114</v>
      </c>
      <c r="H997" s="85"/>
    </row>
    <row r="998" spans="1:8" s="10" customFormat="1" ht="42" customHeight="1" x14ac:dyDescent="0.25">
      <c r="A998" s="11" t="s">
        <v>750</v>
      </c>
      <c r="B998" s="12" t="s">
        <v>1338</v>
      </c>
      <c r="C998" s="39" t="s">
        <v>130</v>
      </c>
      <c r="D998" s="12" t="s">
        <v>308</v>
      </c>
      <c r="E998" s="10" t="s">
        <v>211</v>
      </c>
      <c r="F998" s="14">
        <v>10639579</v>
      </c>
      <c r="H998" s="85"/>
    </row>
    <row r="999" spans="1:8" s="10" customFormat="1" ht="42" customHeight="1" x14ac:dyDescent="0.25">
      <c r="A999" s="11" t="s">
        <v>751</v>
      </c>
      <c r="B999" s="12" t="s">
        <v>1339</v>
      </c>
      <c r="C999" s="39" t="s">
        <v>130</v>
      </c>
      <c r="D999" s="12" t="s">
        <v>308</v>
      </c>
      <c r="E999" s="10" t="s">
        <v>211</v>
      </c>
      <c r="F999" s="14">
        <v>5778208.5199999996</v>
      </c>
      <c r="H999" s="85"/>
    </row>
    <row r="1000" spans="1:8" s="10" customFormat="1" ht="42" customHeight="1" x14ac:dyDescent="0.25">
      <c r="A1000" s="11" t="s">
        <v>774</v>
      </c>
      <c r="B1000" s="12" t="s">
        <v>1340</v>
      </c>
      <c r="C1000" s="39" t="s">
        <v>131</v>
      </c>
      <c r="D1000" s="12" t="s">
        <v>360</v>
      </c>
      <c r="E1000" s="10" t="s">
        <v>211</v>
      </c>
      <c r="F1000" s="14">
        <v>45521</v>
      </c>
      <c r="H1000" s="85"/>
    </row>
    <row r="1001" spans="1:8" s="10" customFormat="1" ht="42" customHeight="1" x14ac:dyDescent="0.25">
      <c r="A1001" s="11" t="s">
        <v>1342</v>
      </c>
      <c r="B1001" s="12" t="s">
        <v>1343</v>
      </c>
      <c r="C1001" s="39" t="s">
        <v>53</v>
      </c>
      <c r="D1001" s="12" t="s">
        <v>223</v>
      </c>
      <c r="E1001" s="10" t="s">
        <v>211</v>
      </c>
      <c r="F1001" s="14">
        <v>22363978.989999998</v>
      </c>
      <c r="H1001" s="85"/>
    </row>
    <row r="1002" spans="1:8" s="10" customFormat="1" ht="42" customHeight="1" x14ac:dyDescent="0.25">
      <c r="A1002" s="11" t="s">
        <v>1362</v>
      </c>
      <c r="B1002" s="12" t="s">
        <v>1363</v>
      </c>
      <c r="C1002" s="39" t="s">
        <v>66</v>
      </c>
      <c r="D1002" s="12" t="s">
        <v>249</v>
      </c>
      <c r="E1002" s="10" t="s">
        <v>211</v>
      </c>
      <c r="F1002" s="14">
        <v>304418419.13</v>
      </c>
      <c r="H1002" s="85"/>
    </row>
    <row r="1003" spans="1:8" s="10" customFormat="1" ht="42" customHeight="1" x14ac:dyDescent="0.25">
      <c r="A1003" s="11" t="s">
        <v>1369</v>
      </c>
      <c r="B1003" s="12" t="s">
        <v>1370</v>
      </c>
      <c r="C1003" s="39" t="s">
        <v>75</v>
      </c>
      <c r="D1003" s="12" t="s">
        <v>262</v>
      </c>
      <c r="E1003" s="10" t="s">
        <v>211</v>
      </c>
      <c r="F1003" s="14">
        <v>324721180.52999997</v>
      </c>
      <c r="H1003" s="85"/>
    </row>
    <row r="1004" spans="1:8" s="10" customFormat="1" ht="42" customHeight="1" x14ac:dyDescent="0.25">
      <c r="A1004" s="11" t="s">
        <v>1373</v>
      </c>
      <c r="B1004" s="12" t="s">
        <v>1374</v>
      </c>
      <c r="C1004" s="39" t="s">
        <v>88</v>
      </c>
      <c r="D1004" s="12" t="s">
        <v>311</v>
      </c>
      <c r="E1004" s="10" t="s">
        <v>211</v>
      </c>
      <c r="F1004" s="14">
        <v>1606266.5</v>
      </c>
      <c r="H1004" s="85"/>
    </row>
    <row r="1005" spans="1:8" s="10" customFormat="1" ht="42" customHeight="1" x14ac:dyDescent="0.25">
      <c r="A1005" s="11" t="s">
        <v>1379</v>
      </c>
      <c r="B1005" s="12" t="s">
        <v>1380</v>
      </c>
      <c r="C1005" s="39" t="s">
        <v>88</v>
      </c>
      <c r="D1005" s="12" t="s">
        <v>311</v>
      </c>
      <c r="E1005" s="10" t="s">
        <v>211</v>
      </c>
      <c r="F1005" s="14">
        <v>56222</v>
      </c>
      <c r="H1005" s="85"/>
    </row>
    <row r="1006" spans="1:8" s="10" customFormat="1" ht="42" customHeight="1" x14ac:dyDescent="0.25">
      <c r="A1006" s="11" t="s">
        <v>1385</v>
      </c>
      <c r="B1006" s="12" t="s">
        <v>1386</v>
      </c>
      <c r="C1006" s="39" t="s">
        <v>43</v>
      </c>
      <c r="D1006" s="12" t="s">
        <v>206</v>
      </c>
      <c r="E1006" s="10" t="s">
        <v>211</v>
      </c>
      <c r="F1006" s="14">
        <v>239255</v>
      </c>
      <c r="H1006" s="85"/>
    </row>
    <row r="1007" spans="1:8" s="10" customFormat="1" ht="42" customHeight="1" x14ac:dyDescent="0.25">
      <c r="A1007" s="11" t="s">
        <v>1387</v>
      </c>
      <c r="B1007" s="12" t="s">
        <v>1388</v>
      </c>
      <c r="C1007" s="39" t="s">
        <v>88</v>
      </c>
      <c r="D1007" s="12" t="s">
        <v>311</v>
      </c>
      <c r="E1007" s="10" t="s">
        <v>211</v>
      </c>
      <c r="F1007" s="14">
        <v>345887.24</v>
      </c>
      <c r="H1007" s="85"/>
    </row>
    <row r="1008" spans="1:8" s="10" customFormat="1" ht="42" customHeight="1" x14ac:dyDescent="0.25">
      <c r="A1008" s="11" t="s">
        <v>1389</v>
      </c>
      <c r="B1008" s="12" t="s">
        <v>1390</v>
      </c>
      <c r="C1008" s="39" t="s">
        <v>39</v>
      </c>
      <c r="D1008" s="12" t="s">
        <v>201</v>
      </c>
      <c r="E1008" s="10" t="s">
        <v>211</v>
      </c>
      <c r="F1008" s="14">
        <v>145753314.16</v>
      </c>
      <c r="H1008" s="85"/>
    </row>
    <row r="1009" spans="1:8" s="10" customFormat="1" ht="42" customHeight="1" x14ac:dyDescent="0.25">
      <c r="A1009" s="11" t="s">
        <v>1391</v>
      </c>
      <c r="B1009" s="12" t="s">
        <v>1392</v>
      </c>
      <c r="C1009" s="39" t="s">
        <v>39</v>
      </c>
      <c r="D1009" s="12" t="s">
        <v>201</v>
      </c>
      <c r="E1009" s="10" t="s">
        <v>211</v>
      </c>
      <c r="F1009" s="14">
        <v>681773.25</v>
      </c>
      <c r="H1009" s="85"/>
    </row>
    <row r="1010" spans="1:8" s="10" customFormat="1" ht="42" customHeight="1" x14ac:dyDescent="0.25">
      <c r="A1010" s="11" t="s">
        <v>1395</v>
      </c>
      <c r="B1010" s="12" t="s">
        <v>1396</v>
      </c>
      <c r="C1010" s="39" t="s">
        <v>39</v>
      </c>
      <c r="D1010" s="12" t="s">
        <v>201</v>
      </c>
      <c r="E1010" s="10" t="s">
        <v>211</v>
      </c>
      <c r="F1010" s="14">
        <v>2007091.84</v>
      </c>
      <c r="H1010" s="85"/>
    </row>
    <row r="1011" spans="1:8" s="10" customFormat="1" ht="42" customHeight="1" x14ac:dyDescent="0.25">
      <c r="A1011" s="11" t="s">
        <v>1395</v>
      </c>
      <c r="B1011" s="12" t="s">
        <v>1396</v>
      </c>
      <c r="C1011" s="39" t="s">
        <v>66</v>
      </c>
      <c r="D1011" s="12" t="s">
        <v>249</v>
      </c>
      <c r="E1011" s="10" t="s">
        <v>211</v>
      </c>
      <c r="F1011" s="14">
        <v>23741360.579999998</v>
      </c>
      <c r="H1011" s="85"/>
    </row>
    <row r="1012" spans="1:8" s="10" customFormat="1" ht="42" customHeight="1" x14ac:dyDescent="0.3">
      <c r="A1012" s="69" t="s">
        <v>1400</v>
      </c>
      <c r="B1012" s="40" t="s">
        <v>1401</v>
      </c>
      <c r="C1012" s="69" t="s">
        <v>34</v>
      </c>
      <c r="D1012" s="40" t="s">
        <v>196</v>
      </c>
      <c r="E1012" s="10" t="s">
        <v>211</v>
      </c>
      <c r="F1012" s="14">
        <v>295928.7</v>
      </c>
      <c r="H1012" s="85"/>
    </row>
    <row r="1013" spans="1:8" s="10" customFormat="1" ht="42" customHeight="1" x14ac:dyDescent="0.3">
      <c r="A1013" s="69" t="s">
        <v>1402</v>
      </c>
      <c r="B1013" s="40" t="s">
        <v>1403</v>
      </c>
      <c r="C1013" s="69" t="s">
        <v>63</v>
      </c>
      <c r="D1013" s="40" t="s">
        <v>245</v>
      </c>
      <c r="E1013" s="10" t="s">
        <v>211</v>
      </c>
      <c r="F1013" s="14">
        <v>392841229.18000001</v>
      </c>
      <c r="H1013" s="85"/>
    </row>
    <row r="1014" spans="1:8" s="10" customFormat="1" ht="42" customHeight="1" x14ac:dyDescent="0.3">
      <c r="A1014" s="69" t="s">
        <v>1406</v>
      </c>
      <c r="B1014" s="40" t="s">
        <v>1407</v>
      </c>
      <c r="C1014" s="69" t="s">
        <v>63</v>
      </c>
      <c r="D1014" s="40" t="s">
        <v>245</v>
      </c>
      <c r="E1014" s="10" t="s">
        <v>211</v>
      </c>
      <c r="F1014" s="14">
        <v>241333.81</v>
      </c>
      <c r="H1014" s="85"/>
    </row>
    <row r="1015" spans="1:8" s="10" customFormat="1" ht="42" customHeight="1" x14ac:dyDescent="0.25">
      <c r="A1015" s="11" t="s">
        <v>784</v>
      </c>
      <c r="B1015" s="12" t="s">
        <v>785</v>
      </c>
      <c r="C1015" s="39" t="s">
        <v>88</v>
      </c>
      <c r="D1015" s="12" t="s">
        <v>311</v>
      </c>
      <c r="E1015" s="10" t="s">
        <v>1429</v>
      </c>
      <c r="F1015" s="14">
        <v>3848249.88</v>
      </c>
      <c r="H1015" s="85"/>
    </row>
    <row r="1016" spans="1:8" s="10" customFormat="1" ht="42" customHeight="1" x14ac:dyDescent="0.25">
      <c r="A1016" s="11" t="s">
        <v>786</v>
      </c>
      <c r="B1016" s="12" t="s">
        <v>787</v>
      </c>
      <c r="C1016" s="39" t="s">
        <v>88</v>
      </c>
      <c r="D1016" s="12" t="s">
        <v>311</v>
      </c>
      <c r="E1016" s="10" t="s">
        <v>1429</v>
      </c>
      <c r="F1016" s="14">
        <v>317102</v>
      </c>
      <c r="H1016" s="85"/>
    </row>
    <row r="1017" spans="1:8" s="10" customFormat="1" ht="42" customHeight="1" x14ac:dyDescent="0.25">
      <c r="A1017" s="11" t="s">
        <v>800</v>
      </c>
      <c r="B1017" s="12" t="s">
        <v>801</v>
      </c>
      <c r="C1017" s="39" t="s">
        <v>14</v>
      </c>
      <c r="D1017" s="12" t="s">
        <v>156</v>
      </c>
      <c r="E1017" s="10" t="s">
        <v>1429</v>
      </c>
      <c r="F1017" s="14">
        <v>6812</v>
      </c>
      <c r="H1017" s="85"/>
    </row>
    <row r="1018" spans="1:8" s="10" customFormat="1" ht="42" customHeight="1" x14ac:dyDescent="0.25">
      <c r="A1018" s="11" t="s">
        <v>812</v>
      </c>
      <c r="B1018" s="12" t="s">
        <v>813</v>
      </c>
      <c r="C1018" s="39" t="s">
        <v>88</v>
      </c>
      <c r="D1018" s="12" t="s">
        <v>311</v>
      </c>
      <c r="E1018" s="10" t="s">
        <v>1429</v>
      </c>
      <c r="F1018" s="14">
        <v>138510</v>
      </c>
      <c r="H1018" s="85"/>
    </row>
    <row r="1019" spans="1:8" s="10" customFormat="1" ht="42" customHeight="1" x14ac:dyDescent="0.25">
      <c r="A1019" s="11" t="s">
        <v>814</v>
      </c>
      <c r="B1019" s="12" t="s">
        <v>815</v>
      </c>
      <c r="C1019" s="39" t="s">
        <v>88</v>
      </c>
      <c r="D1019" s="12" t="s">
        <v>311</v>
      </c>
      <c r="E1019" s="10" t="s">
        <v>1429</v>
      </c>
      <c r="F1019" s="14">
        <v>3362906.62</v>
      </c>
      <c r="H1019" s="85"/>
    </row>
    <row r="1020" spans="1:8" s="10" customFormat="1" ht="42" customHeight="1" x14ac:dyDescent="0.25">
      <c r="A1020" s="11" t="s">
        <v>816</v>
      </c>
      <c r="B1020" s="12" t="s">
        <v>817</v>
      </c>
      <c r="C1020" s="39" t="s">
        <v>88</v>
      </c>
      <c r="D1020" s="12" t="s">
        <v>311</v>
      </c>
      <c r="E1020" s="10" t="s">
        <v>1429</v>
      </c>
      <c r="F1020" s="14">
        <v>3211518.3</v>
      </c>
      <c r="H1020" s="85"/>
    </row>
    <row r="1021" spans="1:8" s="10" customFormat="1" ht="42" customHeight="1" x14ac:dyDescent="0.25">
      <c r="A1021" s="11" t="s">
        <v>820</v>
      </c>
      <c r="B1021" s="12" t="s">
        <v>821</v>
      </c>
      <c r="C1021" s="39" t="s">
        <v>96</v>
      </c>
      <c r="D1021" s="12" t="s">
        <v>323</v>
      </c>
      <c r="E1021" s="10" t="s">
        <v>1429</v>
      </c>
      <c r="F1021" s="14">
        <v>2016148.81</v>
      </c>
      <c r="H1021" s="85"/>
    </row>
    <row r="1022" spans="1:8" s="10" customFormat="1" ht="42" customHeight="1" x14ac:dyDescent="0.25">
      <c r="A1022" s="11" t="s">
        <v>822</v>
      </c>
      <c r="B1022" s="12" t="s">
        <v>823</v>
      </c>
      <c r="C1022" s="39" t="s">
        <v>88</v>
      </c>
      <c r="D1022" s="12" t="s">
        <v>311</v>
      </c>
      <c r="E1022" s="10" t="s">
        <v>1429</v>
      </c>
      <c r="F1022" s="14">
        <v>109692.97</v>
      </c>
      <c r="H1022" s="85"/>
    </row>
    <row r="1023" spans="1:8" s="10" customFormat="1" ht="42" customHeight="1" x14ac:dyDescent="0.25">
      <c r="A1023" s="11" t="s">
        <v>824</v>
      </c>
      <c r="B1023" s="12" t="s">
        <v>825</v>
      </c>
      <c r="C1023" s="39" t="s">
        <v>88</v>
      </c>
      <c r="D1023" s="12" t="s">
        <v>311</v>
      </c>
      <c r="E1023" s="10" t="s">
        <v>1429</v>
      </c>
      <c r="F1023" s="14">
        <v>17751149.379999999</v>
      </c>
      <c r="H1023" s="85"/>
    </row>
    <row r="1024" spans="1:8" s="10" customFormat="1" ht="42" customHeight="1" x14ac:dyDescent="0.25">
      <c r="A1024" s="11" t="s">
        <v>834</v>
      </c>
      <c r="B1024" s="12" t="s">
        <v>835</v>
      </c>
      <c r="C1024" s="39" t="s">
        <v>88</v>
      </c>
      <c r="D1024" s="12" t="s">
        <v>311</v>
      </c>
      <c r="E1024" s="10" t="s">
        <v>1429</v>
      </c>
      <c r="F1024" s="14">
        <v>423850.28</v>
      </c>
      <c r="H1024" s="85"/>
    </row>
    <row r="1025" spans="1:8" s="10" customFormat="1" ht="42" customHeight="1" x14ac:dyDescent="0.25">
      <c r="A1025" s="11" t="s">
        <v>841</v>
      </c>
      <c r="B1025" s="12" t="s">
        <v>842</v>
      </c>
      <c r="C1025" s="39" t="s">
        <v>88</v>
      </c>
      <c r="D1025" s="12" t="s">
        <v>311</v>
      </c>
      <c r="E1025" s="10" t="s">
        <v>1429</v>
      </c>
      <c r="F1025" s="14">
        <v>75710</v>
      </c>
      <c r="H1025" s="85"/>
    </row>
    <row r="1026" spans="1:8" s="10" customFormat="1" ht="42" customHeight="1" x14ac:dyDescent="0.25">
      <c r="A1026" s="11" t="s">
        <v>861</v>
      </c>
      <c r="B1026" s="12" t="s">
        <v>862</v>
      </c>
      <c r="C1026" s="39" t="s">
        <v>29</v>
      </c>
      <c r="D1026" s="12" t="s">
        <v>189</v>
      </c>
      <c r="E1026" s="10" t="s">
        <v>1429</v>
      </c>
      <c r="F1026" s="14">
        <v>50</v>
      </c>
      <c r="H1026" s="85"/>
    </row>
    <row r="1027" spans="1:8" s="10" customFormat="1" ht="42" customHeight="1" x14ac:dyDescent="0.25">
      <c r="A1027" s="11" t="s">
        <v>885</v>
      </c>
      <c r="B1027" s="12" t="s">
        <v>886</v>
      </c>
      <c r="C1027" s="39" t="s">
        <v>47</v>
      </c>
      <c r="D1027" s="12" t="s">
        <v>213</v>
      </c>
      <c r="E1027" s="10" t="s">
        <v>1429</v>
      </c>
      <c r="F1027" s="14">
        <v>3045773.46</v>
      </c>
      <c r="H1027" s="85"/>
    </row>
    <row r="1028" spans="1:8" s="10" customFormat="1" ht="42" customHeight="1" x14ac:dyDescent="0.25">
      <c r="A1028" s="11" t="s">
        <v>891</v>
      </c>
      <c r="B1028" s="12" t="s">
        <v>892</v>
      </c>
      <c r="C1028" s="39" t="s">
        <v>88</v>
      </c>
      <c r="D1028" s="12" t="s">
        <v>311</v>
      </c>
      <c r="E1028" s="10" t="s">
        <v>1429</v>
      </c>
      <c r="F1028" s="14">
        <v>193588.05</v>
      </c>
      <c r="H1028" s="85"/>
    </row>
    <row r="1029" spans="1:8" s="10" customFormat="1" ht="42" customHeight="1" x14ac:dyDescent="0.25">
      <c r="A1029" s="11" t="s">
        <v>897</v>
      </c>
      <c r="B1029" s="12" t="s">
        <v>898</v>
      </c>
      <c r="C1029" s="39" t="s">
        <v>68</v>
      </c>
      <c r="D1029" s="12" t="s">
        <v>254</v>
      </c>
      <c r="E1029" s="10" t="s">
        <v>1429</v>
      </c>
      <c r="F1029" s="14">
        <v>3750</v>
      </c>
      <c r="H1029" s="85"/>
    </row>
    <row r="1030" spans="1:8" s="10" customFormat="1" ht="42" customHeight="1" x14ac:dyDescent="0.25">
      <c r="A1030" s="11" t="s">
        <v>919</v>
      </c>
      <c r="B1030" s="12" t="s">
        <v>920</v>
      </c>
      <c r="C1030" s="39" t="s">
        <v>47</v>
      </c>
      <c r="D1030" s="12" t="s">
        <v>213</v>
      </c>
      <c r="E1030" s="10" t="s">
        <v>1429</v>
      </c>
      <c r="F1030" s="14">
        <v>7273667.2000000002</v>
      </c>
      <c r="H1030" s="85"/>
    </row>
    <row r="1031" spans="1:8" s="10" customFormat="1" ht="42" customHeight="1" x14ac:dyDescent="0.25">
      <c r="A1031" s="11" t="s">
        <v>923</v>
      </c>
      <c r="B1031" s="12" t="s">
        <v>924</v>
      </c>
      <c r="C1031" s="39" t="s">
        <v>31</v>
      </c>
      <c r="D1031" s="12" t="s">
        <v>193</v>
      </c>
      <c r="E1031" s="10" t="s">
        <v>1429</v>
      </c>
      <c r="F1031" s="14">
        <v>2169554.1</v>
      </c>
      <c r="H1031" s="85"/>
    </row>
    <row r="1032" spans="1:8" s="10" customFormat="1" ht="42" customHeight="1" x14ac:dyDescent="0.25">
      <c r="A1032" s="11" t="s">
        <v>927</v>
      </c>
      <c r="B1032" s="12" t="s">
        <v>928</v>
      </c>
      <c r="C1032" s="39" t="s">
        <v>88</v>
      </c>
      <c r="D1032" s="12" t="s">
        <v>311</v>
      </c>
      <c r="E1032" s="10" t="s">
        <v>1429</v>
      </c>
      <c r="F1032" s="14">
        <v>7332877.04</v>
      </c>
      <c r="H1032" s="85"/>
    </row>
    <row r="1033" spans="1:8" s="10" customFormat="1" ht="42" customHeight="1" x14ac:dyDescent="0.25">
      <c r="A1033" s="11" t="s">
        <v>743</v>
      </c>
      <c r="B1033" s="12" t="s">
        <v>931</v>
      </c>
      <c r="C1033" s="39" t="s">
        <v>88</v>
      </c>
      <c r="D1033" s="12" t="s">
        <v>311</v>
      </c>
      <c r="E1033" s="10" t="s">
        <v>1429</v>
      </c>
      <c r="F1033" s="14">
        <v>13405052.359999999</v>
      </c>
      <c r="H1033" s="85"/>
    </row>
    <row r="1034" spans="1:8" s="10" customFormat="1" ht="42" customHeight="1" x14ac:dyDescent="0.25">
      <c r="A1034" s="11" t="s">
        <v>748</v>
      </c>
      <c r="B1034" s="12" t="s">
        <v>932</v>
      </c>
      <c r="C1034" s="39" t="s">
        <v>88</v>
      </c>
      <c r="D1034" s="12" t="s">
        <v>311</v>
      </c>
      <c r="E1034" s="10" t="s">
        <v>1429</v>
      </c>
      <c r="F1034" s="14">
        <v>135400.97</v>
      </c>
      <c r="H1034" s="85"/>
    </row>
    <row r="1035" spans="1:8" s="10" customFormat="1" ht="42" customHeight="1" x14ac:dyDescent="0.25">
      <c r="A1035" s="11" t="s">
        <v>937</v>
      </c>
      <c r="B1035" s="12" t="s">
        <v>938</v>
      </c>
      <c r="C1035" s="39" t="s">
        <v>5</v>
      </c>
      <c r="D1035" s="12" t="s">
        <v>144</v>
      </c>
      <c r="E1035" s="10" t="s">
        <v>1429</v>
      </c>
      <c r="F1035" s="14">
        <v>179800</v>
      </c>
      <c r="H1035" s="85"/>
    </row>
    <row r="1036" spans="1:8" s="10" customFormat="1" ht="42" customHeight="1" x14ac:dyDescent="0.25">
      <c r="A1036" s="11" t="s">
        <v>939</v>
      </c>
      <c r="B1036" s="12" t="s">
        <v>940</v>
      </c>
      <c r="C1036" s="39" t="s">
        <v>88</v>
      </c>
      <c r="D1036" s="12" t="s">
        <v>311</v>
      </c>
      <c r="E1036" s="10" t="s">
        <v>1429</v>
      </c>
      <c r="F1036" s="14">
        <v>26842</v>
      </c>
      <c r="H1036" s="85"/>
    </row>
    <row r="1037" spans="1:8" s="10" customFormat="1" ht="42" customHeight="1" x14ac:dyDescent="0.25">
      <c r="A1037" s="11" t="s">
        <v>941</v>
      </c>
      <c r="B1037" s="12" t="s">
        <v>942</v>
      </c>
      <c r="C1037" s="39" t="s">
        <v>113</v>
      </c>
      <c r="D1037" s="12" t="s">
        <v>316</v>
      </c>
      <c r="E1037" s="10" t="s">
        <v>1429</v>
      </c>
      <c r="F1037" s="14">
        <v>12001457</v>
      </c>
      <c r="H1037" s="85"/>
    </row>
    <row r="1038" spans="1:8" s="10" customFormat="1" ht="42" customHeight="1" x14ac:dyDescent="0.25">
      <c r="A1038" s="11" t="s">
        <v>945</v>
      </c>
      <c r="B1038" s="12" t="s">
        <v>946</v>
      </c>
      <c r="C1038" s="39" t="s">
        <v>36</v>
      </c>
      <c r="D1038" s="12" t="s">
        <v>198</v>
      </c>
      <c r="E1038" s="10" t="s">
        <v>1429</v>
      </c>
      <c r="F1038" s="14">
        <v>21579042</v>
      </c>
      <c r="H1038" s="85"/>
    </row>
    <row r="1039" spans="1:8" s="10" customFormat="1" ht="42" customHeight="1" x14ac:dyDescent="0.25">
      <c r="A1039" s="11" t="s">
        <v>740</v>
      </c>
      <c r="B1039" s="12" t="s">
        <v>951</v>
      </c>
      <c r="C1039" s="39" t="s">
        <v>73</v>
      </c>
      <c r="D1039" s="12" t="s">
        <v>260</v>
      </c>
      <c r="E1039" s="10" t="s">
        <v>1429</v>
      </c>
      <c r="F1039" s="14">
        <v>15932954.43</v>
      </c>
      <c r="H1039" s="85"/>
    </row>
    <row r="1040" spans="1:8" s="10" customFormat="1" ht="42" customHeight="1" x14ac:dyDescent="0.25">
      <c r="A1040" s="11" t="s">
        <v>953</v>
      </c>
      <c r="B1040" s="12" t="s">
        <v>954</v>
      </c>
      <c r="C1040" s="39" t="s">
        <v>97</v>
      </c>
      <c r="D1040" s="12" t="s">
        <v>351</v>
      </c>
      <c r="E1040" s="10" t="s">
        <v>1429</v>
      </c>
      <c r="F1040" s="14">
        <v>2237665</v>
      </c>
      <c r="H1040" s="85"/>
    </row>
    <row r="1041" spans="1:8" s="10" customFormat="1" ht="42" customHeight="1" x14ac:dyDescent="0.25">
      <c r="A1041" s="11" t="s">
        <v>959</v>
      </c>
      <c r="B1041" s="12" t="s">
        <v>960</v>
      </c>
      <c r="C1041" s="39" t="s">
        <v>68</v>
      </c>
      <c r="D1041" s="12" t="s">
        <v>254</v>
      </c>
      <c r="E1041" s="10" t="s">
        <v>1429</v>
      </c>
      <c r="F1041" s="14">
        <v>1012985.27</v>
      </c>
      <c r="H1041" s="85"/>
    </row>
    <row r="1042" spans="1:8" s="10" customFormat="1" ht="42" customHeight="1" x14ac:dyDescent="0.25">
      <c r="A1042" s="11" t="s">
        <v>961</v>
      </c>
      <c r="B1042" s="12" t="s">
        <v>962</v>
      </c>
      <c r="C1042" s="39" t="s">
        <v>88</v>
      </c>
      <c r="D1042" s="12" t="s">
        <v>311</v>
      </c>
      <c r="E1042" s="10" t="s">
        <v>1429</v>
      </c>
      <c r="F1042" s="14">
        <v>236200</v>
      </c>
      <c r="H1042" s="85"/>
    </row>
    <row r="1043" spans="1:8" s="10" customFormat="1" ht="42" customHeight="1" x14ac:dyDescent="0.25">
      <c r="A1043" s="11" t="s">
        <v>967</v>
      </c>
      <c r="B1043" s="12" t="s">
        <v>968</v>
      </c>
      <c r="C1043" s="39" t="s">
        <v>39</v>
      </c>
      <c r="D1043" s="12" t="s">
        <v>201</v>
      </c>
      <c r="E1043" s="10" t="s">
        <v>1429</v>
      </c>
      <c r="F1043" s="14">
        <v>1641039</v>
      </c>
      <c r="H1043" s="85"/>
    </row>
    <row r="1044" spans="1:8" s="10" customFormat="1" ht="42" customHeight="1" x14ac:dyDescent="0.25">
      <c r="A1044" s="11" t="s">
        <v>969</v>
      </c>
      <c r="B1044" s="12" t="s">
        <v>970</v>
      </c>
      <c r="C1044" s="39" t="s">
        <v>46</v>
      </c>
      <c r="D1044" s="12" t="s">
        <v>209</v>
      </c>
      <c r="E1044" s="10" t="s">
        <v>1429</v>
      </c>
      <c r="F1044" s="14">
        <v>800</v>
      </c>
      <c r="H1044" s="85"/>
    </row>
    <row r="1045" spans="1:8" s="10" customFormat="1" ht="42" customHeight="1" x14ac:dyDescent="0.25">
      <c r="A1045" s="11" t="s">
        <v>971</v>
      </c>
      <c r="B1045" s="12" t="s">
        <v>972</v>
      </c>
      <c r="C1045" s="39" t="s">
        <v>47</v>
      </c>
      <c r="D1045" s="12" t="s">
        <v>213</v>
      </c>
      <c r="E1045" s="10" t="s">
        <v>1429</v>
      </c>
      <c r="F1045" s="14">
        <v>5931803.4199999999</v>
      </c>
      <c r="H1045" s="85"/>
    </row>
    <row r="1046" spans="1:8" s="10" customFormat="1" ht="42" customHeight="1" x14ac:dyDescent="0.25">
      <c r="A1046" s="11" t="s">
        <v>759</v>
      </c>
      <c r="B1046" s="12" t="s">
        <v>977</v>
      </c>
      <c r="C1046" s="39" t="s">
        <v>88</v>
      </c>
      <c r="D1046" s="12" t="s">
        <v>311</v>
      </c>
      <c r="E1046" s="10" t="s">
        <v>1429</v>
      </c>
      <c r="F1046" s="14">
        <v>191034.5</v>
      </c>
      <c r="H1046" s="85"/>
    </row>
    <row r="1047" spans="1:8" s="10" customFormat="1" ht="42" customHeight="1" x14ac:dyDescent="0.25">
      <c r="A1047" s="11" t="s">
        <v>1027</v>
      </c>
      <c r="B1047" s="12" t="s">
        <v>1028</v>
      </c>
      <c r="C1047" s="39" t="s">
        <v>113</v>
      </c>
      <c r="D1047" s="12" t="s">
        <v>316</v>
      </c>
      <c r="E1047" s="10" t="s">
        <v>1429</v>
      </c>
      <c r="F1047" s="14">
        <v>31767974.309999999</v>
      </c>
      <c r="H1047" s="85"/>
    </row>
    <row r="1048" spans="1:8" s="10" customFormat="1" ht="42" customHeight="1" x14ac:dyDescent="0.25">
      <c r="A1048" s="11" t="s">
        <v>766</v>
      </c>
      <c r="B1048" s="12" t="s">
        <v>1031</v>
      </c>
      <c r="C1048" s="39" t="s">
        <v>115</v>
      </c>
      <c r="D1048" s="12" t="s">
        <v>341</v>
      </c>
      <c r="E1048" s="10" t="s">
        <v>1429</v>
      </c>
      <c r="F1048" s="14">
        <v>13356841.630000001</v>
      </c>
      <c r="H1048" s="85"/>
    </row>
    <row r="1049" spans="1:8" s="10" customFormat="1" ht="42" customHeight="1" x14ac:dyDescent="0.25">
      <c r="A1049" s="11" t="s">
        <v>1034</v>
      </c>
      <c r="B1049" s="12" t="s">
        <v>1768</v>
      </c>
      <c r="C1049" s="39" t="s">
        <v>36</v>
      </c>
      <c r="D1049" s="12" t="s">
        <v>198</v>
      </c>
      <c r="E1049" s="10" t="s">
        <v>1429</v>
      </c>
      <c r="F1049" s="14">
        <v>261800</v>
      </c>
      <c r="H1049" s="85"/>
    </row>
    <row r="1050" spans="1:8" s="10" customFormat="1" ht="42" customHeight="1" x14ac:dyDescent="0.25">
      <c r="A1050" s="11" t="s">
        <v>1035</v>
      </c>
      <c r="B1050" s="12" t="s">
        <v>1036</v>
      </c>
      <c r="C1050" s="39" t="s">
        <v>47</v>
      </c>
      <c r="D1050" s="12" t="s">
        <v>213</v>
      </c>
      <c r="E1050" s="10" t="s">
        <v>1429</v>
      </c>
      <c r="F1050" s="14">
        <v>2418964.83</v>
      </c>
      <c r="H1050" s="85"/>
    </row>
    <row r="1051" spans="1:8" s="10" customFormat="1" ht="42" customHeight="1" x14ac:dyDescent="0.25">
      <c r="A1051" s="11" t="s">
        <v>1039</v>
      </c>
      <c r="B1051" s="12" t="s">
        <v>1040</v>
      </c>
      <c r="C1051" s="39" t="s">
        <v>47</v>
      </c>
      <c r="D1051" s="12" t="s">
        <v>213</v>
      </c>
      <c r="E1051" s="10" t="s">
        <v>1429</v>
      </c>
      <c r="F1051" s="14">
        <v>167600</v>
      </c>
      <c r="H1051" s="85"/>
    </row>
    <row r="1052" spans="1:8" s="10" customFormat="1" ht="42" customHeight="1" x14ac:dyDescent="0.25">
      <c r="A1052" s="11" t="s">
        <v>1059</v>
      </c>
      <c r="B1052" s="12" t="s">
        <v>1060</v>
      </c>
      <c r="C1052" s="39" t="s">
        <v>118</v>
      </c>
      <c r="D1052" s="12" t="s">
        <v>363</v>
      </c>
      <c r="E1052" s="10" t="s">
        <v>1429</v>
      </c>
      <c r="F1052" s="14">
        <v>1999913.71</v>
      </c>
      <c r="H1052" s="85"/>
    </row>
    <row r="1053" spans="1:8" s="10" customFormat="1" ht="42" customHeight="1" x14ac:dyDescent="0.25">
      <c r="A1053" s="11" t="s">
        <v>744</v>
      </c>
      <c r="B1053" s="12" t="s">
        <v>1065</v>
      </c>
      <c r="C1053" s="39" t="s">
        <v>88</v>
      </c>
      <c r="D1053" s="12" t="s">
        <v>311</v>
      </c>
      <c r="E1053" s="10" t="s">
        <v>1429</v>
      </c>
      <c r="F1053" s="14">
        <v>46286099.030000001</v>
      </c>
      <c r="H1053" s="85"/>
    </row>
    <row r="1054" spans="1:8" s="10" customFormat="1" ht="42" customHeight="1" x14ac:dyDescent="0.25">
      <c r="A1054" s="11" t="s">
        <v>1070</v>
      </c>
      <c r="B1054" s="12" t="s">
        <v>1071</v>
      </c>
      <c r="C1054" s="39" t="s">
        <v>88</v>
      </c>
      <c r="D1054" s="12" t="s">
        <v>311</v>
      </c>
      <c r="E1054" s="10" t="s">
        <v>1429</v>
      </c>
      <c r="F1054" s="14">
        <v>883648.4</v>
      </c>
      <c r="H1054" s="85"/>
    </row>
    <row r="1055" spans="1:8" s="10" customFormat="1" ht="42" customHeight="1" x14ac:dyDescent="0.25">
      <c r="A1055" s="11" t="s">
        <v>1078</v>
      </c>
      <c r="B1055" s="12" t="s">
        <v>1079</v>
      </c>
      <c r="C1055" s="39" t="s">
        <v>88</v>
      </c>
      <c r="D1055" s="12" t="s">
        <v>311</v>
      </c>
      <c r="E1055" s="10" t="s">
        <v>1429</v>
      </c>
      <c r="F1055" s="14">
        <v>108207.11</v>
      </c>
      <c r="H1055" s="85"/>
    </row>
    <row r="1056" spans="1:8" s="10" customFormat="1" ht="42" customHeight="1" x14ac:dyDescent="0.25">
      <c r="A1056" s="11" t="s">
        <v>1094</v>
      </c>
      <c r="B1056" s="12" t="s">
        <v>1095</v>
      </c>
      <c r="C1056" s="39" t="s">
        <v>63</v>
      </c>
      <c r="D1056" s="12" t="s">
        <v>245</v>
      </c>
      <c r="E1056" s="10" t="s">
        <v>1429</v>
      </c>
      <c r="F1056" s="14">
        <v>90052</v>
      </c>
      <c r="H1056" s="85"/>
    </row>
    <row r="1057" spans="1:8" s="10" customFormat="1" ht="42" customHeight="1" x14ac:dyDescent="0.25">
      <c r="A1057" s="11" t="s">
        <v>1100</v>
      </c>
      <c r="B1057" s="12" t="s">
        <v>1101</v>
      </c>
      <c r="C1057" s="39" t="s">
        <v>88</v>
      </c>
      <c r="D1057" s="12" t="s">
        <v>311</v>
      </c>
      <c r="E1057" s="10" t="s">
        <v>1429</v>
      </c>
      <c r="F1057" s="14">
        <v>9600</v>
      </c>
      <c r="H1057" s="85"/>
    </row>
    <row r="1058" spans="1:8" s="10" customFormat="1" ht="42" customHeight="1" x14ac:dyDescent="0.25">
      <c r="A1058" s="11" t="s">
        <v>1102</v>
      </c>
      <c r="B1058" s="12" t="s">
        <v>1103</v>
      </c>
      <c r="C1058" s="39" t="s">
        <v>113</v>
      </c>
      <c r="D1058" s="12" t="s">
        <v>316</v>
      </c>
      <c r="E1058" s="10" t="s">
        <v>1429</v>
      </c>
      <c r="F1058" s="14">
        <v>632277</v>
      </c>
      <c r="H1058" s="85"/>
    </row>
    <row r="1059" spans="1:8" s="10" customFormat="1" ht="42" customHeight="1" x14ac:dyDescent="0.25">
      <c r="A1059" s="11" t="s">
        <v>1120</v>
      </c>
      <c r="B1059" s="12" t="s">
        <v>1121</v>
      </c>
      <c r="C1059" s="39" t="s">
        <v>14</v>
      </c>
      <c r="D1059" s="12" t="s">
        <v>156</v>
      </c>
      <c r="E1059" s="10" t="s">
        <v>1429</v>
      </c>
      <c r="F1059" s="14">
        <v>1080980</v>
      </c>
      <c r="H1059" s="85"/>
    </row>
    <row r="1060" spans="1:8" s="10" customFormat="1" ht="42" customHeight="1" x14ac:dyDescent="0.25">
      <c r="A1060" s="11" t="s">
        <v>1124</v>
      </c>
      <c r="B1060" s="12" t="s">
        <v>1125</v>
      </c>
      <c r="C1060" s="39" t="s">
        <v>121</v>
      </c>
      <c r="D1060" s="12" t="s">
        <v>354</v>
      </c>
      <c r="E1060" s="10" t="s">
        <v>1429</v>
      </c>
      <c r="F1060" s="14">
        <v>91422533.549999997</v>
      </c>
      <c r="H1060" s="85"/>
    </row>
    <row r="1061" spans="1:8" s="10" customFormat="1" ht="42" customHeight="1" x14ac:dyDescent="0.25">
      <c r="A1061" s="11" t="s">
        <v>1126</v>
      </c>
      <c r="B1061" s="12" t="s">
        <v>1127</v>
      </c>
      <c r="C1061" s="39" t="s">
        <v>88</v>
      </c>
      <c r="D1061" s="12" t="s">
        <v>311</v>
      </c>
      <c r="E1061" s="10" t="s">
        <v>1429</v>
      </c>
      <c r="F1061" s="14">
        <v>-1500</v>
      </c>
      <c r="H1061" s="85"/>
    </row>
    <row r="1062" spans="1:8" s="10" customFormat="1" ht="42" customHeight="1" x14ac:dyDescent="0.25">
      <c r="A1062" s="11" t="s">
        <v>1126</v>
      </c>
      <c r="B1062" s="12" t="s">
        <v>1127</v>
      </c>
      <c r="C1062" s="39" t="s">
        <v>47</v>
      </c>
      <c r="D1062" s="12" t="s">
        <v>213</v>
      </c>
      <c r="E1062" s="10" t="s">
        <v>1429</v>
      </c>
      <c r="F1062" s="14">
        <v>7772800</v>
      </c>
      <c r="H1062" s="85"/>
    </row>
    <row r="1063" spans="1:8" s="10" customFormat="1" ht="42" customHeight="1" x14ac:dyDescent="0.25">
      <c r="A1063" s="11" t="s">
        <v>1134</v>
      </c>
      <c r="B1063" s="12" t="s">
        <v>1135</v>
      </c>
      <c r="C1063" s="39" t="s">
        <v>47</v>
      </c>
      <c r="D1063" s="12" t="s">
        <v>213</v>
      </c>
      <c r="E1063" s="10" t="s">
        <v>1429</v>
      </c>
      <c r="F1063" s="14">
        <v>2702298.98</v>
      </c>
      <c r="H1063" s="85"/>
    </row>
    <row r="1064" spans="1:8" s="10" customFormat="1" ht="42" customHeight="1" x14ac:dyDescent="0.25">
      <c r="A1064" s="11" t="s">
        <v>1148</v>
      </c>
      <c r="B1064" s="12" t="s">
        <v>1149</v>
      </c>
      <c r="C1064" s="39" t="s">
        <v>25</v>
      </c>
      <c r="D1064" s="12" t="s">
        <v>179</v>
      </c>
      <c r="E1064" s="10" t="s">
        <v>1429</v>
      </c>
      <c r="F1064" s="14">
        <v>10578029.029999999</v>
      </c>
      <c r="H1064" s="85"/>
    </row>
    <row r="1065" spans="1:8" s="10" customFormat="1" ht="42" customHeight="1" x14ac:dyDescent="0.25">
      <c r="A1065" s="11" t="s">
        <v>1150</v>
      </c>
      <c r="B1065" s="12" t="s">
        <v>1151</v>
      </c>
      <c r="C1065" s="39" t="s">
        <v>25</v>
      </c>
      <c r="D1065" s="12" t="s">
        <v>179</v>
      </c>
      <c r="E1065" s="10" t="s">
        <v>1429</v>
      </c>
      <c r="F1065" s="14">
        <v>16413.16</v>
      </c>
      <c r="H1065" s="85"/>
    </row>
    <row r="1066" spans="1:8" s="10" customFormat="1" ht="42" customHeight="1" x14ac:dyDescent="0.25">
      <c r="A1066" s="11" t="s">
        <v>1152</v>
      </c>
      <c r="B1066" s="12" t="s">
        <v>1153</v>
      </c>
      <c r="C1066" s="39" t="s">
        <v>46</v>
      </c>
      <c r="D1066" s="12" t="s">
        <v>209</v>
      </c>
      <c r="E1066" s="10" t="s">
        <v>1429</v>
      </c>
      <c r="F1066" s="14">
        <v>12156</v>
      </c>
      <c r="H1066" s="85"/>
    </row>
    <row r="1067" spans="1:8" s="10" customFormat="1" ht="42" customHeight="1" x14ac:dyDescent="0.25">
      <c r="A1067" s="11" t="s">
        <v>1154</v>
      </c>
      <c r="B1067" s="12" t="s">
        <v>1155</v>
      </c>
      <c r="C1067" s="39" t="s">
        <v>88</v>
      </c>
      <c r="D1067" s="12" t="s">
        <v>311</v>
      </c>
      <c r="E1067" s="10" t="s">
        <v>1429</v>
      </c>
      <c r="F1067" s="14">
        <v>112000.47</v>
      </c>
      <c r="H1067" s="85"/>
    </row>
    <row r="1068" spans="1:8" s="10" customFormat="1" ht="42" customHeight="1" x14ac:dyDescent="0.25">
      <c r="A1068" s="11" t="s">
        <v>1162</v>
      </c>
      <c r="B1068" s="12" t="s">
        <v>1163</v>
      </c>
      <c r="C1068" s="39" t="s">
        <v>63</v>
      </c>
      <c r="D1068" s="12" t="s">
        <v>245</v>
      </c>
      <c r="E1068" s="10" t="s">
        <v>1429</v>
      </c>
      <c r="F1068" s="14">
        <v>1066782.74</v>
      </c>
      <c r="H1068" s="85"/>
    </row>
    <row r="1069" spans="1:8" s="10" customFormat="1" ht="42" customHeight="1" x14ac:dyDescent="0.25">
      <c r="A1069" s="11" t="s">
        <v>1164</v>
      </c>
      <c r="B1069" s="12" t="s">
        <v>1165</v>
      </c>
      <c r="C1069" s="39" t="s">
        <v>88</v>
      </c>
      <c r="D1069" s="12" t="s">
        <v>311</v>
      </c>
      <c r="E1069" s="10" t="s">
        <v>1429</v>
      </c>
      <c r="F1069" s="14">
        <v>349404</v>
      </c>
      <c r="H1069" s="85"/>
    </row>
    <row r="1070" spans="1:8" s="10" customFormat="1" ht="42" customHeight="1" x14ac:dyDescent="0.25">
      <c r="A1070" s="11" t="s">
        <v>1179</v>
      </c>
      <c r="B1070" s="12" t="s">
        <v>1180</v>
      </c>
      <c r="C1070" s="39" t="s">
        <v>88</v>
      </c>
      <c r="D1070" s="12" t="s">
        <v>311</v>
      </c>
      <c r="E1070" s="10" t="s">
        <v>1429</v>
      </c>
      <c r="F1070" s="14">
        <v>487848.83</v>
      </c>
      <c r="H1070" s="85"/>
    </row>
    <row r="1071" spans="1:8" s="10" customFormat="1" ht="42" customHeight="1" x14ac:dyDescent="0.25">
      <c r="A1071" s="11" t="s">
        <v>1187</v>
      </c>
      <c r="B1071" s="12" t="s">
        <v>1188</v>
      </c>
      <c r="C1071" s="39" t="s">
        <v>88</v>
      </c>
      <c r="D1071" s="12" t="s">
        <v>311</v>
      </c>
      <c r="E1071" s="10" t="s">
        <v>1429</v>
      </c>
      <c r="F1071" s="14">
        <v>3677128.51</v>
      </c>
      <c r="H1071" s="85"/>
    </row>
    <row r="1072" spans="1:8" s="10" customFormat="1" ht="42" customHeight="1" x14ac:dyDescent="0.25">
      <c r="A1072" s="11" t="s">
        <v>1189</v>
      </c>
      <c r="B1072" s="12" t="s">
        <v>1190</v>
      </c>
      <c r="C1072" s="39" t="s">
        <v>88</v>
      </c>
      <c r="D1072" s="12" t="s">
        <v>311</v>
      </c>
      <c r="E1072" s="10" t="s">
        <v>1429</v>
      </c>
      <c r="F1072" s="14">
        <v>1078223</v>
      </c>
      <c r="H1072" s="85"/>
    </row>
    <row r="1073" spans="1:8" s="10" customFormat="1" ht="42" customHeight="1" x14ac:dyDescent="0.25">
      <c r="A1073" s="11" t="s">
        <v>6</v>
      </c>
      <c r="B1073" s="12" t="s">
        <v>1191</v>
      </c>
      <c r="C1073" s="39" t="s">
        <v>88</v>
      </c>
      <c r="D1073" s="12" t="s">
        <v>311</v>
      </c>
      <c r="E1073" s="10" t="s">
        <v>1429</v>
      </c>
      <c r="F1073" s="14">
        <v>360623.19</v>
      </c>
      <c r="H1073" s="85"/>
    </row>
    <row r="1074" spans="1:8" s="10" customFormat="1" ht="42" customHeight="1" x14ac:dyDescent="0.25">
      <c r="A1074" s="11" t="s">
        <v>1200</v>
      </c>
      <c r="B1074" s="12" t="s">
        <v>1201</v>
      </c>
      <c r="C1074" s="39" t="s">
        <v>88</v>
      </c>
      <c r="D1074" s="12" t="s">
        <v>311</v>
      </c>
      <c r="E1074" s="10" t="s">
        <v>1429</v>
      </c>
      <c r="F1074" s="14">
        <v>72124</v>
      </c>
      <c r="H1074" s="85"/>
    </row>
    <row r="1075" spans="1:8" s="10" customFormat="1" ht="42" customHeight="1" x14ac:dyDescent="0.25">
      <c r="A1075" s="11" t="s">
        <v>1202</v>
      </c>
      <c r="B1075" s="12" t="s">
        <v>1203</v>
      </c>
      <c r="C1075" s="39" t="s">
        <v>88</v>
      </c>
      <c r="D1075" s="12" t="s">
        <v>311</v>
      </c>
      <c r="E1075" s="10" t="s">
        <v>1429</v>
      </c>
      <c r="F1075" s="14">
        <v>701470.48</v>
      </c>
      <c r="H1075" s="85"/>
    </row>
    <row r="1076" spans="1:8" s="10" customFormat="1" ht="42" customHeight="1" x14ac:dyDescent="0.25">
      <c r="A1076" s="11" t="s">
        <v>1204</v>
      </c>
      <c r="B1076" s="12" t="s">
        <v>1205</v>
      </c>
      <c r="C1076" s="39" t="s">
        <v>88</v>
      </c>
      <c r="D1076" s="12" t="s">
        <v>311</v>
      </c>
      <c r="E1076" s="10" t="s">
        <v>1429</v>
      </c>
      <c r="F1076" s="14">
        <v>5850121.9299999997</v>
      </c>
      <c r="H1076" s="85"/>
    </row>
    <row r="1077" spans="1:8" s="10" customFormat="1" ht="42" customHeight="1" x14ac:dyDescent="0.25">
      <c r="A1077" s="11" t="s">
        <v>745</v>
      </c>
      <c r="B1077" s="12" t="s">
        <v>1206</v>
      </c>
      <c r="C1077" s="39" t="s">
        <v>88</v>
      </c>
      <c r="D1077" s="12" t="s">
        <v>311</v>
      </c>
      <c r="E1077" s="10" t="s">
        <v>1429</v>
      </c>
      <c r="F1077" s="14">
        <v>1434423</v>
      </c>
      <c r="H1077" s="85"/>
    </row>
    <row r="1078" spans="1:8" s="10" customFormat="1" ht="42" customHeight="1" x14ac:dyDescent="0.25">
      <c r="A1078" s="11" t="s">
        <v>1207</v>
      </c>
      <c r="B1078" s="12" t="s">
        <v>1208</v>
      </c>
      <c r="C1078" s="39" t="s">
        <v>88</v>
      </c>
      <c r="D1078" s="12" t="s">
        <v>311</v>
      </c>
      <c r="E1078" s="10" t="s">
        <v>1429</v>
      </c>
      <c r="F1078" s="14">
        <v>88525</v>
      </c>
      <c r="H1078" s="85"/>
    </row>
    <row r="1079" spans="1:8" s="10" customFormat="1" ht="42" customHeight="1" x14ac:dyDescent="0.25">
      <c r="A1079" s="11" t="s">
        <v>1209</v>
      </c>
      <c r="B1079" s="12" t="s">
        <v>1210</v>
      </c>
      <c r="C1079" s="39" t="s">
        <v>29</v>
      </c>
      <c r="D1079" s="12" t="s">
        <v>189</v>
      </c>
      <c r="E1079" s="10" t="s">
        <v>1429</v>
      </c>
      <c r="F1079" s="14">
        <v>128420</v>
      </c>
      <c r="H1079" s="85"/>
    </row>
    <row r="1080" spans="1:8" s="10" customFormat="1" ht="42" customHeight="1" x14ac:dyDescent="0.25">
      <c r="A1080" s="11" t="s">
        <v>1211</v>
      </c>
      <c r="B1080" s="12" t="s">
        <v>1212</v>
      </c>
      <c r="C1080" s="39" t="s">
        <v>88</v>
      </c>
      <c r="D1080" s="12" t="s">
        <v>311</v>
      </c>
      <c r="E1080" s="10" t="s">
        <v>1429</v>
      </c>
      <c r="F1080" s="14">
        <v>569170.07999999996</v>
      </c>
      <c r="H1080" s="85"/>
    </row>
    <row r="1081" spans="1:8" s="10" customFormat="1" ht="42" customHeight="1" x14ac:dyDescent="0.25">
      <c r="A1081" s="11" t="s">
        <v>1223</v>
      </c>
      <c r="B1081" s="12" t="s">
        <v>1224</v>
      </c>
      <c r="C1081" s="39" t="s">
        <v>47</v>
      </c>
      <c r="D1081" s="12" t="s">
        <v>213</v>
      </c>
      <c r="E1081" s="10" t="s">
        <v>1429</v>
      </c>
      <c r="F1081" s="14">
        <v>29436040.57</v>
      </c>
      <c r="H1081" s="85"/>
    </row>
    <row r="1082" spans="1:8" s="10" customFormat="1" ht="42" customHeight="1" x14ac:dyDescent="0.25">
      <c r="A1082" s="11" t="s">
        <v>1226</v>
      </c>
      <c r="B1082" s="12" t="s">
        <v>1227</v>
      </c>
      <c r="C1082" s="39" t="s">
        <v>88</v>
      </c>
      <c r="D1082" s="12" t="s">
        <v>311</v>
      </c>
      <c r="E1082" s="10" t="s">
        <v>1429</v>
      </c>
      <c r="F1082" s="14">
        <v>610440</v>
      </c>
      <c r="H1082" s="85"/>
    </row>
    <row r="1083" spans="1:8" s="10" customFormat="1" ht="42" customHeight="1" x14ac:dyDescent="0.25">
      <c r="A1083" s="11" t="s">
        <v>1228</v>
      </c>
      <c r="B1083" s="12" t="s">
        <v>1229</v>
      </c>
      <c r="C1083" s="39" t="s">
        <v>124</v>
      </c>
      <c r="D1083" s="12" t="s">
        <v>553</v>
      </c>
      <c r="E1083" s="10" t="s">
        <v>1429</v>
      </c>
      <c r="F1083" s="14">
        <v>127575</v>
      </c>
      <c r="H1083" s="85"/>
    </row>
    <row r="1084" spans="1:8" s="10" customFormat="1" ht="42" customHeight="1" x14ac:dyDescent="0.25">
      <c r="A1084" s="11" t="s">
        <v>1249</v>
      </c>
      <c r="B1084" s="12" t="s">
        <v>1250</v>
      </c>
      <c r="C1084" s="39" t="s">
        <v>46</v>
      </c>
      <c r="D1084" s="12" t="s">
        <v>209</v>
      </c>
      <c r="E1084" s="10" t="s">
        <v>1429</v>
      </c>
      <c r="F1084" s="14">
        <v>1538623</v>
      </c>
      <c r="H1084" s="85"/>
    </row>
    <row r="1085" spans="1:8" s="10" customFormat="1" ht="42" customHeight="1" x14ac:dyDescent="0.25">
      <c r="A1085" s="11" t="s">
        <v>1251</v>
      </c>
      <c r="B1085" s="12" t="s">
        <v>1252</v>
      </c>
      <c r="C1085" s="39" t="s">
        <v>88</v>
      </c>
      <c r="D1085" s="12" t="s">
        <v>311</v>
      </c>
      <c r="E1085" s="10" t="s">
        <v>1429</v>
      </c>
      <c r="F1085" s="14">
        <v>417459.41</v>
      </c>
      <c r="H1085" s="85"/>
    </row>
    <row r="1086" spans="1:8" s="10" customFormat="1" ht="42" customHeight="1" x14ac:dyDescent="0.25">
      <c r="A1086" s="11" t="s">
        <v>1258</v>
      </c>
      <c r="B1086" s="12" t="s">
        <v>1259</v>
      </c>
      <c r="C1086" s="39" t="s">
        <v>39</v>
      </c>
      <c r="D1086" s="12" t="s">
        <v>201</v>
      </c>
      <c r="E1086" s="10" t="s">
        <v>1429</v>
      </c>
      <c r="F1086" s="14">
        <v>27216421.59</v>
      </c>
      <c r="H1086" s="85"/>
    </row>
    <row r="1087" spans="1:8" s="10" customFormat="1" ht="42" customHeight="1" x14ac:dyDescent="0.25">
      <c r="A1087" s="11" t="s">
        <v>1272</v>
      </c>
      <c r="B1087" s="12" t="s">
        <v>1273</v>
      </c>
      <c r="C1087" s="39" t="s">
        <v>14</v>
      </c>
      <c r="D1087" s="12" t="s">
        <v>156</v>
      </c>
      <c r="E1087" s="10" t="s">
        <v>1429</v>
      </c>
      <c r="F1087" s="14">
        <v>92100</v>
      </c>
      <c r="H1087" s="85"/>
    </row>
    <row r="1088" spans="1:8" s="10" customFormat="1" ht="42" customHeight="1" x14ac:dyDescent="0.25">
      <c r="A1088" s="11" t="s">
        <v>746</v>
      </c>
      <c r="B1088" s="12" t="s">
        <v>1293</v>
      </c>
      <c r="C1088" s="39" t="s">
        <v>88</v>
      </c>
      <c r="D1088" s="12" t="s">
        <v>311</v>
      </c>
      <c r="E1088" s="10" t="s">
        <v>1429</v>
      </c>
      <c r="F1088" s="14">
        <v>361641.01</v>
      </c>
      <c r="H1088" s="85"/>
    </row>
    <row r="1089" spans="1:8" s="10" customFormat="1" ht="42" customHeight="1" x14ac:dyDescent="0.25">
      <c r="A1089" s="11" t="s">
        <v>1296</v>
      </c>
      <c r="B1089" s="12" t="s">
        <v>1297</v>
      </c>
      <c r="C1089" s="39" t="s">
        <v>88</v>
      </c>
      <c r="D1089" s="12" t="s">
        <v>311</v>
      </c>
      <c r="E1089" s="10" t="s">
        <v>1429</v>
      </c>
      <c r="F1089" s="14">
        <v>368746</v>
      </c>
      <c r="H1089" s="85"/>
    </row>
    <row r="1090" spans="1:8" s="10" customFormat="1" ht="42" customHeight="1" x14ac:dyDescent="0.25">
      <c r="A1090" s="11" t="s">
        <v>1298</v>
      </c>
      <c r="B1090" s="12" t="s">
        <v>1299</v>
      </c>
      <c r="C1090" s="39" t="s">
        <v>113</v>
      </c>
      <c r="D1090" s="12" t="s">
        <v>316</v>
      </c>
      <c r="E1090" s="10" t="s">
        <v>1429</v>
      </c>
      <c r="F1090" s="14">
        <v>33647997.219999999</v>
      </c>
      <c r="H1090" s="85"/>
    </row>
    <row r="1091" spans="1:8" s="10" customFormat="1" ht="42" customHeight="1" x14ac:dyDescent="0.25">
      <c r="A1091" s="11" t="s">
        <v>1301</v>
      </c>
      <c r="B1091" s="12" t="s">
        <v>1302</v>
      </c>
      <c r="C1091" s="39" t="s">
        <v>88</v>
      </c>
      <c r="D1091" s="12" t="s">
        <v>311</v>
      </c>
      <c r="E1091" s="10" t="s">
        <v>1429</v>
      </c>
      <c r="F1091" s="14">
        <v>505776</v>
      </c>
      <c r="H1091" s="85"/>
    </row>
    <row r="1092" spans="1:8" s="10" customFormat="1" ht="42" customHeight="1" x14ac:dyDescent="0.25">
      <c r="A1092" s="11" t="s">
        <v>1303</v>
      </c>
      <c r="B1092" s="12" t="s">
        <v>1304</v>
      </c>
      <c r="C1092" s="39" t="s">
        <v>88</v>
      </c>
      <c r="D1092" s="12" t="s">
        <v>311</v>
      </c>
      <c r="E1092" s="10" t="s">
        <v>1429</v>
      </c>
      <c r="F1092" s="14">
        <v>118525</v>
      </c>
      <c r="H1092" s="85"/>
    </row>
    <row r="1093" spans="1:8" s="10" customFormat="1" ht="42" customHeight="1" x14ac:dyDescent="0.25">
      <c r="A1093" s="11" t="s">
        <v>747</v>
      </c>
      <c r="B1093" s="12" t="s">
        <v>1305</v>
      </c>
      <c r="C1093" s="39" t="s">
        <v>88</v>
      </c>
      <c r="D1093" s="12" t="s">
        <v>311</v>
      </c>
      <c r="E1093" s="10" t="s">
        <v>1429</v>
      </c>
      <c r="F1093" s="14">
        <v>2495290.86</v>
      </c>
      <c r="H1093" s="85"/>
    </row>
    <row r="1094" spans="1:8" s="10" customFormat="1" ht="42" customHeight="1" x14ac:dyDescent="0.25">
      <c r="A1094" s="11" t="s">
        <v>1307</v>
      </c>
      <c r="B1094" s="12" t="s">
        <v>1308</v>
      </c>
      <c r="C1094" s="39" t="s">
        <v>47</v>
      </c>
      <c r="D1094" s="12" t="s">
        <v>213</v>
      </c>
      <c r="E1094" s="10" t="s">
        <v>1429</v>
      </c>
      <c r="F1094" s="14">
        <v>199181555.28999999</v>
      </c>
      <c r="H1094" s="85"/>
    </row>
    <row r="1095" spans="1:8" s="10" customFormat="1" ht="42" customHeight="1" x14ac:dyDescent="0.25">
      <c r="A1095" s="11" t="s">
        <v>1311</v>
      </c>
      <c r="B1095" s="12" t="s">
        <v>1312</v>
      </c>
      <c r="C1095" s="39" t="s">
        <v>29</v>
      </c>
      <c r="D1095" s="12" t="s">
        <v>189</v>
      </c>
      <c r="E1095" s="10" t="s">
        <v>1429</v>
      </c>
      <c r="F1095" s="14">
        <v>484028.12</v>
      </c>
      <c r="H1095" s="85"/>
    </row>
    <row r="1096" spans="1:8" s="10" customFormat="1" ht="42" customHeight="1" x14ac:dyDescent="0.25">
      <c r="A1096" s="11" t="s">
        <v>1315</v>
      </c>
      <c r="B1096" s="12" t="s">
        <v>1316</v>
      </c>
      <c r="C1096" s="39" t="s">
        <v>88</v>
      </c>
      <c r="D1096" s="12" t="s">
        <v>311</v>
      </c>
      <c r="E1096" s="10" t="s">
        <v>1429</v>
      </c>
      <c r="F1096" s="14">
        <v>140167</v>
      </c>
      <c r="H1096" s="85"/>
    </row>
    <row r="1097" spans="1:8" s="10" customFormat="1" ht="42" customHeight="1" x14ac:dyDescent="0.25">
      <c r="A1097" s="11" t="s">
        <v>1320</v>
      </c>
      <c r="B1097" s="12" t="s">
        <v>1321</v>
      </c>
      <c r="C1097" s="39" t="s">
        <v>63</v>
      </c>
      <c r="D1097" s="12" t="s">
        <v>245</v>
      </c>
      <c r="E1097" s="10" t="s">
        <v>1429</v>
      </c>
      <c r="F1097" s="14">
        <v>23076400</v>
      </c>
      <c r="H1097" s="85"/>
    </row>
    <row r="1098" spans="1:8" s="10" customFormat="1" ht="42" customHeight="1" x14ac:dyDescent="0.25">
      <c r="A1098" s="11" t="s">
        <v>1332</v>
      </c>
      <c r="B1098" s="12" t="s">
        <v>1333</v>
      </c>
      <c r="C1098" s="39" t="s">
        <v>88</v>
      </c>
      <c r="D1098" s="12" t="s">
        <v>311</v>
      </c>
      <c r="E1098" s="10" t="s">
        <v>1429</v>
      </c>
      <c r="F1098" s="14">
        <v>-36</v>
      </c>
      <c r="H1098" s="85"/>
    </row>
    <row r="1099" spans="1:8" s="10" customFormat="1" ht="42" customHeight="1" x14ac:dyDescent="0.25">
      <c r="A1099" s="11" t="s">
        <v>1334</v>
      </c>
      <c r="B1099" s="12" t="s">
        <v>1335</v>
      </c>
      <c r="C1099" s="39" t="s">
        <v>88</v>
      </c>
      <c r="D1099" s="12" t="s">
        <v>311</v>
      </c>
      <c r="E1099" s="10" t="s">
        <v>1429</v>
      </c>
      <c r="F1099" s="14">
        <v>567719.86</v>
      </c>
      <c r="H1099" s="85"/>
    </row>
    <row r="1100" spans="1:8" s="10" customFormat="1" ht="42" customHeight="1" x14ac:dyDescent="0.25">
      <c r="A1100" s="11" t="s">
        <v>1336</v>
      </c>
      <c r="B1100" s="12" t="s">
        <v>1337</v>
      </c>
      <c r="C1100" s="39" t="s">
        <v>88</v>
      </c>
      <c r="D1100" s="12" t="s">
        <v>311</v>
      </c>
      <c r="E1100" s="10" t="s">
        <v>1429</v>
      </c>
      <c r="F1100" s="14">
        <v>-30</v>
      </c>
      <c r="H1100" s="85"/>
    </row>
    <row r="1101" spans="1:8" s="10" customFormat="1" ht="42" customHeight="1" x14ac:dyDescent="0.25">
      <c r="A1101" s="11" t="s">
        <v>1348</v>
      </c>
      <c r="B1101" s="12" t="s">
        <v>1349</v>
      </c>
      <c r="C1101" s="39" t="s">
        <v>47</v>
      </c>
      <c r="D1101" s="12" t="s">
        <v>213</v>
      </c>
      <c r="E1101" s="10" t="s">
        <v>1429</v>
      </c>
      <c r="F1101" s="14">
        <v>430110</v>
      </c>
      <c r="H1101" s="85"/>
    </row>
    <row r="1102" spans="1:8" s="10" customFormat="1" ht="42" customHeight="1" x14ac:dyDescent="0.25">
      <c r="A1102" s="11" t="s">
        <v>1373</v>
      </c>
      <c r="B1102" s="12" t="s">
        <v>1374</v>
      </c>
      <c r="C1102" s="39" t="s">
        <v>88</v>
      </c>
      <c r="D1102" s="12" t="s">
        <v>311</v>
      </c>
      <c r="E1102" s="10" t="s">
        <v>1429</v>
      </c>
      <c r="F1102" s="14">
        <v>114309704.03</v>
      </c>
      <c r="H1102" s="85"/>
    </row>
    <row r="1103" spans="1:8" s="10" customFormat="1" ht="42" customHeight="1" x14ac:dyDescent="0.25">
      <c r="A1103" s="11" t="s">
        <v>1379</v>
      </c>
      <c r="B1103" s="12" t="s">
        <v>1380</v>
      </c>
      <c r="C1103" s="39" t="s">
        <v>88</v>
      </c>
      <c r="D1103" s="12" t="s">
        <v>311</v>
      </c>
      <c r="E1103" s="10" t="s">
        <v>1429</v>
      </c>
      <c r="F1103" s="14">
        <v>1363849.47</v>
      </c>
      <c r="H1103" s="85"/>
    </row>
    <row r="1104" spans="1:8" s="10" customFormat="1" ht="42" customHeight="1" x14ac:dyDescent="0.25">
      <c r="A1104" s="11" t="s">
        <v>1387</v>
      </c>
      <c r="B1104" s="12" t="s">
        <v>1388</v>
      </c>
      <c r="C1104" s="39" t="s">
        <v>88</v>
      </c>
      <c r="D1104" s="12" t="s">
        <v>311</v>
      </c>
      <c r="E1104" s="10" t="s">
        <v>1429</v>
      </c>
      <c r="F1104" s="14">
        <v>4442122</v>
      </c>
      <c r="H1104" s="85"/>
    </row>
    <row r="1105" spans="1:8" s="10" customFormat="1" ht="42" customHeight="1" x14ac:dyDescent="0.25">
      <c r="A1105" s="11" t="s">
        <v>1393</v>
      </c>
      <c r="B1105" s="12" t="s">
        <v>1394</v>
      </c>
      <c r="C1105" s="39" t="s">
        <v>39</v>
      </c>
      <c r="D1105" s="12" t="s">
        <v>201</v>
      </c>
      <c r="E1105" s="10" t="s">
        <v>1429</v>
      </c>
      <c r="F1105" s="14">
        <v>215100</v>
      </c>
      <c r="H1105" s="85"/>
    </row>
    <row r="1106" spans="1:8" s="10" customFormat="1" ht="42" customHeight="1" x14ac:dyDescent="0.3">
      <c r="A1106" s="69" t="s">
        <v>1402</v>
      </c>
      <c r="B1106" s="40" t="s">
        <v>1403</v>
      </c>
      <c r="C1106" s="69" t="s">
        <v>63</v>
      </c>
      <c r="D1106" s="40" t="s">
        <v>245</v>
      </c>
      <c r="E1106" s="10" t="s">
        <v>1429</v>
      </c>
      <c r="F1106" s="14">
        <v>1233820</v>
      </c>
      <c r="H1106" s="85"/>
    </row>
    <row r="1107" spans="1:8" s="10" customFormat="1" ht="42" customHeight="1" x14ac:dyDescent="0.25">
      <c r="A1107" s="11" t="s">
        <v>740</v>
      </c>
      <c r="B1107" s="12" t="s">
        <v>951</v>
      </c>
      <c r="C1107" s="39" t="s">
        <v>73</v>
      </c>
      <c r="D1107" s="12" t="s">
        <v>260</v>
      </c>
      <c r="E1107" s="10" t="s">
        <v>336</v>
      </c>
      <c r="F1107" s="14">
        <v>-107.2</v>
      </c>
      <c r="H1107" s="85"/>
    </row>
    <row r="1108" spans="1:8" s="10" customFormat="1" ht="42" customHeight="1" x14ac:dyDescent="0.25">
      <c r="A1108" s="11" t="s">
        <v>1055</v>
      </c>
      <c r="B1108" s="12" t="s">
        <v>1056</v>
      </c>
      <c r="C1108" s="39" t="s">
        <v>89</v>
      </c>
      <c r="D1108" s="12" t="s">
        <v>335</v>
      </c>
      <c r="E1108" s="10" t="s">
        <v>336</v>
      </c>
      <c r="F1108" s="14">
        <v>4094400</v>
      </c>
      <c r="H1108" s="85"/>
    </row>
    <row r="1109" spans="1:8" s="10" customFormat="1" ht="42" customHeight="1" x14ac:dyDescent="0.25">
      <c r="A1109" s="11" t="s">
        <v>1096</v>
      </c>
      <c r="B1109" s="12" t="s">
        <v>1097</v>
      </c>
      <c r="C1109" s="39" t="s">
        <v>40</v>
      </c>
      <c r="D1109" s="12" t="s">
        <v>202</v>
      </c>
      <c r="E1109" s="10" t="s">
        <v>336</v>
      </c>
      <c r="F1109" s="14">
        <v>15000001.43</v>
      </c>
      <c r="H1109" s="85"/>
    </row>
    <row r="1110" spans="1:8" s="10" customFormat="1" ht="42" customHeight="1" x14ac:dyDescent="0.25">
      <c r="A1110" s="11" t="s">
        <v>1171</v>
      </c>
      <c r="B1110" s="12" t="s">
        <v>1172</v>
      </c>
      <c r="C1110" s="39" t="s">
        <v>89</v>
      </c>
      <c r="D1110" s="12" t="s">
        <v>335</v>
      </c>
      <c r="E1110" s="10" t="s">
        <v>336</v>
      </c>
      <c r="F1110" s="14">
        <v>102177783.23</v>
      </c>
      <c r="H1110" s="85"/>
    </row>
    <row r="1111" spans="1:8" s="10" customFormat="1" ht="42" customHeight="1" x14ac:dyDescent="0.25">
      <c r="A1111" s="11" t="s">
        <v>824</v>
      </c>
      <c r="B1111" s="12" t="s">
        <v>825</v>
      </c>
      <c r="C1111" s="39" t="s">
        <v>88</v>
      </c>
      <c r="D1111" s="12" t="s">
        <v>311</v>
      </c>
      <c r="E1111" s="10" t="s">
        <v>1431</v>
      </c>
      <c r="F1111" s="14">
        <v>1448.4</v>
      </c>
      <c r="H1111" s="85"/>
    </row>
    <row r="1112" spans="1:8" s="10" customFormat="1" ht="42" customHeight="1" x14ac:dyDescent="0.25">
      <c r="A1112" s="11" t="s">
        <v>740</v>
      </c>
      <c r="B1112" s="12" t="s">
        <v>951</v>
      </c>
      <c r="C1112" s="39" t="s">
        <v>73</v>
      </c>
      <c r="D1112" s="12" t="s">
        <v>260</v>
      </c>
      <c r="E1112" s="10" t="s">
        <v>1431</v>
      </c>
      <c r="F1112" s="14">
        <v>2264186.5299999998</v>
      </c>
      <c r="H1112" s="85"/>
    </row>
    <row r="1113" spans="1:8" s="10" customFormat="1" ht="42" customHeight="1" x14ac:dyDescent="0.25">
      <c r="A1113" s="11" t="s">
        <v>1027</v>
      </c>
      <c r="B1113" s="12" t="s">
        <v>1028</v>
      </c>
      <c r="C1113" s="39" t="s">
        <v>113</v>
      </c>
      <c r="D1113" s="12" t="s">
        <v>316</v>
      </c>
      <c r="E1113" s="10" t="s">
        <v>1431</v>
      </c>
      <c r="F1113" s="14">
        <v>75</v>
      </c>
      <c r="H1113" s="85"/>
    </row>
    <row r="1114" spans="1:8" s="10" customFormat="1" ht="42" customHeight="1" x14ac:dyDescent="0.25">
      <c r="A1114" s="11" t="s">
        <v>766</v>
      </c>
      <c r="B1114" s="12" t="s">
        <v>1031</v>
      </c>
      <c r="C1114" s="39" t="s">
        <v>115</v>
      </c>
      <c r="D1114" s="12" t="s">
        <v>341</v>
      </c>
      <c r="E1114" s="10" t="s">
        <v>1431</v>
      </c>
      <c r="F1114" s="14">
        <v>375</v>
      </c>
      <c r="H1114" s="85"/>
    </row>
    <row r="1115" spans="1:8" s="10" customFormat="1" ht="42" customHeight="1" x14ac:dyDescent="0.25">
      <c r="A1115" s="11" t="s">
        <v>765</v>
      </c>
      <c r="B1115" s="12" t="s">
        <v>1032</v>
      </c>
      <c r="C1115" s="39" t="s">
        <v>115</v>
      </c>
      <c r="D1115" s="12" t="s">
        <v>341</v>
      </c>
      <c r="E1115" s="10" t="s">
        <v>1431</v>
      </c>
      <c r="F1115" s="14">
        <v>14491.38</v>
      </c>
      <c r="H1115" s="85"/>
    </row>
    <row r="1116" spans="1:8" s="10" customFormat="1" ht="42" customHeight="1" x14ac:dyDescent="0.25">
      <c r="A1116" s="11" t="s">
        <v>1070</v>
      </c>
      <c r="B1116" s="12" t="s">
        <v>1071</v>
      </c>
      <c r="C1116" s="39" t="s">
        <v>88</v>
      </c>
      <c r="D1116" s="12" t="s">
        <v>311</v>
      </c>
      <c r="E1116" s="10" t="s">
        <v>1431</v>
      </c>
      <c r="F1116" s="14">
        <v>22750</v>
      </c>
      <c r="H1116" s="85"/>
    </row>
    <row r="1117" spans="1:8" s="10" customFormat="1" ht="42" customHeight="1" x14ac:dyDescent="0.25">
      <c r="A1117" s="11" t="s">
        <v>1084</v>
      </c>
      <c r="B1117" s="12" t="s">
        <v>1085</v>
      </c>
      <c r="C1117" s="39" t="s">
        <v>16</v>
      </c>
      <c r="D1117" s="12" t="s">
        <v>162</v>
      </c>
      <c r="E1117" s="10" t="s">
        <v>1431</v>
      </c>
      <c r="F1117" s="14">
        <v>6621188.1500000004</v>
      </c>
      <c r="H1117" s="85"/>
    </row>
    <row r="1118" spans="1:8" s="10" customFormat="1" ht="42" customHeight="1" x14ac:dyDescent="0.25">
      <c r="A1118" s="11" t="s">
        <v>1124</v>
      </c>
      <c r="B1118" s="12" t="s">
        <v>1125</v>
      </c>
      <c r="C1118" s="39" t="s">
        <v>121</v>
      </c>
      <c r="D1118" s="12" t="s">
        <v>354</v>
      </c>
      <c r="E1118" s="10" t="s">
        <v>1431</v>
      </c>
      <c r="F1118" s="14">
        <v>1942640</v>
      </c>
      <c r="H1118" s="85"/>
    </row>
    <row r="1119" spans="1:8" s="10" customFormat="1" ht="42" customHeight="1" x14ac:dyDescent="0.25">
      <c r="A1119" s="11" t="s">
        <v>1148</v>
      </c>
      <c r="B1119" s="12" t="s">
        <v>1149</v>
      </c>
      <c r="C1119" s="39" t="s">
        <v>25</v>
      </c>
      <c r="D1119" s="12" t="s">
        <v>179</v>
      </c>
      <c r="E1119" s="10" t="s">
        <v>1431</v>
      </c>
      <c r="F1119" s="14">
        <v>239429</v>
      </c>
      <c r="H1119" s="85"/>
    </row>
    <row r="1120" spans="1:8" s="10" customFormat="1" ht="42" customHeight="1" x14ac:dyDescent="0.25">
      <c r="A1120" s="11" t="s">
        <v>1174</v>
      </c>
      <c r="B1120" s="12" t="s">
        <v>1175</v>
      </c>
      <c r="C1120" s="39" t="s">
        <v>115</v>
      </c>
      <c r="D1120" s="12" t="s">
        <v>341</v>
      </c>
      <c r="E1120" s="10" t="s">
        <v>1431</v>
      </c>
      <c r="F1120" s="14">
        <v>15</v>
      </c>
      <c r="H1120" s="85"/>
    </row>
    <row r="1121" spans="1:8" s="10" customFormat="1" ht="42" customHeight="1" x14ac:dyDescent="0.25">
      <c r="A1121" s="11" t="s">
        <v>1176</v>
      </c>
      <c r="B1121" s="12" t="s">
        <v>1177</v>
      </c>
      <c r="C1121" s="39" t="s">
        <v>115</v>
      </c>
      <c r="D1121" s="12" t="s">
        <v>341</v>
      </c>
      <c r="E1121" s="10" t="s">
        <v>1431</v>
      </c>
      <c r="F1121" s="14">
        <v>428078.63</v>
      </c>
      <c r="H1121" s="85"/>
    </row>
    <row r="1122" spans="1:8" s="10" customFormat="1" ht="42" customHeight="1" x14ac:dyDescent="0.25">
      <c r="A1122" s="11" t="s">
        <v>1202</v>
      </c>
      <c r="B1122" s="12" t="s">
        <v>1203</v>
      </c>
      <c r="C1122" s="39" t="s">
        <v>88</v>
      </c>
      <c r="D1122" s="12" t="s">
        <v>311</v>
      </c>
      <c r="E1122" s="10" t="s">
        <v>1431</v>
      </c>
      <c r="F1122" s="14">
        <v>16802.990000000002</v>
      </c>
      <c r="H1122" s="85"/>
    </row>
    <row r="1123" spans="1:8" s="10" customFormat="1" ht="42" customHeight="1" x14ac:dyDescent="0.25">
      <c r="A1123" s="11" t="s">
        <v>1228</v>
      </c>
      <c r="B1123" s="12" t="s">
        <v>1229</v>
      </c>
      <c r="C1123" s="39" t="s">
        <v>124</v>
      </c>
      <c r="D1123" s="12" t="s">
        <v>553</v>
      </c>
      <c r="E1123" s="10" t="s">
        <v>1431</v>
      </c>
      <c r="F1123" s="14">
        <v>1855670.64</v>
      </c>
      <c r="H1123" s="85"/>
    </row>
    <row r="1124" spans="1:8" s="10" customFormat="1" ht="42" customHeight="1" x14ac:dyDescent="0.25">
      <c r="A1124" s="11" t="s">
        <v>1243</v>
      </c>
      <c r="B1124" s="12" t="s">
        <v>1244</v>
      </c>
      <c r="C1124" s="39" t="s">
        <v>40</v>
      </c>
      <c r="D1124" s="12" t="s">
        <v>202</v>
      </c>
      <c r="E1124" s="10" t="s">
        <v>1431</v>
      </c>
      <c r="F1124" s="14">
        <v>826300.83</v>
      </c>
      <c r="H1124" s="85"/>
    </row>
    <row r="1125" spans="1:8" s="10" customFormat="1" ht="42" customHeight="1" x14ac:dyDescent="0.25">
      <c r="A1125" s="11" t="s">
        <v>1298</v>
      </c>
      <c r="B1125" s="12" t="s">
        <v>1299</v>
      </c>
      <c r="C1125" s="39" t="s">
        <v>113</v>
      </c>
      <c r="D1125" s="12" t="s">
        <v>316</v>
      </c>
      <c r="E1125" s="10" t="s">
        <v>1431</v>
      </c>
      <c r="F1125" s="14">
        <v>949969.49</v>
      </c>
      <c r="H1125" s="85"/>
    </row>
    <row r="1126" spans="1:8" s="10" customFormat="1" ht="42" customHeight="1" x14ac:dyDescent="0.25">
      <c r="A1126" s="11" t="s">
        <v>774</v>
      </c>
      <c r="B1126" s="12" t="s">
        <v>1340</v>
      </c>
      <c r="C1126" s="39" t="s">
        <v>131</v>
      </c>
      <c r="D1126" s="12" t="s">
        <v>360</v>
      </c>
      <c r="E1126" s="10" t="s">
        <v>1431</v>
      </c>
      <c r="F1126" s="14">
        <v>757391.98</v>
      </c>
      <c r="H1126" s="85"/>
    </row>
    <row r="1127" spans="1:8" s="10" customFormat="1" ht="42" customHeight="1" x14ac:dyDescent="0.25">
      <c r="A1127" s="11" t="s">
        <v>955</v>
      </c>
      <c r="B1127" s="12" t="s">
        <v>956</v>
      </c>
      <c r="C1127" s="39" t="s">
        <v>48</v>
      </c>
      <c r="D1127" s="12" t="s">
        <v>214</v>
      </c>
      <c r="E1127" s="10" t="s">
        <v>216</v>
      </c>
      <c r="F1127" s="14">
        <v>2331140.48</v>
      </c>
      <c r="H1127" s="85"/>
    </row>
    <row r="1128" spans="1:8" s="10" customFormat="1" ht="42" customHeight="1" x14ac:dyDescent="0.25">
      <c r="A1128" s="11" t="s">
        <v>1014</v>
      </c>
      <c r="B1128" s="12" t="s">
        <v>1015</v>
      </c>
      <c r="C1128" s="39" t="s">
        <v>27</v>
      </c>
      <c r="D1128" s="12" t="s">
        <v>186</v>
      </c>
      <c r="E1128" s="10" t="s">
        <v>329</v>
      </c>
      <c r="F1128" s="14">
        <v>6340780.7699999996</v>
      </c>
      <c r="H1128" s="85"/>
    </row>
    <row r="1129" spans="1:8" s="10" customFormat="1" ht="42" customHeight="1" x14ac:dyDescent="0.25">
      <c r="A1129" s="11" t="s">
        <v>1014</v>
      </c>
      <c r="B1129" s="12" t="s">
        <v>1015</v>
      </c>
      <c r="C1129" s="39" t="s">
        <v>27</v>
      </c>
      <c r="D1129" s="12" t="s">
        <v>186</v>
      </c>
      <c r="E1129" s="10" t="s">
        <v>219</v>
      </c>
      <c r="F1129" s="14">
        <v>52938</v>
      </c>
      <c r="H1129" s="85"/>
    </row>
    <row r="1130" spans="1:8" s="10" customFormat="1" ht="42" customHeight="1" x14ac:dyDescent="0.25">
      <c r="A1130" s="11" t="s">
        <v>763</v>
      </c>
      <c r="B1130" s="12" t="s">
        <v>1317</v>
      </c>
      <c r="C1130" s="39" t="s">
        <v>34</v>
      </c>
      <c r="D1130" s="12" t="s">
        <v>196</v>
      </c>
      <c r="E1130" s="10" t="s">
        <v>219</v>
      </c>
      <c r="F1130" s="14">
        <v>1707252.53</v>
      </c>
      <c r="H1130" s="85"/>
    </row>
    <row r="1131" spans="1:8" s="10" customFormat="1" ht="42" customHeight="1" x14ac:dyDescent="0.25">
      <c r="A1131" s="11" t="s">
        <v>955</v>
      </c>
      <c r="B1131" s="12" t="s">
        <v>956</v>
      </c>
      <c r="C1131" s="39" t="s">
        <v>48</v>
      </c>
      <c r="D1131" s="12" t="s">
        <v>214</v>
      </c>
      <c r="E1131" s="10" t="s">
        <v>215</v>
      </c>
      <c r="F1131" s="14">
        <v>34463.730000000003</v>
      </c>
      <c r="H1131" s="85"/>
    </row>
    <row r="1132" spans="1:8" s="10" customFormat="1" ht="42" customHeight="1" x14ac:dyDescent="0.25">
      <c r="A1132" s="11" t="s">
        <v>994</v>
      </c>
      <c r="B1132" s="12" t="s">
        <v>995</v>
      </c>
      <c r="C1132" s="39" t="s">
        <v>114</v>
      </c>
      <c r="D1132" s="12" t="s">
        <v>364</v>
      </c>
      <c r="E1132" s="10" t="s">
        <v>1465</v>
      </c>
      <c r="F1132" s="14">
        <v>4435776.6100000003</v>
      </c>
      <c r="H1132" s="85"/>
    </row>
    <row r="1133" spans="1:8" s="10" customFormat="1" ht="42" customHeight="1" x14ac:dyDescent="0.25">
      <c r="A1133" s="11" t="s">
        <v>994</v>
      </c>
      <c r="B1133" s="12" t="s">
        <v>995</v>
      </c>
      <c r="C1133" s="39" t="s">
        <v>114</v>
      </c>
      <c r="D1133" s="12" t="s">
        <v>364</v>
      </c>
      <c r="E1133" s="10" t="s">
        <v>1466</v>
      </c>
      <c r="F1133" s="14">
        <v>139254245.43000001</v>
      </c>
      <c r="H1133" s="85"/>
    </row>
    <row r="1134" spans="1:8" s="10" customFormat="1" ht="42" customHeight="1" x14ac:dyDescent="0.25">
      <c r="A1134" s="11" t="s">
        <v>794</v>
      </c>
      <c r="B1134" s="12" t="s">
        <v>795</v>
      </c>
      <c r="C1134" s="39" t="s">
        <v>24</v>
      </c>
      <c r="D1134" s="12" t="s">
        <v>178</v>
      </c>
      <c r="E1134" s="10" t="s">
        <v>1432</v>
      </c>
      <c r="F1134" s="14">
        <v>2150</v>
      </c>
      <c r="H1134" s="85"/>
    </row>
    <row r="1135" spans="1:8" s="10" customFormat="1" ht="42" customHeight="1" x14ac:dyDescent="0.25">
      <c r="A1135" s="11" t="s">
        <v>753</v>
      </c>
      <c r="B1135" s="12" t="s">
        <v>1088</v>
      </c>
      <c r="C1135" s="39" t="s">
        <v>41</v>
      </c>
      <c r="D1135" s="12" t="s">
        <v>203</v>
      </c>
      <c r="E1135" s="10" t="s">
        <v>1432</v>
      </c>
      <c r="F1135" s="14">
        <v>825</v>
      </c>
      <c r="H1135" s="85"/>
    </row>
    <row r="1136" spans="1:8" s="10" customFormat="1" ht="42" customHeight="1" x14ac:dyDescent="0.25">
      <c r="A1136" s="11" t="s">
        <v>1253</v>
      </c>
      <c r="B1136" s="12" t="s">
        <v>1254</v>
      </c>
      <c r="C1136" s="39" t="s">
        <v>125</v>
      </c>
      <c r="D1136" s="12" t="s">
        <v>375</v>
      </c>
      <c r="E1136" s="10" t="s">
        <v>1432</v>
      </c>
      <c r="F1136" s="14">
        <v>41183352.810000002</v>
      </c>
      <c r="H1136" s="85"/>
    </row>
    <row r="1137" spans="1:8" s="10" customFormat="1" ht="42" customHeight="1" x14ac:dyDescent="0.25">
      <c r="A1137" s="11" t="s">
        <v>1253</v>
      </c>
      <c r="B1137" s="12" t="s">
        <v>1254</v>
      </c>
      <c r="C1137" s="39" t="s">
        <v>125</v>
      </c>
      <c r="D1137" s="12" t="s">
        <v>375</v>
      </c>
      <c r="E1137" s="10" t="s">
        <v>1432</v>
      </c>
      <c r="F1137" s="14">
        <v>276094.62</v>
      </c>
      <c r="H1137" s="85"/>
    </row>
    <row r="1138" spans="1:8" s="10" customFormat="1" ht="42" customHeight="1" x14ac:dyDescent="0.25">
      <c r="A1138" s="11" t="s">
        <v>1253</v>
      </c>
      <c r="B1138" s="12" t="s">
        <v>1254</v>
      </c>
      <c r="C1138" s="39" t="s">
        <v>125</v>
      </c>
      <c r="D1138" s="12" t="s">
        <v>375</v>
      </c>
      <c r="E1138" s="10" t="s">
        <v>1432</v>
      </c>
      <c r="F1138" s="14">
        <v>3.99</v>
      </c>
      <c r="H1138" s="85"/>
    </row>
    <row r="1139" spans="1:8" s="10" customFormat="1" ht="42" customHeight="1" x14ac:dyDescent="0.25">
      <c r="A1139" s="11" t="s">
        <v>1253</v>
      </c>
      <c r="B1139" s="12" t="s">
        <v>1254</v>
      </c>
      <c r="C1139" s="39" t="s">
        <v>125</v>
      </c>
      <c r="D1139" s="12" t="s">
        <v>375</v>
      </c>
      <c r="E1139" s="10" t="s">
        <v>1432</v>
      </c>
      <c r="F1139" s="14">
        <v>56766.85</v>
      </c>
      <c r="H1139" s="85"/>
    </row>
    <row r="1140" spans="1:8" s="10" customFormat="1" ht="42" customHeight="1" x14ac:dyDescent="0.25">
      <c r="A1140" s="11" t="s">
        <v>1253</v>
      </c>
      <c r="B1140" s="12" t="s">
        <v>1254</v>
      </c>
      <c r="C1140" s="39" t="s">
        <v>125</v>
      </c>
      <c r="D1140" s="12" t="s">
        <v>375</v>
      </c>
      <c r="E1140" s="10" t="s">
        <v>1432</v>
      </c>
      <c r="F1140" s="14">
        <v>590224.17000000004</v>
      </c>
      <c r="H1140" s="85"/>
    </row>
    <row r="1141" spans="1:8" s="10" customFormat="1" ht="42" customHeight="1" x14ac:dyDescent="0.25">
      <c r="A1141" s="11" t="s">
        <v>1253</v>
      </c>
      <c r="B1141" s="12" t="s">
        <v>1254</v>
      </c>
      <c r="C1141" s="39" t="s">
        <v>125</v>
      </c>
      <c r="D1141" s="12" t="s">
        <v>375</v>
      </c>
      <c r="E1141" s="10" t="s">
        <v>1432</v>
      </c>
      <c r="F1141" s="14">
        <v>32860.800000000003</v>
      </c>
      <c r="H1141" s="85"/>
    </row>
    <row r="1142" spans="1:8" s="10" customFormat="1" ht="42" customHeight="1" x14ac:dyDescent="0.25">
      <c r="A1142" s="11" t="s">
        <v>1358</v>
      </c>
      <c r="B1142" s="12" t="s">
        <v>1359</v>
      </c>
      <c r="C1142" s="39" t="s">
        <v>5</v>
      </c>
      <c r="D1142" s="12" t="s">
        <v>144</v>
      </c>
      <c r="E1142" s="10" t="s">
        <v>1432</v>
      </c>
      <c r="F1142" s="14">
        <v>268.31</v>
      </c>
      <c r="H1142" s="85"/>
    </row>
    <row r="1143" spans="1:8" s="10" customFormat="1" ht="42" customHeight="1" x14ac:dyDescent="0.25">
      <c r="A1143" s="11" t="s">
        <v>1381</v>
      </c>
      <c r="B1143" s="12" t="s">
        <v>1382</v>
      </c>
      <c r="C1143" s="39" t="s">
        <v>12</v>
      </c>
      <c r="D1143" s="12" t="s">
        <v>153</v>
      </c>
      <c r="E1143" s="10" t="s">
        <v>1432</v>
      </c>
      <c r="F1143" s="14">
        <v>1622.3</v>
      </c>
      <c r="H1143" s="85"/>
    </row>
    <row r="1144" spans="1:8" s="10" customFormat="1" ht="42" customHeight="1" x14ac:dyDescent="0.25">
      <c r="A1144" s="11" t="s">
        <v>1350</v>
      </c>
      <c r="B1144" s="12" t="s">
        <v>1351</v>
      </c>
      <c r="C1144" s="39" t="s">
        <v>75</v>
      </c>
      <c r="D1144" s="12" t="s">
        <v>262</v>
      </c>
      <c r="E1144" s="10" t="s">
        <v>1447</v>
      </c>
      <c r="F1144" s="14">
        <v>4761.8999999999996</v>
      </c>
      <c r="H1144" s="85"/>
    </row>
    <row r="1145" spans="1:8" s="10" customFormat="1" ht="42" customHeight="1" x14ac:dyDescent="0.25">
      <c r="A1145" s="11" t="s">
        <v>933</v>
      </c>
      <c r="B1145" s="12" t="s">
        <v>934</v>
      </c>
      <c r="C1145" s="39" t="s">
        <v>55</v>
      </c>
      <c r="D1145" s="12" t="s">
        <v>227</v>
      </c>
      <c r="E1145" s="10" t="s">
        <v>1467</v>
      </c>
      <c r="F1145" s="14">
        <v>14407.55</v>
      </c>
      <c r="H1145" s="85"/>
    </row>
    <row r="1146" spans="1:8" s="10" customFormat="1" ht="42" customHeight="1" x14ac:dyDescent="0.25">
      <c r="A1146" s="11" t="s">
        <v>1183</v>
      </c>
      <c r="B1146" s="12" t="s">
        <v>1184</v>
      </c>
      <c r="C1146" s="39" t="s">
        <v>70</v>
      </c>
      <c r="D1146" s="12" t="s">
        <v>257</v>
      </c>
      <c r="E1146" s="10" t="s">
        <v>1467</v>
      </c>
      <c r="F1146" s="14">
        <v>40366.080000000002</v>
      </c>
      <c r="H1146" s="85"/>
    </row>
    <row r="1147" spans="1:8" s="10" customFormat="1" ht="42" customHeight="1" x14ac:dyDescent="0.25">
      <c r="A1147" s="11" t="s">
        <v>790</v>
      </c>
      <c r="B1147" s="12" t="s">
        <v>791</v>
      </c>
      <c r="C1147" s="39" t="s">
        <v>38</v>
      </c>
      <c r="D1147" s="12" t="s">
        <v>350</v>
      </c>
      <c r="E1147" s="10" t="s">
        <v>158</v>
      </c>
      <c r="F1147" s="14">
        <v>29084598.550000001</v>
      </c>
      <c r="H1147" s="85"/>
    </row>
    <row r="1148" spans="1:8" s="10" customFormat="1" ht="42" customHeight="1" x14ac:dyDescent="0.25">
      <c r="A1148" s="11" t="s">
        <v>806</v>
      </c>
      <c r="B1148" s="12" t="s">
        <v>807</v>
      </c>
      <c r="C1148" s="39" t="s">
        <v>86</v>
      </c>
      <c r="D1148" s="12" t="s">
        <v>334</v>
      </c>
      <c r="E1148" s="10" t="s">
        <v>158</v>
      </c>
      <c r="F1148" s="14">
        <v>562105.52</v>
      </c>
      <c r="H1148" s="85"/>
    </row>
    <row r="1149" spans="1:8" s="10" customFormat="1" ht="42" customHeight="1" x14ac:dyDescent="0.25">
      <c r="A1149" s="11" t="s">
        <v>714</v>
      </c>
      <c r="B1149" s="12" t="s">
        <v>836</v>
      </c>
      <c r="C1149" s="39" t="s">
        <v>41</v>
      </c>
      <c r="D1149" s="12" t="s">
        <v>203</v>
      </c>
      <c r="E1149" s="10" t="s">
        <v>158</v>
      </c>
      <c r="F1149" s="14">
        <v>119944.26</v>
      </c>
      <c r="H1149" s="85"/>
    </row>
    <row r="1150" spans="1:8" s="10" customFormat="1" ht="42" customHeight="1" x14ac:dyDescent="0.25">
      <c r="A1150" s="11" t="s">
        <v>716</v>
      </c>
      <c r="B1150" s="12" t="s">
        <v>838</v>
      </c>
      <c r="C1150" s="39" t="s">
        <v>41</v>
      </c>
      <c r="D1150" s="12" t="s">
        <v>203</v>
      </c>
      <c r="E1150" s="10" t="s">
        <v>158</v>
      </c>
      <c r="F1150" s="14">
        <v>40</v>
      </c>
      <c r="H1150" s="85"/>
    </row>
    <row r="1151" spans="1:8" s="10" customFormat="1" ht="42" customHeight="1" x14ac:dyDescent="0.25">
      <c r="A1151" s="11" t="s">
        <v>717</v>
      </c>
      <c r="B1151" s="12" t="s">
        <v>839</v>
      </c>
      <c r="C1151" s="39" t="s">
        <v>41</v>
      </c>
      <c r="D1151" s="12" t="s">
        <v>203</v>
      </c>
      <c r="E1151" s="10" t="s">
        <v>158</v>
      </c>
      <c r="F1151" s="14">
        <v>170580.96</v>
      </c>
      <c r="H1151" s="85"/>
    </row>
    <row r="1152" spans="1:8" s="10" customFormat="1" ht="42" customHeight="1" x14ac:dyDescent="0.25">
      <c r="A1152" s="11" t="s">
        <v>863</v>
      </c>
      <c r="B1152" s="12" t="s">
        <v>864</v>
      </c>
      <c r="C1152" s="39" t="s">
        <v>29</v>
      </c>
      <c r="D1152" s="12" t="s">
        <v>189</v>
      </c>
      <c r="E1152" s="10" t="s">
        <v>158</v>
      </c>
      <c r="F1152" s="14">
        <v>58175</v>
      </c>
      <c r="H1152" s="85"/>
    </row>
    <row r="1153" spans="1:8" s="10" customFormat="1" ht="42" customHeight="1" x14ac:dyDescent="0.25">
      <c r="A1153" s="11" t="s">
        <v>881</v>
      </c>
      <c r="B1153" s="12" t="s">
        <v>882</v>
      </c>
      <c r="C1153" s="39" t="s">
        <v>41</v>
      </c>
      <c r="D1153" s="12" t="s">
        <v>203</v>
      </c>
      <c r="E1153" s="10" t="s">
        <v>158</v>
      </c>
      <c r="F1153" s="14">
        <v>1200</v>
      </c>
      <c r="H1153" s="85"/>
    </row>
    <row r="1154" spans="1:8" s="10" customFormat="1" ht="42" customHeight="1" x14ac:dyDescent="0.25">
      <c r="A1154" s="11" t="s">
        <v>887</v>
      </c>
      <c r="B1154" s="12" t="s">
        <v>888</v>
      </c>
      <c r="C1154" s="39" t="s">
        <v>63</v>
      </c>
      <c r="D1154" s="12" t="s">
        <v>245</v>
      </c>
      <c r="E1154" s="10" t="s">
        <v>158</v>
      </c>
      <c r="F1154" s="14">
        <v>255954.34</v>
      </c>
      <c r="H1154" s="85"/>
    </row>
    <row r="1155" spans="1:8" s="10" customFormat="1" ht="42" customHeight="1" x14ac:dyDescent="0.25">
      <c r="A1155" s="11" t="s">
        <v>889</v>
      </c>
      <c r="B1155" s="12" t="s">
        <v>890</v>
      </c>
      <c r="C1155" s="39" t="s">
        <v>63</v>
      </c>
      <c r="D1155" s="12" t="s">
        <v>245</v>
      </c>
      <c r="E1155" s="10" t="s">
        <v>158</v>
      </c>
      <c r="F1155" s="14">
        <v>255810.41</v>
      </c>
      <c r="H1155" s="85"/>
    </row>
    <row r="1156" spans="1:8" s="10" customFormat="1" ht="42" customHeight="1" x14ac:dyDescent="0.25">
      <c r="A1156" s="11" t="s">
        <v>899</v>
      </c>
      <c r="B1156" s="12" t="s">
        <v>900</v>
      </c>
      <c r="C1156" s="39" t="s">
        <v>53</v>
      </c>
      <c r="D1156" s="12" t="s">
        <v>223</v>
      </c>
      <c r="E1156" s="10" t="s">
        <v>158</v>
      </c>
      <c r="F1156" s="14">
        <v>373524.39</v>
      </c>
      <c r="H1156" s="85"/>
    </row>
    <row r="1157" spans="1:8" s="10" customFormat="1" ht="42" customHeight="1" x14ac:dyDescent="0.25">
      <c r="A1157" s="11" t="s">
        <v>743</v>
      </c>
      <c r="B1157" s="12" t="s">
        <v>931</v>
      </c>
      <c r="C1157" s="39" t="s">
        <v>88</v>
      </c>
      <c r="D1157" s="12" t="s">
        <v>311</v>
      </c>
      <c r="E1157" s="10" t="s">
        <v>158</v>
      </c>
      <c r="F1157" s="14">
        <v>1720448.12</v>
      </c>
      <c r="H1157" s="85"/>
    </row>
    <row r="1158" spans="1:8" s="10" customFormat="1" ht="42" customHeight="1" x14ac:dyDescent="0.25">
      <c r="A1158" s="11" t="s">
        <v>941</v>
      </c>
      <c r="B1158" s="12" t="s">
        <v>942</v>
      </c>
      <c r="C1158" s="39" t="s">
        <v>113</v>
      </c>
      <c r="D1158" s="12" t="s">
        <v>316</v>
      </c>
      <c r="E1158" s="10" t="s">
        <v>158</v>
      </c>
      <c r="F1158" s="14">
        <v>6800</v>
      </c>
      <c r="H1158" s="85"/>
    </row>
    <row r="1159" spans="1:8" s="10" customFormat="1" ht="42" customHeight="1" x14ac:dyDescent="0.25">
      <c r="A1159" s="11" t="s">
        <v>740</v>
      </c>
      <c r="B1159" s="12" t="s">
        <v>951</v>
      </c>
      <c r="C1159" s="39" t="s">
        <v>73</v>
      </c>
      <c r="D1159" s="12" t="s">
        <v>260</v>
      </c>
      <c r="E1159" s="10" t="s">
        <v>158</v>
      </c>
      <c r="F1159" s="14">
        <v>253387.55</v>
      </c>
      <c r="H1159" s="85"/>
    </row>
    <row r="1160" spans="1:8" s="10" customFormat="1" ht="42" customHeight="1" x14ac:dyDescent="0.25">
      <c r="A1160" s="11" t="s">
        <v>957</v>
      </c>
      <c r="B1160" s="12" t="s">
        <v>958</v>
      </c>
      <c r="C1160" s="39" t="s">
        <v>86</v>
      </c>
      <c r="D1160" s="12" t="s">
        <v>334</v>
      </c>
      <c r="E1160" s="10" t="s">
        <v>158</v>
      </c>
      <c r="F1160" s="14">
        <v>130200</v>
      </c>
      <c r="H1160" s="85"/>
    </row>
    <row r="1161" spans="1:8" s="10" customFormat="1" ht="42" customHeight="1" x14ac:dyDescent="0.25">
      <c r="A1161" s="11" t="s">
        <v>963</v>
      </c>
      <c r="B1161" s="12" t="s">
        <v>964</v>
      </c>
      <c r="C1161" s="39" t="s">
        <v>14</v>
      </c>
      <c r="D1161" s="12" t="s">
        <v>156</v>
      </c>
      <c r="E1161" s="10" t="s">
        <v>158</v>
      </c>
      <c r="F1161" s="14">
        <v>44263067.460000001</v>
      </c>
      <c r="H1161" s="85"/>
    </row>
    <row r="1162" spans="1:8" s="10" customFormat="1" ht="42" customHeight="1" x14ac:dyDescent="0.25">
      <c r="A1162" s="11" t="s">
        <v>963</v>
      </c>
      <c r="B1162" s="12" t="s">
        <v>964</v>
      </c>
      <c r="C1162" s="39" t="s">
        <v>14</v>
      </c>
      <c r="D1162" s="12" t="s">
        <v>156</v>
      </c>
      <c r="E1162" s="10" t="s">
        <v>158</v>
      </c>
      <c r="F1162" s="14">
        <v>3893648.3</v>
      </c>
      <c r="H1162" s="85"/>
    </row>
    <row r="1163" spans="1:8" s="10" customFormat="1" ht="42" customHeight="1" x14ac:dyDescent="0.25">
      <c r="A1163" s="11" t="s">
        <v>969</v>
      </c>
      <c r="B1163" s="12" t="s">
        <v>970</v>
      </c>
      <c r="C1163" s="39" t="s">
        <v>46</v>
      </c>
      <c r="D1163" s="12" t="s">
        <v>209</v>
      </c>
      <c r="E1163" s="10" t="s">
        <v>158</v>
      </c>
      <c r="F1163" s="14">
        <v>26025</v>
      </c>
      <c r="H1163" s="85"/>
    </row>
    <row r="1164" spans="1:8" s="10" customFormat="1" ht="42" customHeight="1" x14ac:dyDescent="0.25">
      <c r="A1164" s="11" t="s">
        <v>973</v>
      </c>
      <c r="B1164" s="12" t="s">
        <v>974</v>
      </c>
      <c r="C1164" s="39" t="s">
        <v>86</v>
      </c>
      <c r="D1164" s="12" t="s">
        <v>334</v>
      </c>
      <c r="E1164" s="10" t="s">
        <v>158</v>
      </c>
      <c r="F1164" s="14">
        <v>2314210</v>
      </c>
      <c r="H1164" s="85"/>
    </row>
    <row r="1165" spans="1:8" s="10" customFormat="1" ht="42" customHeight="1" x14ac:dyDescent="0.25">
      <c r="A1165" s="11" t="s">
        <v>980</v>
      </c>
      <c r="B1165" s="12" t="s">
        <v>981</v>
      </c>
      <c r="C1165" s="39" t="s">
        <v>63</v>
      </c>
      <c r="D1165" s="12" t="s">
        <v>245</v>
      </c>
      <c r="E1165" s="10" t="s">
        <v>158</v>
      </c>
      <c r="F1165" s="14">
        <v>2349966.0099999998</v>
      </c>
      <c r="H1165" s="85"/>
    </row>
    <row r="1166" spans="1:8" s="10" customFormat="1" ht="42" customHeight="1" x14ac:dyDescent="0.25">
      <c r="A1166" s="11" t="s">
        <v>984</v>
      </c>
      <c r="B1166" s="12" t="s">
        <v>985</v>
      </c>
      <c r="C1166" s="39" t="s">
        <v>46</v>
      </c>
      <c r="D1166" s="12" t="s">
        <v>209</v>
      </c>
      <c r="E1166" s="10" t="s">
        <v>158</v>
      </c>
      <c r="F1166" s="14">
        <v>5234270.1900000004</v>
      </c>
      <c r="H1166" s="85"/>
    </row>
    <row r="1167" spans="1:8" s="10" customFormat="1" ht="42" customHeight="1" x14ac:dyDescent="0.25">
      <c r="A1167" s="11" t="s">
        <v>992</v>
      </c>
      <c r="B1167" s="12" t="s">
        <v>993</v>
      </c>
      <c r="C1167" s="39" t="s">
        <v>114</v>
      </c>
      <c r="D1167" s="12" t="s">
        <v>364</v>
      </c>
      <c r="E1167" s="10" t="s">
        <v>158</v>
      </c>
      <c r="F1167" s="14">
        <v>25201272.84</v>
      </c>
      <c r="H1167" s="85"/>
    </row>
    <row r="1168" spans="1:8" s="10" customFormat="1" ht="42" customHeight="1" x14ac:dyDescent="0.25">
      <c r="A1168" s="11" t="s">
        <v>994</v>
      </c>
      <c r="B1168" s="12" t="s">
        <v>995</v>
      </c>
      <c r="C1168" s="39" t="s">
        <v>114</v>
      </c>
      <c r="D1168" s="12" t="s">
        <v>364</v>
      </c>
      <c r="E1168" s="10" t="s">
        <v>158</v>
      </c>
      <c r="F1168" s="14">
        <v>19666401.890000001</v>
      </c>
      <c r="H1168" s="85"/>
    </row>
    <row r="1169" spans="1:8" s="10" customFormat="1" ht="42" customHeight="1" x14ac:dyDescent="0.25">
      <c r="A1169" s="11" t="s">
        <v>1006</v>
      </c>
      <c r="B1169" s="12" t="s">
        <v>1007</v>
      </c>
      <c r="C1169" s="39" t="s">
        <v>39</v>
      </c>
      <c r="D1169" s="12" t="s">
        <v>201</v>
      </c>
      <c r="E1169" s="10" t="s">
        <v>158</v>
      </c>
      <c r="F1169" s="14">
        <v>3400</v>
      </c>
      <c r="H1169" s="85"/>
    </row>
    <row r="1170" spans="1:8" s="10" customFormat="1" ht="42" customHeight="1" x14ac:dyDescent="0.25">
      <c r="A1170" s="11" t="s">
        <v>1023</v>
      </c>
      <c r="B1170" s="12" t="s">
        <v>1024</v>
      </c>
      <c r="C1170" s="39" t="s">
        <v>63</v>
      </c>
      <c r="D1170" s="12" t="s">
        <v>245</v>
      </c>
      <c r="E1170" s="10" t="s">
        <v>158</v>
      </c>
      <c r="F1170" s="14">
        <v>10000</v>
      </c>
      <c r="H1170" s="85"/>
    </row>
    <row r="1171" spans="1:8" s="10" customFormat="1" ht="42" customHeight="1" x14ac:dyDescent="0.25">
      <c r="A1171" s="11" t="s">
        <v>766</v>
      </c>
      <c r="B1171" s="12" t="s">
        <v>1031</v>
      </c>
      <c r="C1171" s="39" t="s">
        <v>115</v>
      </c>
      <c r="D1171" s="12" t="s">
        <v>341</v>
      </c>
      <c r="E1171" s="10" t="s">
        <v>158</v>
      </c>
      <c r="F1171" s="14">
        <v>889.64</v>
      </c>
      <c r="H1171" s="85"/>
    </row>
    <row r="1172" spans="1:8" s="10" customFormat="1" ht="42" customHeight="1" x14ac:dyDescent="0.25">
      <c r="A1172" s="11" t="s">
        <v>1084</v>
      </c>
      <c r="B1172" s="12" t="s">
        <v>1085</v>
      </c>
      <c r="C1172" s="39" t="s">
        <v>16</v>
      </c>
      <c r="D1172" s="12" t="s">
        <v>162</v>
      </c>
      <c r="E1172" s="10" t="s">
        <v>158</v>
      </c>
      <c r="F1172" s="14">
        <v>650</v>
      </c>
      <c r="H1172" s="85"/>
    </row>
    <row r="1173" spans="1:8" s="10" customFormat="1" ht="42" customHeight="1" x14ac:dyDescent="0.25">
      <c r="A1173" s="11" t="s">
        <v>1094</v>
      </c>
      <c r="B1173" s="12" t="s">
        <v>1095</v>
      </c>
      <c r="C1173" s="39" t="s">
        <v>63</v>
      </c>
      <c r="D1173" s="12" t="s">
        <v>245</v>
      </c>
      <c r="E1173" s="10" t="s">
        <v>158</v>
      </c>
      <c r="F1173" s="14">
        <v>5800</v>
      </c>
      <c r="H1173" s="85"/>
    </row>
    <row r="1174" spans="1:8" s="10" customFormat="1" ht="42" customHeight="1" x14ac:dyDescent="0.25">
      <c r="A1174" s="11" t="s">
        <v>1102</v>
      </c>
      <c r="B1174" s="12" t="s">
        <v>1103</v>
      </c>
      <c r="C1174" s="39" t="s">
        <v>113</v>
      </c>
      <c r="D1174" s="12" t="s">
        <v>316</v>
      </c>
      <c r="E1174" s="10" t="s">
        <v>158</v>
      </c>
      <c r="F1174" s="14">
        <v>11200</v>
      </c>
      <c r="H1174" s="85"/>
    </row>
    <row r="1175" spans="1:8" s="10" customFormat="1" ht="42" customHeight="1" x14ac:dyDescent="0.25">
      <c r="A1175" s="11" t="s">
        <v>1122</v>
      </c>
      <c r="B1175" s="12" t="s">
        <v>1123</v>
      </c>
      <c r="C1175" s="39" t="s">
        <v>121</v>
      </c>
      <c r="D1175" s="12" t="s">
        <v>354</v>
      </c>
      <c r="E1175" s="10" t="s">
        <v>158</v>
      </c>
      <c r="F1175" s="14">
        <v>3717000</v>
      </c>
      <c r="H1175" s="85"/>
    </row>
    <row r="1176" spans="1:8" s="10" customFormat="1" ht="42" customHeight="1" x14ac:dyDescent="0.25">
      <c r="A1176" s="11" t="s">
        <v>1124</v>
      </c>
      <c r="B1176" s="12" t="s">
        <v>1125</v>
      </c>
      <c r="C1176" s="39" t="s">
        <v>121</v>
      </c>
      <c r="D1176" s="12" t="s">
        <v>354</v>
      </c>
      <c r="E1176" s="10" t="s">
        <v>158</v>
      </c>
      <c r="F1176" s="14">
        <v>2655500</v>
      </c>
      <c r="H1176" s="85"/>
    </row>
    <row r="1177" spans="1:8" s="10" customFormat="1" ht="42" customHeight="1" x14ac:dyDescent="0.25">
      <c r="A1177" s="11" t="s">
        <v>1126</v>
      </c>
      <c r="B1177" s="12" t="s">
        <v>1127</v>
      </c>
      <c r="C1177" s="39" t="s">
        <v>73</v>
      </c>
      <c r="D1177" s="12" t="s">
        <v>260</v>
      </c>
      <c r="E1177" s="10" t="s">
        <v>158</v>
      </c>
      <c r="F1177" s="14">
        <v>29170</v>
      </c>
      <c r="H1177" s="85"/>
    </row>
    <row r="1178" spans="1:8" s="10" customFormat="1" ht="42" customHeight="1" x14ac:dyDescent="0.25">
      <c r="A1178" s="11" t="s">
        <v>757</v>
      </c>
      <c r="B1178" s="12" t="s">
        <v>1143</v>
      </c>
      <c r="C1178" s="39" t="s">
        <v>89</v>
      </c>
      <c r="D1178" s="12" t="s">
        <v>335</v>
      </c>
      <c r="E1178" s="10" t="s">
        <v>158</v>
      </c>
      <c r="F1178" s="14">
        <v>34530.28</v>
      </c>
      <c r="H1178" s="85"/>
    </row>
    <row r="1179" spans="1:8" s="10" customFormat="1" ht="42" customHeight="1" x14ac:dyDescent="0.25">
      <c r="A1179" s="11" t="s">
        <v>1148</v>
      </c>
      <c r="B1179" s="12" t="s">
        <v>1149</v>
      </c>
      <c r="C1179" s="39" t="s">
        <v>25</v>
      </c>
      <c r="D1179" s="12" t="s">
        <v>179</v>
      </c>
      <c r="E1179" s="10" t="s">
        <v>158</v>
      </c>
      <c r="F1179" s="14">
        <v>1275120.94</v>
      </c>
      <c r="H1179" s="85"/>
    </row>
    <row r="1180" spans="1:8" s="10" customFormat="1" ht="42" customHeight="1" x14ac:dyDescent="0.25">
      <c r="A1180" s="11" t="s">
        <v>1152</v>
      </c>
      <c r="B1180" s="12" t="s">
        <v>1153</v>
      </c>
      <c r="C1180" s="39" t="s">
        <v>46</v>
      </c>
      <c r="D1180" s="12" t="s">
        <v>209</v>
      </c>
      <c r="E1180" s="10" t="s">
        <v>158</v>
      </c>
      <c r="F1180" s="14">
        <v>11600.5</v>
      </c>
      <c r="H1180" s="85"/>
    </row>
    <row r="1181" spans="1:8" s="10" customFormat="1" ht="42" customHeight="1" x14ac:dyDescent="0.25">
      <c r="A1181" s="11" t="s">
        <v>1162</v>
      </c>
      <c r="B1181" s="12" t="s">
        <v>1163</v>
      </c>
      <c r="C1181" s="39" t="s">
        <v>63</v>
      </c>
      <c r="D1181" s="12" t="s">
        <v>245</v>
      </c>
      <c r="E1181" s="10" t="s">
        <v>158</v>
      </c>
      <c r="F1181" s="14">
        <v>153620</v>
      </c>
      <c r="H1181" s="85"/>
    </row>
    <row r="1182" spans="1:8" s="10" customFormat="1" ht="42" customHeight="1" x14ac:dyDescent="0.25">
      <c r="A1182" s="11" t="s">
        <v>760</v>
      </c>
      <c r="B1182" s="12" t="s">
        <v>1173</v>
      </c>
      <c r="C1182" s="39" t="s">
        <v>89</v>
      </c>
      <c r="D1182" s="12" t="s">
        <v>335</v>
      </c>
      <c r="E1182" s="10" t="s">
        <v>158</v>
      </c>
      <c r="F1182" s="14">
        <v>46544</v>
      </c>
      <c r="H1182" s="85"/>
    </row>
    <row r="1183" spans="1:8" s="10" customFormat="1" ht="42" customHeight="1" x14ac:dyDescent="0.25">
      <c r="A1183" s="11" t="s">
        <v>1192</v>
      </c>
      <c r="B1183" s="12" t="s">
        <v>1193</v>
      </c>
      <c r="C1183" s="39" t="s">
        <v>20</v>
      </c>
      <c r="D1183" s="12" t="s">
        <v>168</v>
      </c>
      <c r="E1183" s="10" t="s">
        <v>158</v>
      </c>
      <c r="F1183" s="14">
        <v>61400</v>
      </c>
      <c r="H1183" s="85"/>
    </row>
    <row r="1184" spans="1:8" s="10" customFormat="1" ht="42" customHeight="1" x14ac:dyDescent="0.25">
      <c r="A1184" s="11" t="s">
        <v>1196</v>
      </c>
      <c r="B1184" s="12" t="s">
        <v>1197</v>
      </c>
      <c r="C1184" s="39" t="s">
        <v>63</v>
      </c>
      <c r="D1184" s="12" t="s">
        <v>245</v>
      </c>
      <c r="E1184" s="10" t="s">
        <v>158</v>
      </c>
      <c r="F1184" s="14">
        <v>314857.21999999997</v>
      </c>
      <c r="H1184" s="85"/>
    </row>
    <row r="1185" spans="1:8" s="10" customFormat="1" ht="42" customHeight="1" x14ac:dyDescent="0.25">
      <c r="A1185" s="11" t="s">
        <v>1209</v>
      </c>
      <c r="B1185" s="12" t="s">
        <v>1210</v>
      </c>
      <c r="C1185" s="39" t="s">
        <v>29</v>
      </c>
      <c r="D1185" s="12" t="s">
        <v>189</v>
      </c>
      <c r="E1185" s="10" t="s">
        <v>158</v>
      </c>
      <c r="F1185" s="14">
        <v>450</v>
      </c>
      <c r="H1185" s="85"/>
    </row>
    <row r="1186" spans="1:8" s="10" customFormat="1" ht="42" customHeight="1" x14ac:dyDescent="0.25">
      <c r="A1186" s="11" t="s">
        <v>1226</v>
      </c>
      <c r="B1186" s="12" t="s">
        <v>1227</v>
      </c>
      <c r="C1186" s="39" t="s">
        <v>88</v>
      </c>
      <c r="D1186" s="12" t="s">
        <v>311</v>
      </c>
      <c r="E1186" s="10" t="s">
        <v>158</v>
      </c>
      <c r="F1186" s="14">
        <v>85109.52</v>
      </c>
      <c r="H1186" s="85"/>
    </row>
    <row r="1187" spans="1:8" s="10" customFormat="1" ht="42" customHeight="1" x14ac:dyDescent="0.25">
      <c r="A1187" s="11" t="s">
        <v>1228</v>
      </c>
      <c r="B1187" s="12" t="s">
        <v>1229</v>
      </c>
      <c r="C1187" s="39" t="s">
        <v>124</v>
      </c>
      <c r="D1187" s="12" t="s">
        <v>553</v>
      </c>
      <c r="E1187" s="10" t="s">
        <v>158</v>
      </c>
      <c r="F1187" s="14">
        <v>343316.92</v>
      </c>
      <c r="H1187" s="85"/>
    </row>
    <row r="1188" spans="1:8" s="10" customFormat="1" ht="42" customHeight="1" x14ac:dyDescent="0.25">
      <c r="A1188" s="11" t="s">
        <v>1249</v>
      </c>
      <c r="B1188" s="12" t="s">
        <v>1250</v>
      </c>
      <c r="C1188" s="39" t="s">
        <v>46</v>
      </c>
      <c r="D1188" s="12" t="s">
        <v>209</v>
      </c>
      <c r="E1188" s="10" t="s">
        <v>158</v>
      </c>
      <c r="F1188" s="14">
        <v>107012</v>
      </c>
      <c r="H1188" s="85"/>
    </row>
    <row r="1189" spans="1:8" s="10" customFormat="1" ht="42" customHeight="1" x14ac:dyDescent="0.25">
      <c r="A1189" s="11" t="s">
        <v>1258</v>
      </c>
      <c r="B1189" s="12" t="s">
        <v>1259</v>
      </c>
      <c r="C1189" s="39" t="s">
        <v>39</v>
      </c>
      <c r="D1189" s="12" t="s">
        <v>201</v>
      </c>
      <c r="E1189" s="10" t="s">
        <v>158</v>
      </c>
      <c r="F1189" s="14">
        <v>6800</v>
      </c>
      <c r="H1189" s="85"/>
    </row>
    <row r="1190" spans="1:8" s="10" customFormat="1" ht="42" customHeight="1" x14ac:dyDescent="0.25">
      <c r="A1190" s="11" t="s">
        <v>1298</v>
      </c>
      <c r="B1190" s="12" t="s">
        <v>1299</v>
      </c>
      <c r="C1190" s="39" t="s">
        <v>113</v>
      </c>
      <c r="D1190" s="12" t="s">
        <v>316</v>
      </c>
      <c r="E1190" s="10" t="s">
        <v>158</v>
      </c>
      <c r="F1190" s="14">
        <v>3431385.33</v>
      </c>
      <c r="H1190" s="85"/>
    </row>
    <row r="1191" spans="1:8" s="10" customFormat="1" ht="42" customHeight="1" x14ac:dyDescent="0.25">
      <c r="A1191" s="11" t="s">
        <v>729</v>
      </c>
      <c r="B1191" s="12" t="s">
        <v>1300</v>
      </c>
      <c r="C1191" s="39" t="s">
        <v>5</v>
      </c>
      <c r="D1191" s="12" t="s">
        <v>144</v>
      </c>
      <c r="E1191" s="10" t="s">
        <v>158</v>
      </c>
      <c r="F1191" s="14">
        <v>10872633.43</v>
      </c>
      <c r="H1191" s="85"/>
    </row>
    <row r="1192" spans="1:8" s="10" customFormat="1" ht="42" customHeight="1" x14ac:dyDescent="0.25">
      <c r="A1192" s="11" t="s">
        <v>729</v>
      </c>
      <c r="B1192" s="12" t="s">
        <v>1300</v>
      </c>
      <c r="C1192" s="39" t="s">
        <v>5</v>
      </c>
      <c r="D1192" s="12" t="s">
        <v>144</v>
      </c>
      <c r="E1192" s="10" t="s">
        <v>158</v>
      </c>
      <c r="F1192" s="14">
        <v>21753084.82</v>
      </c>
      <c r="H1192" s="85"/>
    </row>
    <row r="1193" spans="1:8" s="10" customFormat="1" ht="42" customHeight="1" x14ac:dyDescent="0.25">
      <c r="A1193" s="11" t="s">
        <v>1311</v>
      </c>
      <c r="B1193" s="12" t="s">
        <v>1312</v>
      </c>
      <c r="C1193" s="39" t="s">
        <v>29</v>
      </c>
      <c r="D1193" s="12" t="s">
        <v>189</v>
      </c>
      <c r="E1193" s="10" t="s">
        <v>158</v>
      </c>
      <c r="F1193" s="14">
        <v>821.24</v>
      </c>
      <c r="H1193" s="85"/>
    </row>
    <row r="1194" spans="1:8" s="10" customFormat="1" ht="42" customHeight="1" x14ac:dyDescent="0.25">
      <c r="A1194" s="11" t="s">
        <v>1342</v>
      </c>
      <c r="B1194" s="12" t="s">
        <v>1343</v>
      </c>
      <c r="C1194" s="39" t="s">
        <v>53</v>
      </c>
      <c r="D1194" s="12" t="s">
        <v>223</v>
      </c>
      <c r="E1194" s="10" t="s">
        <v>158</v>
      </c>
      <c r="F1194" s="14">
        <v>631233.96</v>
      </c>
      <c r="H1194" s="85"/>
    </row>
    <row r="1195" spans="1:8" s="10" customFormat="1" ht="42" customHeight="1" x14ac:dyDescent="0.25">
      <c r="A1195" s="11" t="s">
        <v>1358</v>
      </c>
      <c r="B1195" s="12" t="s">
        <v>1359</v>
      </c>
      <c r="C1195" s="39" t="s">
        <v>5</v>
      </c>
      <c r="D1195" s="12" t="s">
        <v>144</v>
      </c>
      <c r="E1195" s="10" t="s">
        <v>158</v>
      </c>
      <c r="F1195" s="14">
        <v>21715336.120000001</v>
      </c>
      <c r="H1195" s="85"/>
    </row>
    <row r="1196" spans="1:8" s="10" customFormat="1" ht="42" customHeight="1" x14ac:dyDescent="0.25">
      <c r="A1196" s="11" t="s">
        <v>1367</v>
      </c>
      <c r="B1196" s="12" t="s">
        <v>1368</v>
      </c>
      <c r="C1196" s="39" t="s">
        <v>14</v>
      </c>
      <c r="D1196" s="12" t="s">
        <v>156</v>
      </c>
      <c r="E1196" s="10" t="s">
        <v>158</v>
      </c>
      <c r="F1196" s="14">
        <v>29992419.620000001</v>
      </c>
      <c r="H1196" s="85"/>
    </row>
    <row r="1197" spans="1:8" s="10" customFormat="1" ht="42" customHeight="1" x14ac:dyDescent="0.25">
      <c r="A1197" s="11" t="s">
        <v>772</v>
      </c>
      <c r="B1197" s="12" t="s">
        <v>773</v>
      </c>
      <c r="C1197" s="39" t="s">
        <v>41</v>
      </c>
      <c r="D1197" s="12" t="s">
        <v>203</v>
      </c>
      <c r="E1197" s="10" t="s">
        <v>158</v>
      </c>
      <c r="F1197" s="14">
        <v>17450</v>
      </c>
      <c r="H1197" s="85"/>
    </row>
    <row r="1198" spans="1:8" s="10" customFormat="1" ht="42" customHeight="1" x14ac:dyDescent="0.25">
      <c r="A1198" s="11" t="s">
        <v>1389</v>
      </c>
      <c r="B1198" s="12" t="s">
        <v>1390</v>
      </c>
      <c r="C1198" s="39" t="s">
        <v>39</v>
      </c>
      <c r="D1198" s="12" t="s">
        <v>201</v>
      </c>
      <c r="E1198" s="10" t="s">
        <v>158</v>
      </c>
      <c r="F1198" s="14">
        <v>376855.8</v>
      </c>
      <c r="H1198" s="85"/>
    </row>
    <row r="1199" spans="1:8" s="10" customFormat="1" ht="42" customHeight="1" x14ac:dyDescent="0.25">
      <c r="A1199" s="11" t="s">
        <v>1395</v>
      </c>
      <c r="B1199" s="12" t="s">
        <v>1396</v>
      </c>
      <c r="C1199" s="39" t="s">
        <v>39</v>
      </c>
      <c r="D1199" s="12" t="s">
        <v>201</v>
      </c>
      <c r="E1199" s="10" t="s">
        <v>158</v>
      </c>
      <c r="F1199" s="14">
        <v>168415</v>
      </c>
      <c r="H1199" s="85"/>
    </row>
    <row r="1200" spans="1:8" s="10" customFormat="1" ht="42" customHeight="1" x14ac:dyDescent="0.3">
      <c r="A1200" s="69" t="s">
        <v>1402</v>
      </c>
      <c r="B1200" s="40" t="s">
        <v>1403</v>
      </c>
      <c r="C1200" s="69" t="s">
        <v>63</v>
      </c>
      <c r="D1200" s="40" t="s">
        <v>245</v>
      </c>
      <c r="E1200" s="10" t="s">
        <v>158</v>
      </c>
      <c r="F1200" s="14">
        <v>4035400.91</v>
      </c>
      <c r="H1200" s="85"/>
    </row>
    <row r="1201" spans="1:8" s="10" customFormat="1" ht="42" customHeight="1" x14ac:dyDescent="0.25">
      <c r="A1201" s="11" t="s">
        <v>729</v>
      </c>
      <c r="B1201" s="12" t="s">
        <v>1300</v>
      </c>
      <c r="C1201" s="39" t="s">
        <v>5</v>
      </c>
      <c r="D1201" s="12" t="s">
        <v>144</v>
      </c>
      <c r="E1201" s="10" t="s">
        <v>1468</v>
      </c>
      <c r="F1201" s="14">
        <v>42155094.5</v>
      </c>
      <c r="H1201" s="85"/>
    </row>
    <row r="1202" spans="1:8" s="10" customFormat="1" ht="42" customHeight="1" x14ac:dyDescent="0.25">
      <c r="A1202" s="11" t="s">
        <v>729</v>
      </c>
      <c r="B1202" s="12" t="s">
        <v>1300</v>
      </c>
      <c r="C1202" s="39" t="s">
        <v>5</v>
      </c>
      <c r="D1202" s="12" t="s">
        <v>144</v>
      </c>
      <c r="E1202" s="10" t="s">
        <v>1468</v>
      </c>
      <c r="F1202" s="14">
        <v>8115067.0700000003</v>
      </c>
      <c r="H1202" s="85"/>
    </row>
    <row r="1203" spans="1:8" s="10" customFormat="1" ht="42" customHeight="1" x14ac:dyDescent="0.25">
      <c r="A1203" s="11" t="s">
        <v>729</v>
      </c>
      <c r="B1203" s="12" t="s">
        <v>1300</v>
      </c>
      <c r="C1203" s="39" t="s">
        <v>5</v>
      </c>
      <c r="D1203" s="12" t="s">
        <v>144</v>
      </c>
      <c r="E1203" s="10" t="s">
        <v>1468</v>
      </c>
      <c r="F1203" s="14">
        <v>70878749.75</v>
      </c>
      <c r="H1203" s="85"/>
    </row>
    <row r="1204" spans="1:8" s="10" customFormat="1" ht="42" customHeight="1" x14ac:dyDescent="0.25">
      <c r="A1204" s="11" t="s">
        <v>729</v>
      </c>
      <c r="B1204" s="12" t="s">
        <v>1300</v>
      </c>
      <c r="C1204" s="39" t="s">
        <v>5</v>
      </c>
      <c r="D1204" s="12" t="s">
        <v>144</v>
      </c>
      <c r="E1204" s="10" t="s">
        <v>1468</v>
      </c>
      <c r="F1204" s="14">
        <v>27030434.68</v>
      </c>
      <c r="H1204" s="85"/>
    </row>
    <row r="1205" spans="1:8" s="10" customFormat="1" ht="42" customHeight="1" x14ac:dyDescent="0.25">
      <c r="A1205" s="11" t="s">
        <v>766</v>
      </c>
      <c r="B1205" s="12" t="s">
        <v>1031</v>
      </c>
      <c r="C1205" s="39" t="s">
        <v>115</v>
      </c>
      <c r="D1205" s="12" t="s">
        <v>341</v>
      </c>
      <c r="E1205" s="10" t="s">
        <v>1469</v>
      </c>
      <c r="F1205" s="14">
        <v>2668.73</v>
      </c>
      <c r="H1205" s="85"/>
    </row>
    <row r="1206" spans="1:8" s="10" customFormat="1" ht="42" customHeight="1" x14ac:dyDescent="0.25">
      <c r="A1206" s="11" t="s">
        <v>777</v>
      </c>
      <c r="B1206" s="12" t="s">
        <v>1140</v>
      </c>
      <c r="C1206" s="39" t="s">
        <v>46</v>
      </c>
      <c r="D1206" s="12" t="s">
        <v>209</v>
      </c>
      <c r="E1206" s="10" t="s">
        <v>253</v>
      </c>
      <c r="F1206" s="14">
        <v>1478947005.0899999</v>
      </c>
      <c r="H1206" s="85"/>
    </row>
    <row r="1207" spans="1:8" s="10" customFormat="1" ht="42" customHeight="1" x14ac:dyDescent="0.25">
      <c r="A1207" s="11" t="s">
        <v>802</v>
      </c>
      <c r="B1207" s="12" t="s">
        <v>803</v>
      </c>
      <c r="C1207" s="39" t="s">
        <v>12</v>
      </c>
      <c r="D1207" s="12" t="s">
        <v>153</v>
      </c>
      <c r="E1207" s="10" t="s">
        <v>224</v>
      </c>
      <c r="F1207" s="14">
        <v>949056</v>
      </c>
      <c r="H1207" s="85"/>
    </row>
    <row r="1208" spans="1:8" s="10" customFormat="1" ht="42" customHeight="1" x14ac:dyDescent="0.25">
      <c r="A1208" s="11" t="s">
        <v>712</v>
      </c>
      <c r="B1208" s="12" t="s">
        <v>826</v>
      </c>
      <c r="C1208" s="39" t="s">
        <v>46</v>
      </c>
      <c r="D1208" s="12" t="s">
        <v>209</v>
      </c>
      <c r="E1208" s="10" t="s">
        <v>224</v>
      </c>
      <c r="F1208" s="14">
        <v>206044.91</v>
      </c>
      <c r="H1208" s="85"/>
    </row>
    <row r="1209" spans="1:8" s="10" customFormat="1" ht="42" customHeight="1" x14ac:dyDescent="0.25">
      <c r="A1209" s="11" t="s">
        <v>852</v>
      </c>
      <c r="B1209" s="12" t="s">
        <v>853</v>
      </c>
      <c r="C1209" s="39" t="s">
        <v>26</v>
      </c>
      <c r="D1209" s="12" t="s">
        <v>182</v>
      </c>
      <c r="E1209" s="10" t="s">
        <v>224</v>
      </c>
      <c r="F1209" s="14">
        <v>26472.43</v>
      </c>
      <c r="H1209" s="85"/>
    </row>
    <row r="1210" spans="1:8" s="10" customFormat="1" ht="42" customHeight="1" x14ac:dyDescent="0.25">
      <c r="A1210" s="11" t="s">
        <v>727</v>
      </c>
      <c r="B1210" s="12" t="s">
        <v>858</v>
      </c>
      <c r="C1210" s="39" t="s">
        <v>101</v>
      </c>
      <c r="D1210" s="12" t="s">
        <v>294</v>
      </c>
      <c r="E1210" s="10" t="s">
        <v>224</v>
      </c>
      <c r="F1210" s="14">
        <v>63823298.060000002</v>
      </c>
      <c r="H1210" s="85"/>
    </row>
    <row r="1211" spans="1:8" s="10" customFormat="1" ht="42" customHeight="1" x14ac:dyDescent="0.25">
      <c r="A1211" s="11" t="s">
        <v>727</v>
      </c>
      <c r="B1211" s="12" t="s">
        <v>858</v>
      </c>
      <c r="C1211" s="39" t="s">
        <v>101</v>
      </c>
      <c r="D1211" s="12" t="s">
        <v>294</v>
      </c>
      <c r="E1211" s="10" t="s">
        <v>224</v>
      </c>
      <c r="F1211" s="14">
        <v>327272.42</v>
      </c>
      <c r="H1211" s="85"/>
    </row>
    <row r="1212" spans="1:8" s="10" customFormat="1" ht="42" customHeight="1" x14ac:dyDescent="0.25">
      <c r="A1212" s="11" t="s">
        <v>727</v>
      </c>
      <c r="B1212" s="12" t="s">
        <v>858</v>
      </c>
      <c r="C1212" s="39" t="s">
        <v>31</v>
      </c>
      <c r="D1212" s="12" t="s">
        <v>193</v>
      </c>
      <c r="E1212" s="10" t="s">
        <v>224</v>
      </c>
      <c r="F1212" s="14">
        <v>1211091.8899999999</v>
      </c>
      <c r="H1212" s="85"/>
    </row>
    <row r="1213" spans="1:8" s="10" customFormat="1" ht="42" customHeight="1" x14ac:dyDescent="0.25">
      <c r="A1213" s="11" t="s">
        <v>728</v>
      </c>
      <c r="B1213" s="12" t="s">
        <v>859</v>
      </c>
      <c r="C1213" s="39" t="s">
        <v>108</v>
      </c>
      <c r="D1213" s="12" t="s">
        <v>330</v>
      </c>
      <c r="E1213" s="10" t="s">
        <v>224</v>
      </c>
      <c r="F1213" s="14">
        <v>856167.66</v>
      </c>
      <c r="H1213" s="85"/>
    </row>
    <row r="1214" spans="1:8" s="10" customFormat="1" ht="42" customHeight="1" x14ac:dyDescent="0.25">
      <c r="A1214" s="11" t="s">
        <v>109</v>
      </c>
      <c r="B1214" s="12" t="s">
        <v>860</v>
      </c>
      <c r="C1214" s="39" t="s">
        <v>109</v>
      </c>
      <c r="D1214" s="12" t="s">
        <v>333</v>
      </c>
      <c r="E1214" s="10" t="s">
        <v>224</v>
      </c>
      <c r="F1214" s="14">
        <v>604725.62</v>
      </c>
      <c r="H1214" s="85"/>
    </row>
    <row r="1215" spans="1:8" s="10" customFormat="1" ht="42" customHeight="1" x14ac:dyDescent="0.25">
      <c r="A1215" s="11" t="s">
        <v>899</v>
      </c>
      <c r="B1215" s="12" t="s">
        <v>900</v>
      </c>
      <c r="C1215" s="39" t="s">
        <v>26</v>
      </c>
      <c r="D1215" s="12" t="s">
        <v>182</v>
      </c>
      <c r="E1215" s="10" t="s">
        <v>224</v>
      </c>
      <c r="F1215" s="14">
        <v>3371400.64</v>
      </c>
      <c r="H1215" s="85"/>
    </row>
    <row r="1216" spans="1:8" s="10" customFormat="1" ht="42" customHeight="1" x14ac:dyDescent="0.25">
      <c r="A1216" s="11" t="s">
        <v>756</v>
      </c>
      <c r="B1216" s="12" t="s">
        <v>1292</v>
      </c>
      <c r="C1216" s="39" t="s">
        <v>26</v>
      </c>
      <c r="D1216" s="12" t="s">
        <v>182</v>
      </c>
      <c r="E1216" s="10" t="s">
        <v>224</v>
      </c>
      <c r="F1216" s="14">
        <v>232.65</v>
      </c>
      <c r="H1216" s="85"/>
    </row>
    <row r="1217" spans="1:8" s="10" customFormat="1" ht="42" customHeight="1" x14ac:dyDescent="0.25">
      <c r="A1217" s="11" t="s">
        <v>756</v>
      </c>
      <c r="B1217" s="12" t="s">
        <v>1292</v>
      </c>
      <c r="C1217" s="39" t="s">
        <v>26</v>
      </c>
      <c r="D1217" s="12" t="s">
        <v>182</v>
      </c>
      <c r="E1217" s="10" t="s">
        <v>224</v>
      </c>
      <c r="F1217" s="14">
        <v>249769.72</v>
      </c>
      <c r="H1217" s="85"/>
    </row>
    <row r="1218" spans="1:8" s="10" customFormat="1" ht="42" customHeight="1" x14ac:dyDescent="0.25">
      <c r="A1218" s="11" t="s">
        <v>756</v>
      </c>
      <c r="B1218" s="12" t="s">
        <v>1292</v>
      </c>
      <c r="C1218" s="39" t="s">
        <v>26</v>
      </c>
      <c r="D1218" s="12" t="s">
        <v>182</v>
      </c>
      <c r="E1218" s="10" t="s">
        <v>224</v>
      </c>
      <c r="F1218" s="14">
        <v>264069.2</v>
      </c>
      <c r="H1218" s="85"/>
    </row>
    <row r="1219" spans="1:8" s="10" customFormat="1" ht="42" customHeight="1" x14ac:dyDescent="0.25">
      <c r="A1219" s="11" t="s">
        <v>1377</v>
      </c>
      <c r="B1219" s="12" t="s">
        <v>1378</v>
      </c>
      <c r="C1219" s="39" t="s">
        <v>80</v>
      </c>
      <c r="D1219" s="12" t="s">
        <v>269</v>
      </c>
      <c r="E1219" s="10" t="s">
        <v>224</v>
      </c>
      <c r="F1219" s="14">
        <v>979801.27</v>
      </c>
      <c r="H1219" s="85"/>
    </row>
    <row r="1220" spans="1:8" s="10" customFormat="1" ht="42" customHeight="1" x14ac:dyDescent="0.25">
      <c r="A1220" s="11" t="s">
        <v>863</v>
      </c>
      <c r="B1220" s="12" t="s">
        <v>864</v>
      </c>
      <c r="C1220" s="39" t="s">
        <v>29</v>
      </c>
      <c r="D1220" s="12" t="s">
        <v>189</v>
      </c>
      <c r="E1220" s="10" t="s">
        <v>210</v>
      </c>
      <c r="F1220" s="14">
        <v>1500</v>
      </c>
      <c r="H1220" s="85"/>
    </row>
    <row r="1221" spans="1:8" s="10" customFormat="1" ht="42" customHeight="1" x14ac:dyDescent="0.25">
      <c r="A1221" s="11" t="s">
        <v>897</v>
      </c>
      <c r="B1221" s="12" t="s">
        <v>898</v>
      </c>
      <c r="C1221" s="39" t="s">
        <v>68</v>
      </c>
      <c r="D1221" s="12" t="s">
        <v>254</v>
      </c>
      <c r="E1221" s="10" t="s">
        <v>210</v>
      </c>
      <c r="F1221" s="14">
        <v>337504</v>
      </c>
      <c r="H1221" s="85"/>
    </row>
    <row r="1222" spans="1:8" s="10" customFormat="1" ht="42" customHeight="1" x14ac:dyDescent="0.25">
      <c r="A1222" s="11" t="s">
        <v>1126</v>
      </c>
      <c r="B1222" s="12" t="s">
        <v>1127</v>
      </c>
      <c r="C1222" s="39" t="s">
        <v>73</v>
      </c>
      <c r="D1222" s="12" t="s">
        <v>260</v>
      </c>
      <c r="E1222" s="10" t="s">
        <v>210</v>
      </c>
      <c r="F1222" s="14">
        <v>36632.400000000001</v>
      </c>
      <c r="H1222" s="85"/>
    </row>
    <row r="1223" spans="1:8" s="10" customFormat="1" ht="42" customHeight="1" x14ac:dyDescent="0.25">
      <c r="A1223" s="11" t="s">
        <v>1148</v>
      </c>
      <c r="B1223" s="12" t="s">
        <v>1149</v>
      </c>
      <c r="C1223" s="39" t="s">
        <v>25</v>
      </c>
      <c r="D1223" s="12" t="s">
        <v>179</v>
      </c>
      <c r="E1223" s="10" t="s">
        <v>210</v>
      </c>
      <c r="F1223" s="14">
        <v>1350</v>
      </c>
      <c r="H1223" s="85"/>
    </row>
    <row r="1224" spans="1:8" s="10" customFormat="1" ht="42" customHeight="1" x14ac:dyDescent="0.25">
      <c r="A1224" s="11" t="s">
        <v>1185</v>
      </c>
      <c r="B1224" s="12" t="s">
        <v>1186</v>
      </c>
      <c r="C1224" s="39" t="s">
        <v>46</v>
      </c>
      <c r="D1224" s="12" t="s">
        <v>209</v>
      </c>
      <c r="E1224" s="10" t="s">
        <v>210</v>
      </c>
      <c r="F1224" s="14">
        <v>1758</v>
      </c>
      <c r="H1224" s="85"/>
    </row>
    <row r="1225" spans="1:8" s="10" customFormat="1" ht="42" customHeight="1" x14ac:dyDescent="0.25">
      <c r="A1225" s="11" t="s">
        <v>1350</v>
      </c>
      <c r="B1225" s="12" t="s">
        <v>1351</v>
      </c>
      <c r="C1225" s="39" t="s">
        <v>75</v>
      </c>
      <c r="D1225" s="12" t="s">
        <v>262</v>
      </c>
      <c r="E1225" s="10" t="s">
        <v>376</v>
      </c>
      <c r="F1225" s="14">
        <v>24575713.199999999</v>
      </c>
      <c r="H1225" s="85"/>
    </row>
    <row r="1226" spans="1:8" s="10" customFormat="1" ht="42" customHeight="1" x14ac:dyDescent="0.25">
      <c r="A1226" s="11" t="s">
        <v>1162</v>
      </c>
      <c r="B1226" s="12" t="s">
        <v>1163</v>
      </c>
      <c r="C1226" s="39" t="s">
        <v>63</v>
      </c>
      <c r="D1226" s="12" t="s">
        <v>245</v>
      </c>
      <c r="E1226" s="10" t="s">
        <v>369</v>
      </c>
      <c r="F1226" s="14">
        <v>4296248</v>
      </c>
      <c r="H1226" s="85"/>
    </row>
    <row r="1227" spans="1:8" s="10" customFormat="1" ht="42" customHeight="1" x14ac:dyDescent="0.25">
      <c r="A1227" s="11" t="s">
        <v>784</v>
      </c>
      <c r="B1227" s="12" t="s">
        <v>785</v>
      </c>
      <c r="C1227" s="39" t="s">
        <v>88</v>
      </c>
      <c r="D1227" s="12" t="s">
        <v>311</v>
      </c>
      <c r="E1227" s="10" t="s">
        <v>190</v>
      </c>
      <c r="F1227" s="14">
        <v>7689505.5</v>
      </c>
      <c r="H1227" s="85"/>
    </row>
    <row r="1228" spans="1:8" s="10" customFormat="1" ht="42" customHeight="1" x14ac:dyDescent="0.25">
      <c r="A1228" s="11" t="s">
        <v>786</v>
      </c>
      <c r="B1228" s="12" t="s">
        <v>787</v>
      </c>
      <c r="C1228" s="39" t="s">
        <v>88</v>
      </c>
      <c r="D1228" s="12" t="s">
        <v>311</v>
      </c>
      <c r="E1228" s="10" t="s">
        <v>190</v>
      </c>
      <c r="F1228" s="14">
        <v>1907286.5</v>
      </c>
      <c r="H1228" s="85"/>
    </row>
    <row r="1229" spans="1:8" s="10" customFormat="1" ht="42" customHeight="1" x14ac:dyDescent="0.25">
      <c r="A1229" s="11" t="s">
        <v>800</v>
      </c>
      <c r="B1229" s="12" t="s">
        <v>801</v>
      </c>
      <c r="C1229" s="39" t="s">
        <v>14</v>
      </c>
      <c r="D1229" s="12" t="s">
        <v>156</v>
      </c>
      <c r="E1229" s="10" t="s">
        <v>190</v>
      </c>
      <c r="F1229" s="14">
        <v>49500</v>
      </c>
      <c r="H1229" s="85"/>
    </row>
    <row r="1230" spans="1:8" s="10" customFormat="1" ht="42" customHeight="1" x14ac:dyDescent="0.25">
      <c r="A1230" s="11" t="s">
        <v>812</v>
      </c>
      <c r="B1230" s="12" t="s">
        <v>813</v>
      </c>
      <c r="C1230" s="39" t="s">
        <v>88</v>
      </c>
      <c r="D1230" s="12" t="s">
        <v>311</v>
      </c>
      <c r="E1230" s="10" t="s">
        <v>190</v>
      </c>
      <c r="F1230" s="14">
        <v>60150</v>
      </c>
      <c r="H1230" s="85"/>
    </row>
    <row r="1231" spans="1:8" s="10" customFormat="1" ht="42" customHeight="1" x14ac:dyDescent="0.25">
      <c r="A1231" s="11" t="s">
        <v>814</v>
      </c>
      <c r="B1231" s="12" t="s">
        <v>815</v>
      </c>
      <c r="C1231" s="39" t="s">
        <v>88</v>
      </c>
      <c r="D1231" s="12" t="s">
        <v>311</v>
      </c>
      <c r="E1231" s="10" t="s">
        <v>190</v>
      </c>
      <c r="F1231" s="14">
        <v>11906560.189999999</v>
      </c>
      <c r="H1231" s="85"/>
    </row>
    <row r="1232" spans="1:8" s="10" customFormat="1" ht="42" customHeight="1" x14ac:dyDescent="0.25">
      <c r="A1232" s="11" t="s">
        <v>816</v>
      </c>
      <c r="B1232" s="12" t="s">
        <v>817</v>
      </c>
      <c r="C1232" s="39" t="s">
        <v>88</v>
      </c>
      <c r="D1232" s="12" t="s">
        <v>311</v>
      </c>
      <c r="E1232" s="10" t="s">
        <v>190</v>
      </c>
      <c r="F1232" s="14">
        <v>5628547.9800000004</v>
      </c>
      <c r="H1232" s="85"/>
    </row>
    <row r="1233" spans="1:8" s="10" customFormat="1" ht="42" customHeight="1" x14ac:dyDescent="0.25">
      <c r="A1233" s="11" t="s">
        <v>822</v>
      </c>
      <c r="B1233" s="12" t="s">
        <v>823</v>
      </c>
      <c r="C1233" s="39" t="s">
        <v>88</v>
      </c>
      <c r="D1233" s="12" t="s">
        <v>311</v>
      </c>
      <c r="E1233" s="10" t="s">
        <v>190</v>
      </c>
      <c r="F1233" s="14">
        <v>1098292</v>
      </c>
      <c r="H1233" s="85"/>
    </row>
    <row r="1234" spans="1:8" s="10" customFormat="1" ht="42" customHeight="1" x14ac:dyDescent="0.25">
      <c r="A1234" s="11" t="s">
        <v>824</v>
      </c>
      <c r="B1234" s="12" t="s">
        <v>825</v>
      </c>
      <c r="C1234" s="39" t="s">
        <v>88</v>
      </c>
      <c r="D1234" s="12" t="s">
        <v>311</v>
      </c>
      <c r="E1234" s="10" t="s">
        <v>190</v>
      </c>
      <c r="F1234" s="14">
        <v>45106318.659999996</v>
      </c>
      <c r="H1234" s="85"/>
    </row>
    <row r="1235" spans="1:8" s="10" customFormat="1" ht="42" customHeight="1" x14ac:dyDescent="0.25">
      <c r="A1235" s="11" t="s">
        <v>834</v>
      </c>
      <c r="B1235" s="12" t="s">
        <v>835</v>
      </c>
      <c r="C1235" s="39" t="s">
        <v>88</v>
      </c>
      <c r="D1235" s="12" t="s">
        <v>311</v>
      </c>
      <c r="E1235" s="10" t="s">
        <v>190</v>
      </c>
      <c r="F1235" s="14">
        <v>3898542.77</v>
      </c>
      <c r="H1235" s="85"/>
    </row>
    <row r="1236" spans="1:8" s="10" customFormat="1" ht="42" customHeight="1" x14ac:dyDescent="0.25">
      <c r="A1236" s="11" t="s">
        <v>841</v>
      </c>
      <c r="B1236" s="12" t="s">
        <v>842</v>
      </c>
      <c r="C1236" s="39" t="s">
        <v>88</v>
      </c>
      <c r="D1236" s="12" t="s">
        <v>311</v>
      </c>
      <c r="E1236" s="10" t="s">
        <v>190</v>
      </c>
      <c r="F1236" s="14">
        <v>683620</v>
      </c>
      <c r="H1236" s="85"/>
    </row>
    <row r="1237" spans="1:8" s="10" customFormat="1" ht="42" customHeight="1" x14ac:dyDescent="0.25">
      <c r="A1237" s="11" t="s">
        <v>861</v>
      </c>
      <c r="B1237" s="12" t="s">
        <v>862</v>
      </c>
      <c r="C1237" s="39" t="s">
        <v>29</v>
      </c>
      <c r="D1237" s="12" t="s">
        <v>189</v>
      </c>
      <c r="E1237" s="10" t="s">
        <v>190</v>
      </c>
      <c r="F1237" s="14">
        <v>700</v>
      </c>
      <c r="H1237" s="85"/>
    </row>
    <row r="1238" spans="1:8" s="10" customFormat="1" ht="42" customHeight="1" x14ac:dyDescent="0.25">
      <c r="A1238" s="11" t="s">
        <v>891</v>
      </c>
      <c r="B1238" s="12" t="s">
        <v>892</v>
      </c>
      <c r="C1238" s="39" t="s">
        <v>88</v>
      </c>
      <c r="D1238" s="12" t="s">
        <v>311</v>
      </c>
      <c r="E1238" s="10" t="s">
        <v>190</v>
      </c>
      <c r="F1238" s="14">
        <v>1420114</v>
      </c>
      <c r="H1238" s="85"/>
    </row>
    <row r="1239" spans="1:8" s="10" customFormat="1" ht="42" customHeight="1" x14ac:dyDescent="0.25">
      <c r="A1239" s="11" t="s">
        <v>927</v>
      </c>
      <c r="B1239" s="12" t="s">
        <v>928</v>
      </c>
      <c r="C1239" s="39" t="s">
        <v>88</v>
      </c>
      <c r="D1239" s="12" t="s">
        <v>311</v>
      </c>
      <c r="E1239" s="10" t="s">
        <v>190</v>
      </c>
      <c r="F1239" s="14">
        <v>51108574.009999998</v>
      </c>
      <c r="H1239" s="85"/>
    </row>
    <row r="1240" spans="1:8" s="10" customFormat="1" ht="42" customHeight="1" x14ac:dyDescent="0.25">
      <c r="A1240" s="11" t="s">
        <v>743</v>
      </c>
      <c r="B1240" s="12" t="s">
        <v>931</v>
      </c>
      <c r="C1240" s="39" t="s">
        <v>88</v>
      </c>
      <c r="D1240" s="12" t="s">
        <v>311</v>
      </c>
      <c r="E1240" s="10" t="s">
        <v>190</v>
      </c>
      <c r="F1240" s="14">
        <v>45630509.869999997</v>
      </c>
      <c r="H1240" s="85"/>
    </row>
    <row r="1241" spans="1:8" s="10" customFormat="1" ht="42" customHeight="1" x14ac:dyDescent="0.25">
      <c r="A1241" s="11" t="s">
        <v>939</v>
      </c>
      <c r="B1241" s="12" t="s">
        <v>940</v>
      </c>
      <c r="C1241" s="39" t="s">
        <v>88</v>
      </c>
      <c r="D1241" s="12" t="s">
        <v>311</v>
      </c>
      <c r="E1241" s="10" t="s">
        <v>190</v>
      </c>
      <c r="F1241" s="14">
        <v>1370540</v>
      </c>
      <c r="H1241" s="85"/>
    </row>
    <row r="1242" spans="1:8" s="10" customFormat="1" ht="42" customHeight="1" x14ac:dyDescent="0.25">
      <c r="A1242" s="11" t="s">
        <v>953</v>
      </c>
      <c r="B1242" s="12" t="s">
        <v>954</v>
      </c>
      <c r="C1242" s="39" t="s">
        <v>97</v>
      </c>
      <c r="D1242" s="12" t="s">
        <v>351</v>
      </c>
      <c r="E1242" s="10" t="s">
        <v>190</v>
      </c>
      <c r="F1242" s="14">
        <v>15880320</v>
      </c>
      <c r="H1242" s="85"/>
    </row>
    <row r="1243" spans="1:8" s="10" customFormat="1" ht="42" customHeight="1" x14ac:dyDescent="0.25">
      <c r="A1243" s="11" t="s">
        <v>961</v>
      </c>
      <c r="B1243" s="12" t="s">
        <v>962</v>
      </c>
      <c r="C1243" s="39" t="s">
        <v>88</v>
      </c>
      <c r="D1243" s="12" t="s">
        <v>311</v>
      </c>
      <c r="E1243" s="10" t="s">
        <v>190</v>
      </c>
      <c r="F1243" s="14">
        <v>406250</v>
      </c>
      <c r="H1243" s="85"/>
    </row>
    <row r="1244" spans="1:8" s="10" customFormat="1" ht="42" customHeight="1" x14ac:dyDescent="0.25">
      <c r="A1244" s="11" t="s">
        <v>759</v>
      </c>
      <c r="B1244" s="12" t="s">
        <v>977</v>
      </c>
      <c r="C1244" s="39" t="s">
        <v>88</v>
      </c>
      <c r="D1244" s="12" t="s">
        <v>311</v>
      </c>
      <c r="E1244" s="10" t="s">
        <v>190</v>
      </c>
      <c r="F1244" s="14">
        <v>2384364.89</v>
      </c>
      <c r="H1244" s="85"/>
    </row>
    <row r="1245" spans="1:8" s="10" customFormat="1" ht="42" customHeight="1" x14ac:dyDescent="0.25">
      <c r="A1245" s="11" t="s">
        <v>1070</v>
      </c>
      <c r="B1245" s="12" t="s">
        <v>1071</v>
      </c>
      <c r="C1245" s="39" t="s">
        <v>88</v>
      </c>
      <c r="D1245" s="12" t="s">
        <v>311</v>
      </c>
      <c r="E1245" s="10" t="s">
        <v>190</v>
      </c>
      <c r="F1245" s="14">
        <v>3973488</v>
      </c>
      <c r="H1245" s="85"/>
    </row>
    <row r="1246" spans="1:8" s="10" customFormat="1" ht="42" customHeight="1" x14ac:dyDescent="0.25">
      <c r="A1246" s="11" t="s">
        <v>1078</v>
      </c>
      <c r="B1246" s="12" t="s">
        <v>1079</v>
      </c>
      <c r="C1246" s="39" t="s">
        <v>88</v>
      </c>
      <c r="D1246" s="12" t="s">
        <v>311</v>
      </c>
      <c r="E1246" s="10" t="s">
        <v>190</v>
      </c>
      <c r="F1246" s="14">
        <v>2719399.42</v>
      </c>
      <c r="H1246" s="85"/>
    </row>
    <row r="1247" spans="1:8" s="10" customFormat="1" ht="42" customHeight="1" x14ac:dyDescent="0.25">
      <c r="A1247" s="11" t="s">
        <v>1100</v>
      </c>
      <c r="B1247" s="12" t="s">
        <v>1101</v>
      </c>
      <c r="C1247" s="39" t="s">
        <v>88</v>
      </c>
      <c r="D1247" s="12" t="s">
        <v>311</v>
      </c>
      <c r="E1247" s="10" t="s">
        <v>190</v>
      </c>
      <c r="F1247" s="14">
        <v>39800</v>
      </c>
      <c r="H1247" s="85"/>
    </row>
    <row r="1248" spans="1:8" s="10" customFormat="1" ht="42" customHeight="1" x14ac:dyDescent="0.25">
      <c r="A1248" s="11" t="s">
        <v>1126</v>
      </c>
      <c r="B1248" s="12" t="s">
        <v>1127</v>
      </c>
      <c r="C1248" s="39" t="s">
        <v>88</v>
      </c>
      <c r="D1248" s="12" t="s">
        <v>311</v>
      </c>
      <c r="E1248" s="10" t="s">
        <v>190</v>
      </c>
      <c r="F1248" s="14">
        <v>11285400</v>
      </c>
      <c r="H1248" s="85"/>
    </row>
    <row r="1249" spans="1:8" s="10" customFormat="1" ht="42" customHeight="1" x14ac:dyDescent="0.25">
      <c r="A1249" s="11" t="s">
        <v>1136</v>
      </c>
      <c r="B1249" s="12" t="s">
        <v>1137</v>
      </c>
      <c r="C1249" s="39" t="s">
        <v>46</v>
      </c>
      <c r="D1249" s="12" t="s">
        <v>209</v>
      </c>
      <c r="E1249" s="10" t="s">
        <v>190</v>
      </c>
      <c r="F1249" s="14">
        <v>464221</v>
      </c>
      <c r="H1249" s="85"/>
    </row>
    <row r="1250" spans="1:8" s="10" customFormat="1" ht="42" customHeight="1" x14ac:dyDescent="0.25">
      <c r="A1250" s="11" t="s">
        <v>1152</v>
      </c>
      <c r="B1250" s="12" t="s">
        <v>1153</v>
      </c>
      <c r="C1250" s="39" t="s">
        <v>46</v>
      </c>
      <c r="D1250" s="12" t="s">
        <v>209</v>
      </c>
      <c r="E1250" s="10" t="s">
        <v>190</v>
      </c>
      <c r="F1250" s="14">
        <v>2072517.28</v>
      </c>
      <c r="H1250" s="85"/>
    </row>
    <row r="1251" spans="1:8" s="10" customFormat="1" ht="42" customHeight="1" x14ac:dyDescent="0.25">
      <c r="A1251" s="11" t="s">
        <v>1154</v>
      </c>
      <c r="B1251" s="12" t="s">
        <v>1155</v>
      </c>
      <c r="C1251" s="39" t="s">
        <v>88</v>
      </c>
      <c r="D1251" s="12" t="s">
        <v>311</v>
      </c>
      <c r="E1251" s="10" t="s">
        <v>190</v>
      </c>
      <c r="F1251" s="14">
        <v>385512.45</v>
      </c>
      <c r="H1251" s="85"/>
    </row>
    <row r="1252" spans="1:8" s="10" customFormat="1" ht="42" customHeight="1" x14ac:dyDescent="0.25">
      <c r="A1252" s="11" t="s">
        <v>1164</v>
      </c>
      <c r="B1252" s="12" t="s">
        <v>1165</v>
      </c>
      <c r="C1252" s="39" t="s">
        <v>88</v>
      </c>
      <c r="D1252" s="12" t="s">
        <v>311</v>
      </c>
      <c r="E1252" s="10" t="s">
        <v>190</v>
      </c>
      <c r="F1252" s="14">
        <v>1773725.62</v>
      </c>
      <c r="H1252" s="85"/>
    </row>
    <row r="1253" spans="1:8" s="10" customFormat="1" ht="42" customHeight="1" x14ac:dyDescent="0.25">
      <c r="A1253" s="11" t="s">
        <v>1179</v>
      </c>
      <c r="B1253" s="12" t="s">
        <v>1180</v>
      </c>
      <c r="C1253" s="39" t="s">
        <v>88</v>
      </c>
      <c r="D1253" s="12" t="s">
        <v>311</v>
      </c>
      <c r="E1253" s="10" t="s">
        <v>190</v>
      </c>
      <c r="F1253" s="14">
        <v>1769864.46</v>
      </c>
      <c r="H1253" s="85"/>
    </row>
    <row r="1254" spans="1:8" s="10" customFormat="1" ht="42" customHeight="1" x14ac:dyDescent="0.25">
      <c r="A1254" s="11" t="s">
        <v>1181</v>
      </c>
      <c r="B1254" s="12" t="s">
        <v>1182</v>
      </c>
      <c r="C1254" s="39" t="s">
        <v>88</v>
      </c>
      <c r="D1254" s="12" t="s">
        <v>311</v>
      </c>
      <c r="E1254" s="10" t="s">
        <v>190</v>
      </c>
      <c r="F1254" s="14">
        <v>77600</v>
      </c>
      <c r="H1254" s="85"/>
    </row>
    <row r="1255" spans="1:8" s="10" customFormat="1" ht="42" customHeight="1" x14ac:dyDescent="0.25">
      <c r="A1255" s="11" t="s">
        <v>1187</v>
      </c>
      <c r="B1255" s="12" t="s">
        <v>1188</v>
      </c>
      <c r="C1255" s="39" t="s">
        <v>88</v>
      </c>
      <c r="D1255" s="12" t="s">
        <v>311</v>
      </c>
      <c r="E1255" s="10" t="s">
        <v>190</v>
      </c>
      <c r="F1255" s="14">
        <v>20963645.75</v>
      </c>
      <c r="H1255" s="85"/>
    </row>
    <row r="1256" spans="1:8" s="10" customFormat="1" ht="42" customHeight="1" x14ac:dyDescent="0.25">
      <c r="A1256" s="11" t="s">
        <v>1189</v>
      </c>
      <c r="B1256" s="12" t="s">
        <v>1190</v>
      </c>
      <c r="C1256" s="39" t="s">
        <v>88</v>
      </c>
      <c r="D1256" s="12" t="s">
        <v>311</v>
      </c>
      <c r="E1256" s="10" t="s">
        <v>190</v>
      </c>
      <c r="F1256" s="14">
        <v>5005599</v>
      </c>
      <c r="H1256" s="85"/>
    </row>
    <row r="1257" spans="1:8" s="10" customFormat="1" ht="42" customHeight="1" x14ac:dyDescent="0.25">
      <c r="A1257" s="11" t="s">
        <v>6</v>
      </c>
      <c r="B1257" s="12" t="s">
        <v>1191</v>
      </c>
      <c r="C1257" s="39" t="s">
        <v>88</v>
      </c>
      <c r="D1257" s="12" t="s">
        <v>311</v>
      </c>
      <c r="E1257" s="10" t="s">
        <v>190</v>
      </c>
      <c r="F1257" s="14">
        <v>1804971.98</v>
      </c>
      <c r="H1257" s="85"/>
    </row>
    <row r="1258" spans="1:8" s="10" customFormat="1" ht="42" customHeight="1" x14ac:dyDescent="0.25">
      <c r="A1258" s="11" t="s">
        <v>1200</v>
      </c>
      <c r="B1258" s="12" t="s">
        <v>1201</v>
      </c>
      <c r="C1258" s="39" t="s">
        <v>88</v>
      </c>
      <c r="D1258" s="12" t="s">
        <v>311</v>
      </c>
      <c r="E1258" s="10" t="s">
        <v>190</v>
      </c>
      <c r="F1258" s="14">
        <v>525483.69999999995</v>
      </c>
      <c r="H1258" s="85"/>
    </row>
    <row r="1259" spans="1:8" s="10" customFormat="1" ht="42" customHeight="1" x14ac:dyDescent="0.25">
      <c r="A1259" s="11" t="s">
        <v>1202</v>
      </c>
      <c r="B1259" s="12" t="s">
        <v>1203</v>
      </c>
      <c r="C1259" s="39" t="s">
        <v>88</v>
      </c>
      <c r="D1259" s="12" t="s">
        <v>311</v>
      </c>
      <c r="E1259" s="10" t="s">
        <v>190</v>
      </c>
      <c r="F1259" s="14">
        <v>13367110.52</v>
      </c>
      <c r="H1259" s="85"/>
    </row>
    <row r="1260" spans="1:8" s="10" customFormat="1" ht="42" customHeight="1" x14ac:dyDescent="0.25">
      <c r="A1260" s="11" t="s">
        <v>1204</v>
      </c>
      <c r="B1260" s="12" t="s">
        <v>1205</v>
      </c>
      <c r="C1260" s="39" t="s">
        <v>88</v>
      </c>
      <c r="D1260" s="12" t="s">
        <v>311</v>
      </c>
      <c r="E1260" s="10" t="s">
        <v>190</v>
      </c>
      <c r="F1260" s="14">
        <v>7711334.9000000004</v>
      </c>
      <c r="H1260" s="85"/>
    </row>
    <row r="1261" spans="1:8" s="10" customFormat="1" ht="42" customHeight="1" x14ac:dyDescent="0.25">
      <c r="A1261" s="11" t="s">
        <v>745</v>
      </c>
      <c r="B1261" s="12" t="s">
        <v>1206</v>
      </c>
      <c r="C1261" s="39" t="s">
        <v>88</v>
      </c>
      <c r="D1261" s="12" t="s">
        <v>311</v>
      </c>
      <c r="E1261" s="10" t="s">
        <v>190</v>
      </c>
      <c r="F1261" s="14">
        <v>6832841.3499999996</v>
      </c>
      <c r="H1261" s="85"/>
    </row>
    <row r="1262" spans="1:8" s="10" customFormat="1" ht="42" customHeight="1" x14ac:dyDescent="0.25">
      <c r="A1262" s="11" t="s">
        <v>1207</v>
      </c>
      <c r="B1262" s="12" t="s">
        <v>1208</v>
      </c>
      <c r="C1262" s="39" t="s">
        <v>88</v>
      </c>
      <c r="D1262" s="12" t="s">
        <v>311</v>
      </c>
      <c r="E1262" s="10" t="s">
        <v>190</v>
      </c>
      <c r="F1262" s="14">
        <v>483150</v>
      </c>
      <c r="H1262" s="85"/>
    </row>
    <row r="1263" spans="1:8" s="10" customFormat="1" ht="42" customHeight="1" x14ac:dyDescent="0.25">
      <c r="A1263" s="11" t="s">
        <v>1211</v>
      </c>
      <c r="B1263" s="12" t="s">
        <v>1212</v>
      </c>
      <c r="C1263" s="39" t="s">
        <v>88</v>
      </c>
      <c r="D1263" s="12" t="s">
        <v>311</v>
      </c>
      <c r="E1263" s="10" t="s">
        <v>190</v>
      </c>
      <c r="F1263" s="14">
        <v>3602270.97</v>
      </c>
      <c r="H1263" s="85"/>
    </row>
    <row r="1264" spans="1:8" s="10" customFormat="1" ht="42" customHeight="1" x14ac:dyDescent="0.25">
      <c r="A1264" s="11" t="s">
        <v>1249</v>
      </c>
      <c r="B1264" s="12" t="s">
        <v>1250</v>
      </c>
      <c r="C1264" s="39" t="s">
        <v>46</v>
      </c>
      <c r="D1264" s="12" t="s">
        <v>209</v>
      </c>
      <c r="E1264" s="10" t="s">
        <v>190</v>
      </c>
      <c r="F1264" s="14">
        <v>4522763.12</v>
      </c>
      <c r="H1264" s="85"/>
    </row>
    <row r="1265" spans="1:8" s="10" customFormat="1" ht="42" customHeight="1" x14ac:dyDescent="0.25">
      <c r="A1265" s="11" t="s">
        <v>1251</v>
      </c>
      <c r="B1265" s="12" t="s">
        <v>1252</v>
      </c>
      <c r="C1265" s="39" t="s">
        <v>88</v>
      </c>
      <c r="D1265" s="12" t="s">
        <v>311</v>
      </c>
      <c r="E1265" s="10" t="s">
        <v>190</v>
      </c>
      <c r="F1265" s="14">
        <v>2886851</v>
      </c>
      <c r="H1265" s="85"/>
    </row>
    <row r="1266" spans="1:8" s="10" customFormat="1" ht="42" customHeight="1" x14ac:dyDescent="0.25">
      <c r="A1266" s="11" t="s">
        <v>1272</v>
      </c>
      <c r="B1266" s="12" t="s">
        <v>1273</v>
      </c>
      <c r="C1266" s="39" t="s">
        <v>14</v>
      </c>
      <c r="D1266" s="12" t="s">
        <v>156</v>
      </c>
      <c r="E1266" s="10" t="s">
        <v>190</v>
      </c>
      <c r="F1266" s="14">
        <v>418860</v>
      </c>
      <c r="H1266" s="85"/>
    </row>
    <row r="1267" spans="1:8" s="10" customFormat="1" ht="42" customHeight="1" x14ac:dyDescent="0.25">
      <c r="A1267" s="11" t="s">
        <v>746</v>
      </c>
      <c r="B1267" s="12" t="s">
        <v>1293</v>
      </c>
      <c r="C1267" s="39" t="s">
        <v>88</v>
      </c>
      <c r="D1267" s="12" t="s">
        <v>311</v>
      </c>
      <c r="E1267" s="10" t="s">
        <v>190</v>
      </c>
      <c r="F1267" s="14">
        <v>1725848.75</v>
      </c>
      <c r="H1267" s="85"/>
    </row>
    <row r="1268" spans="1:8" s="10" customFormat="1" ht="42" customHeight="1" x14ac:dyDescent="0.25">
      <c r="A1268" s="11" t="s">
        <v>1296</v>
      </c>
      <c r="B1268" s="12" t="s">
        <v>1297</v>
      </c>
      <c r="C1268" s="39" t="s">
        <v>88</v>
      </c>
      <c r="D1268" s="12" t="s">
        <v>311</v>
      </c>
      <c r="E1268" s="10" t="s">
        <v>190</v>
      </c>
      <c r="F1268" s="14">
        <v>4089166</v>
      </c>
      <c r="H1268" s="85"/>
    </row>
    <row r="1269" spans="1:8" s="10" customFormat="1" ht="42" customHeight="1" x14ac:dyDescent="0.25">
      <c r="A1269" s="11" t="s">
        <v>1298</v>
      </c>
      <c r="B1269" s="12" t="s">
        <v>1299</v>
      </c>
      <c r="C1269" s="39" t="s">
        <v>113</v>
      </c>
      <c r="D1269" s="12" t="s">
        <v>316</v>
      </c>
      <c r="E1269" s="10" t="s">
        <v>190</v>
      </c>
      <c r="F1269" s="14">
        <v>22120510</v>
      </c>
      <c r="H1269" s="85"/>
    </row>
    <row r="1270" spans="1:8" s="10" customFormat="1" ht="42" customHeight="1" x14ac:dyDescent="0.25">
      <c r="A1270" s="11" t="s">
        <v>1301</v>
      </c>
      <c r="B1270" s="12" t="s">
        <v>1302</v>
      </c>
      <c r="C1270" s="39" t="s">
        <v>88</v>
      </c>
      <c r="D1270" s="12" t="s">
        <v>311</v>
      </c>
      <c r="E1270" s="10" t="s">
        <v>190</v>
      </c>
      <c r="F1270" s="14">
        <v>1834057.92</v>
      </c>
      <c r="H1270" s="85"/>
    </row>
    <row r="1271" spans="1:8" s="10" customFormat="1" ht="42" customHeight="1" x14ac:dyDescent="0.25">
      <c r="A1271" s="11" t="s">
        <v>1303</v>
      </c>
      <c r="B1271" s="12" t="s">
        <v>1304</v>
      </c>
      <c r="C1271" s="39" t="s">
        <v>88</v>
      </c>
      <c r="D1271" s="12" t="s">
        <v>311</v>
      </c>
      <c r="E1271" s="10" t="s">
        <v>190</v>
      </c>
      <c r="F1271" s="14">
        <v>1619427.67</v>
      </c>
      <c r="H1271" s="85"/>
    </row>
    <row r="1272" spans="1:8" s="10" customFormat="1" ht="42" customHeight="1" x14ac:dyDescent="0.25">
      <c r="A1272" s="11" t="s">
        <v>747</v>
      </c>
      <c r="B1272" s="12" t="s">
        <v>1305</v>
      </c>
      <c r="C1272" s="39" t="s">
        <v>88</v>
      </c>
      <c r="D1272" s="12" t="s">
        <v>311</v>
      </c>
      <c r="E1272" s="10" t="s">
        <v>190</v>
      </c>
      <c r="F1272" s="14">
        <v>13119184.02</v>
      </c>
      <c r="H1272" s="85"/>
    </row>
    <row r="1273" spans="1:8" s="10" customFormat="1" ht="42" customHeight="1" x14ac:dyDescent="0.25">
      <c r="A1273" s="11" t="s">
        <v>1311</v>
      </c>
      <c r="B1273" s="12" t="s">
        <v>1312</v>
      </c>
      <c r="C1273" s="39" t="s">
        <v>29</v>
      </c>
      <c r="D1273" s="12" t="s">
        <v>189</v>
      </c>
      <c r="E1273" s="10" t="s">
        <v>190</v>
      </c>
      <c r="F1273" s="14">
        <v>1820976.5</v>
      </c>
      <c r="H1273" s="85"/>
    </row>
    <row r="1274" spans="1:8" s="10" customFormat="1" ht="42" customHeight="1" x14ac:dyDescent="0.25">
      <c r="A1274" s="11" t="s">
        <v>1315</v>
      </c>
      <c r="B1274" s="12" t="s">
        <v>1316</v>
      </c>
      <c r="C1274" s="39" t="s">
        <v>88</v>
      </c>
      <c r="D1274" s="12" t="s">
        <v>311</v>
      </c>
      <c r="E1274" s="10" t="s">
        <v>190</v>
      </c>
      <c r="F1274" s="14">
        <v>1533999.54</v>
      </c>
      <c r="H1274" s="85"/>
    </row>
    <row r="1275" spans="1:8" s="10" customFormat="1" ht="42" customHeight="1" x14ac:dyDescent="0.25">
      <c r="A1275" s="11" t="s">
        <v>1334</v>
      </c>
      <c r="B1275" s="12" t="s">
        <v>1335</v>
      </c>
      <c r="C1275" s="39" t="s">
        <v>88</v>
      </c>
      <c r="D1275" s="12" t="s">
        <v>311</v>
      </c>
      <c r="E1275" s="10" t="s">
        <v>190</v>
      </c>
      <c r="F1275" s="14">
        <v>237097.75</v>
      </c>
      <c r="H1275" s="85"/>
    </row>
    <row r="1276" spans="1:8" s="10" customFormat="1" ht="42" customHeight="1" x14ac:dyDescent="0.25">
      <c r="A1276" s="11" t="s">
        <v>1373</v>
      </c>
      <c r="B1276" s="12" t="s">
        <v>1374</v>
      </c>
      <c r="C1276" s="39" t="s">
        <v>88</v>
      </c>
      <c r="D1276" s="12" t="s">
        <v>311</v>
      </c>
      <c r="E1276" s="10" t="s">
        <v>190</v>
      </c>
      <c r="F1276" s="14">
        <v>7505998.8099999996</v>
      </c>
      <c r="H1276" s="85"/>
    </row>
    <row r="1277" spans="1:8" s="10" customFormat="1" ht="42" customHeight="1" x14ac:dyDescent="0.25">
      <c r="A1277" s="11" t="s">
        <v>1379</v>
      </c>
      <c r="B1277" s="12" t="s">
        <v>1380</v>
      </c>
      <c r="C1277" s="39" t="s">
        <v>88</v>
      </c>
      <c r="D1277" s="12" t="s">
        <v>311</v>
      </c>
      <c r="E1277" s="10" t="s">
        <v>190</v>
      </c>
      <c r="F1277" s="14">
        <v>4344405</v>
      </c>
      <c r="H1277" s="85"/>
    </row>
    <row r="1278" spans="1:8" s="10" customFormat="1" ht="42" customHeight="1" x14ac:dyDescent="0.25">
      <c r="A1278" s="11" t="s">
        <v>1387</v>
      </c>
      <c r="B1278" s="12" t="s">
        <v>1388</v>
      </c>
      <c r="C1278" s="39" t="s">
        <v>88</v>
      </c>
      <c r="D1278" s="12" t="s">
        <v>311</v>
      </c>
      <c r="E1278" s="10" t="s">
        <v>190</v>
      </c>
      <c r="F1278" s="14">
        <v>11478696.5</v>
      </c>
      <c r="H1278" s="85"/>
    </row>
    <row r="1279" spans="1:8" s="10" customFormat="1" ht="42" customHeight="1" x14ac:dyDescent="0.25">
      <c r="A1279" s="11" t="s">
        <v>935</v>
      </c>
      <c r="B1279" s="12" t="s">
        <v>936</v>
      </c>
      <c r="C1279" s="39" t="s">
        <v>5</v>
      </c>
      <c r="D1279" s="12" t="s">
        <v>144</v>
      </c>
      <c r="E1279" s="10" t="s">
        <v>1434</v>
      </c>
      <c r="F1279" s="14">
        <v>3492350.61</v>
      </c>
      <c r="H1279" s="85"/>
    </row>
    <row r="1280" spans="1:8" s="10" customFormat="1" ht="42" customHeight="1" x14ac:dyDescent="0.25">
      <c r="A1280" s="11" t="s">
        <v>1014</v>
      </c>
      <c r="B1280" s="12" t="s">
        <v>1015</v>
      </c>
      <c r="C1280" s="39" t="s">
        <v>27</v>
      </c>
      <c r="D1280" s="12" t="s">
        <v>186</v>
      </c>
      <c r="E1280" s="10" t="s">
        <v>1434</v>
      </c>
      <c r="F1280" s="14">
        <v>2169048.2999999998</v>
      </c>
      <c r="H1280" s="85"/>
    </row>
    <row r="1281" spans="1:8" s="10" customFormat="1" ht="42" customHeight="1" x14ac:dyDescent="0.25">
      <c r="A1281" s="11" t="s">
        <v>766</v>
      </c>
      <c r="B1281" s="12" t="s">
        <v>1031</v>
      </c>
      <c r="C1281" s="39" t="s">
        <v>115</v>
      </c>
      <c r="D1281" s="12" t="s">
        <v>341</v>
      </c>
      <c r="E1281" s="10" t="s">
        <v>1434</v>
      </c>
      <c r="F1281" s="14">
        <v>10551.84</v>
      </c>
      <c r="H1281" s="85"/>
    </row>
    <row r="1282" spans="1:8" s="10" customFormat="1" ht="42" customHeight="1" x14ac:dyDescent="0.25">
      <c r="A1282" s="11" t="s">
        <v>1066</v>
      </c>
      <c r="B1282" s="12" t="s">
        <v>1067</v>
      </c>
      <c r="C1282" s="39" t="s">
        <v>92</v>
      </c>
      <c r="D1282" s="12" t="s">
        <v>320</v>
      </c>
      <c r="E1282" s="10" t="s">
        <v>1434</v>
      </c>
      <c r="F1282" s="14">
        <v>653255.42000000004</v>
      </c>
      <c r="H1282" s="85"/>
    </row>
    <row r="1283" spans="1:8" s="10" customFormat="1" ht="42" customHeight="1" x14ac:dyDescent="0.25">
      <c r="A1283" s="11" t="s">
        <v>729</v>
      </c>
      <c r="B1283" s="12" t="s">
        <v>1300</v>
      </c>
      <c r="C1283" s="39" t="s">
        <v>5</v>
      </c>
      <c r="D1283" s="12" t="s">
        <v>144</v>
      </c>
      <c r="E1283" s="10" t="s">
        <v>1434</v>
      </c>
      <c r="F1283" s="14">
        <v>1050</v>
      </c>
      <c r="H1283" s="85"/>
    </row>
    <row r="1284" spans="1:8" s="10" customFormat="1" ht="42" customHeight="1" x14ac:dyDescent="0.25">
      <c r="A1284" s="11" t="s">
        <v>729</v>
      </c>
      <c r="B1284" s="12" t="s">
        <v>1300</v>
      </c>
      <c r="C1284" s="39" t="s">
        <v>5</v>
      </c>
      <c r="D1284" s="12" t="s">
        <v>144</v>
      </c>
      <c r="E1284" s="10" t="s">
        <v>1434</v>
      </c>
      <c r="F1284" s="14">
        <v>447250</v>
      </c>
      <c r="H1284" s="85"/>
    </row>
    <row r="1285" spans="1:8" s="10" customFormat="1" ht="42" customHeight="1" x14ac:dyDescent="0.3">
      <c r="A1285" s="69" t="s">
        <v>769</v>
      </c>
      <c r="B1285" s="40" t="s">
        <v>1399</v>
      </c>
      <c r="C1285" s="69" t="s">
        <v>115</v>
      </c>
      <c r="D1285" s="40" t="s">
        <v>341</v>
      </c>
      <c r="E1285" s="10" t="s">
        <v>1434</v>
      </c>
      <c r="F1285" s="14">
        <v>1617465.23</v>
      </c>
      <c r="H1285" s="85"/>
    </row>
    <row r="1286" spans="1:8" s="10" customFormat="1" ht="42" customHeight="1" x14ac:dyDescent="0.3">
      <c r="A1286" s="69" t="s">
        <v>769</v>
      </c>
      <c r="B1286" s="40" t="s">
        <v>1399</v>
      </c>
      <c r="C1286" s="69" t="s">
        <v>117</v>
      </c>
      <c r="D1286" s="40" t="s">
        <v>343</v>
      </c>
      <c r="E1286" s="10" t="s">
        <v>1434</v>
      </c>
      <c r="F1286" s="14">
        <v>13500</v>
      </c>
      <c r="H1286" s="85"/>
    </row>
    <row r="1287" spans="1:8" s="10" customFormat="1" ht="42" customHeight="1" x14ac:dyDescent="0.25">
      <c r="A1287" s="11" t="s">
        <v>740</v>
      </c>
      <c r="B1287" s="12" t="s">
        <v>951</v>
      </c>
      <c r="C1287" s="39" t="s">
        <v>73</v>
      </c>
      <c r="D1287" s="12" t="s">
        <v>260</v>
      </c>
      <c r="E1287" s="10" t="s">
        <v>587</v>
      </c>
      <c r="F1287" s="14">
        <v>7560</v>
      </c>
      <c r="H1287" s="85"/>
    </row>
    <row r="1288" spans="1:8" s="10" customFormat="1" ht="42" customHeight="1" x14ac:dyDescent="0.25">
      <c r="A1288" s="11" t="s">
        <v>1035</v>
      </c>
      <c r="B1288" s="12" t="s">
        <v>1036</v>
      </c>
      <c r="C1288" s="39" t="s">
        <v>47</v>
      </c>
      <c r="D1288" s="12" t="s">
        <v>213</v>
      </c>
      <c r="E1288" s="10" t="s">
        <v>587</v>
      </c>
      <c r="F1288" s="14">
        <v>3120</v>
      </c>
      <c r="H1288" s="85"/>
    </row>
    <row r="1289" spans="1:8" s="10" customFormat="1" ht="42" customHeight="1" x14ac:dyDescent="0.25">
      <c r="A1289" s="11" t="s">
        <v>1084</v>
      </c>
      <c r="B1289" s="12" t="s">
        <v>1085</v>
      </c>
      <c r="C1289" s="39" t="s">
        <v>16</v>
      </c>
      <c r="D1289" s="12" t="s">
        <v>162</v>
      </c>
      <c r="E1289" s="10" t="s">
        <v>587</v>
      </c>
      <c r="F1289" s="14">
        <v>25920</v>
      </c>
      <c r="H1289" s="85"/>
    </row>
    <row r="1290" spans="1:8" s="10" customFormat="1" ht="42" customHeight="1" x14ac:dyDescent="0.25">
      <c r="A1290" s="11" t="s">
        <v>1187</v>
      </c>
      <c r="B1290" s="12" t="s">
        <v>1188</v>
      </c>
      <c r="C1290" s="39" t="s">
        <v>88</v>
      </c>
      <c r="D1290" s="12" t="s">
        <v>311</v>
      </c>
      <c r="E1290" s="10" t="s">
        <v>587</v>
      </c>
      <c r="F1290" s="14">
        <v>325</v>
      </c>
      <c r="H1290" s="85"/>
    </row>
    <row r="1291" spans="1:8" s="10" customFormat="1" ht="42" customHeight="1" x14ac:dyDescent="0.25">
      <c r="A1291" s="11" t="s">
        <v>729</v>
      </c>
      <c r="B1291" s="12" t="s">
        <v>1300</v>
      </c>
      <c r="C1291" s="39" t="s">
        <v>5</v>
      </c>
      <c r="D1291" s="12" t="s">
        <v>144</v>
      </c>
      <c r="E1291" s="10" t="s">
        <v>587</v>
      </c>
      <c r="F1291" s="14">
        <v>7544540</v>
      </c>
      <c r="H1291" s="85"/>
    </row>
    <row r="1292" spans="1:8" s="10" customFormat="1" ht="42" customHeight="1" x14ac:dyDescent="0.25">
      <c r="A1292" s="11" t="s">
        <v>763</v>
      </c>
      <c r="B1292" s="12" t="s">
        <v>1317</v>
      </c>
      <c r="C1292" s="39" t="s">
        <v>34</v>
      </c>
      <c r="D1292" s="12" t="s">
        <v>196</v>
      </c>
      <c r="E1292" s="10" t="s">
        <v>587</v>
      </c>
      <c r="F1292" s="14">
        <v>381000</v>
      </c>
      <c r="H1292" s="85"/>
    </row>
    <row r="1293" spans="1:8" s="10" customFormat="1" ht="42" customHeight="1" x14ac:dyDescent="0.25">
      <c r="A1293" s="11" t="s">
        <v>1373</v>
      </c>
      <c r="B1293" s="12" t="s">
        <v>1374</v>
      </c>
      <c r="C1293" s="39" t="s">
        <v>88</v>
      </c>
      <c r="D1293" s="12" t="s">
        <v>311</v>
      </c>
      <c r="E1293" s="10" t="s">
        <v>587</v>
      </c>
      <c r="F1293" s="14">
        <v>12180</v>
      </c>
      <c r="H1293" s="85"/>
    </row>
    <row r="1294" spans="1:8" s="10" customFormat="1" ht="42" customHeight="1" x14ac:dyDescent="0.3">
      <c r="A1294" s="69" t="s">
        <v>769</v>
      </c>
      <c r="B1294" s="40" t="s">
        <v>1399</v>
      </c>
      <c r="C1294" s="69" t="s">
        <v>117</v>
      </c>
      <c r="D1294" s="40" t="s">
        <v>343</v>
      </c>
      <c r="E1294" s="10" t="s">
        <v>1470</v>
      </c>
      <c r="F1294" s="14">
        <v>153839.95000000001</v>
      </c>
      <c r="H1294" s="85"/>
    </row>
    <row r="1295" spans="1:8" s="10" customFormat="1" ht="42" customHeight="1" x14ac:dyDescent="0.25">
      <c r="A1295" s="11" t="s">
        <v>812</v>
      </c>
      <c r="B1295" s="12" t="s">
        <v>813</v>
      </c>
      <c r="C1295" s="39" t="s">
        <v>88</v>
      </c>
      <c r="D1295" s="12" t="s">
        <v>311</v>
      </c>
      <c r="E1295" s="10" t="s">
        <v>1439</v>
      </c>
      <c r="F1295" s="14">
        <v>45</v>
      </c>
      <c r="H1295" s="85"/>
    </row>
    <row r="1296" spans="1:8" s="10" customFormat="1" ht="42" customHeight="1" x14ac:dyDescent="0.25">
      <c r="A1296" s="11" t="s">
        <v>814</v>
      </c>
      <c r="B1296" s="12" t="s">
        <v>815</v>
      </c>
      <c r="C1296" s="39" t="s">
        <v>88</v>
      </c>
      <c r="D1296" s="12" t="s">
        <v>311</v>
      </c>
      <c r="E1296" s="10" t="s">
        <v>1439</v>
      </c>
      <c r="F1296" s="14">
        <v>75</v>
      </c>
      <c r="H1296" s="85"/>
    </row>
    <row r="1297" spans="1:8" s="10" customFormat="1" ht="42" customHeight="1" x14ac:dyDescent="0.25">
      <c r="A1297" s="11" t="s">
        <v>861</v>
      </c>
      <c r="B1297" s="12" t="s">
        <v>862</v>
      </c>
      <c r="C1297" s="39" t="s">
        <v>29</v>
      </c>
      <c r="D1297" s="12" t="s">
        <v>189</v>
      </c>
      <c r="E1297" s="10" t="s">
        <v>1439</v>
      </c>
      <c r="F1297" s="14">
        <v>16947.259999999998</v>
      </c>
      <c r="H1297" s="85"/>
    </row>
    <row r="1298" spans="1:8" s="10" customFormat="1" ht="42" customHeight="1" x14ac:dyDescent="0.25">
      <c r="A1298" s="11" t="s">
        <v>865</v>
      </c>
      <c r="B1298" s="12" t="s">
        <v>866</v>
      </c>
      <c r="C1298" s="39" t="s">
        <v>43</v>
      </c>
      <c r="D1298" s="12" t="s">
        <v>206</v>
      </c>
      <c r="E1298" s="10" t="s">
        <v>1439</v>
      </c>
      <c r="F1298" s="14">
        <v>3860.73</v>
      </c>
      <c r="H1298" s="85"/>
    </row>
    <row r="1299" spans="1:8" s="10" customFormat="1" ht="42" customHeight="1" x14ac:dyDescent="0.25">
      <c r="A1299" s="11" t="s">
        <v>897</v>
      </c>
      <c r="B1299" s="12" t="s">
        <v>898</v>
      </c>
      <c r="C1299" s="39" t="s">
        <v>68</v>
      </c>
      <c r="D1299" s="12" t="s">
        <v>254</v>
      </c>
      <c r="E1299" s="10" t="s">
        <v>1439</v>
      </c>
      <c r="F1299" s="14">
        <v>40546.21</v>
      </c>
      <c r="H1299" s="85"/>
    </row>
    <row r="1300" spans="1:8" s="10" customFormat="1" ht="42" customHeight="1" x14ac:dyDescent="0.25">
      <c r="A1300" s="11" t="s">
        <v>740</v>
      </c>
      <c r="B1300" s="12" t="s">
        <v>951</v>
      </c>
      <c r="C1300" s="39" t="s">
        <v>73</v>
      </c>
      <c r="D1300" s="12" t="s">
        <v>260</v>
      </c>
      <c r="E1300" s="10" t="s">
        <v>1439</v>
      </c>
      <c r="F1300" s="14">
        <v>10978</v>
      </c>
      <c r="H1300" s="85"/>
    </row>
    <row r="1301" spans="1:8" s="10" customFormat="1" ht="42" customHeight="1" x14ac:dyDescent="0.25">
      <c r="A1301" s="11" t="s">
        <v>953</v>
      </c>
      <c r="B1301" s="12" t="s">
        <v>954</v>
      </c>
      <c r="C1301" s="39" t="s">
        <v>97</v>
      </c>
      <c r="D1301" s="12" t="s">
        <v>351</v>
      </c>
      <c r="E1301" s="10" t="s">
        <v>1439</v>
      </c>
      <c r="F1301" s="14">
        <v>152.44999999999999</v>
      </c>
      <c r="H1301" s="85"/>
    </row>
    <row r="1302" spans="1:8" s="10" customFormat="1" ht="42" customHeight="1" x14ac:dyDescent="0.25">
      <c r="A1302" s="11" t="s">
        <v>1025</v>
      </c>
      <c r="B1302" s="12" t="s">
        <v>1026</v>
      </c>
      <c r="C1302" s="39" t="s">
        <v>7</v>
      </c>
      <c r="D1302" s="12" t="s">
        <v>148</v>
      </c>
      <c r="E1302" s="10" t="s">
        <v>1439</v>
      </c>
      <c r="F1302" s="14">
        <v>1055</v>
      </c>
      <c r="H1302" s="85"/>
    </row>
    <row r="1303" spans="1:8" s="10" customFormat="1" ht="42" customHeight="1" x14ac:dyDescent="0.25">
      <c r="A1303" s="11" t="s">
        <v>766</v>
      </c>
      <c r="B1303" s="12" t="s">
        <v>1031</v>
      </c>
      <c r="C1303" s="39" t="s">
        <v>115</v>
      </c>
      <c r="D1303" s="12" t="s">
        <v>341</v>
      </c>
      <c r="E1303" s="10" t="s">
        <v>1439</v>
      </c>
      <c r="F1303" s="14">
        <v>45</v>
      </c>
      <c r="H1303" s="85"/>
    </row>
    <row r="1304" spans="1:8" s="10" customFormat="1" ht="42" customHeight="1" x14ac:dyDescent="0.25">
      <c r="A1304" s="11" t="s">
        <v>1084</v>
      </c>
      <c r="B1304" s="12" t="s">
        <v>1085</v>
      </c>
      <c r="C1304" s="39" t="s">
        <v>16</v>
      </c>
      <c r="D1304" s="12" t="s">
        <v>162</v>
      </c>
      <c r="E1304" s="10" t="s">
        <v>1439</v>
      </c>
      <c r="F1304" s="14">
        <v>82426.58</v>
      </c>
      <c r="H1304" s="85"/>
    </row>
    <row r="1305" spans="1:8" s="10" customFormat="1" ht="42" customHeight="1" x14ac:dyDescent="0.25">
      <c r="A1305" s="11" t="s">
        <v>1148</v>
      </c>
      <c r="B1305" s="12" t="s">
        <v>1149</v>
      </c>
      <c r="C1305" s="39" t="s">
        <v>25</v>
      </c>
      <c r="D1305" s="12" t="s">
        <v>179</v>
      </c>
      <c r="E1305" s="10" t="s">
        <v>1439</v>
      </c>
      <c r="F1305" s="14">
        <v>21243.3</v>
      </c>
      <c r="H1305" s="85"/>
    </row>
    <row r="1306" spans="1:8" s="10" customFormat="1" ht="42" customHeight="1" x14ac:dyDescent="0.25">
      <c r="A1306" s="11" t="s">
        <v>1150</v>
      </c>
      <c r="B1306" s="12" t="s">
        <v>1151</v>
      </c>
      <c r="C1306" s="39" t="s">
        <v>25</v>
      </c>
      <c r="D1306" s="12" t="s">
        <v>179</v>
      </c>
      <c r="E1306" s="10" t="s">
        <v>1439</v>
      </c>
      <c r="F1306" s="14">
        <v>382.29</v>
      </c>
      <c r="H1306" s="85"/>
    </row>
    <row r="1307" spans="1:8" s="10" customFormat="1" ht="42" customHeight="1" x14ac:dyDescent="0.25">
      <c r="A1307" s="11" t="s">
        <v>1179</v>
      </c>
      <c r="B1307" s="12" t="s">
        <v>1180</v>
      </c>
      <c r="C1307" s="39" t="s">
        <v>88</v>
      </c>
      <c r="D1307" s="12" t="s">
        <v>311</v>
      </c>
      <c r="E1307" s="10" t="s">
        <v>1439</v>
      </c>
      <c r="F1307" s="14">
        <v>25</v>
      </c>
      <c r="H1307" s="85"/>
    </row>
    <row r="1308" spans="1:8" s="10" customFormat="1" ht="42" customHeight="1" x14ac:dyDescent="0.25">
      <c r="A1308" s="11" t="s">
        <v>1187</v>
      </c>
      <c r="B1308" s="12" t="s">
        <v>1188</v>
      </c>
      <c r="C1308" s="39" t="s">
        <v>88</v>
      </c>
      <c r="D1308" s="12" t="s">
        <v>311</v>
      </c>
      <c r="E1308" s="10" t="s">
        <v>1439</v>
      </c>
      <c r="F1308" s="14">
        <v>2980.06</v>
      </c>
      <c r="H1308" s="85"/>
    </row>
    <row r="1309" spans="1:8" s="10" customFormat="1" ht="42" customHeight="1" x14ac:dyDescent="0.25">
      <c r="A1309" s="11" t="s">
        <v>745</v>
      </c>
      <c r="B1309" s="12" t="s">
        <v>1206</v>
      </c>
      <c r="C1309" s="39" t="s">
        <v>88</v>
      </c>
      <c r="D1309" s="12" t="s">
        <v>311</v>
      </c>
      <c r="E1309" s="10" t="s">
        <v>1439</v>
      </c>
      <c r="F1309" s="14">
        <v>80</v>
      </c>
      <c r="H1309" s="85"/>
    </row>
    <row r="1310" spans="1:8" s="10" customFormat="1" ht="42" customHeight="1" x14ac:dyDescent="0.25">
      <c r="A1310" s="11" t="s">
        <v>1226</v>
      </c>
      <c r="B1310" s="12" t="s">
        <v>1227</v>
      </c>
      <c r="C1310" s="39" t="s">
        <v>88</v>
      </c>
      <c r="D1310" s="12" t="s">
        <v>311</v>
      </c>
      <c r="E1310" s="10" t="s">
        <v>1439</v>
      </c>
      <c r="F1310" s="14">
        <v>935</v>
      </c>
      <c r="H1310" s="85"/>
    </row>
    <row r="1311" spans="1:8" s="10" customFormat="1" ht="42" customHeight="1" x14ac:dyDescent="0.25">
      <c r="A1311" s="11" t="s">
        <v>1228</v>
      </c>
      <c r="B1311" s="12" t="s">
        <v>1229</v>
      </c>
      <c r="C1311" s="39" t="s">
        <v>124</v>
      </c>
      <c r="D1311" s="12" t="s">
        <v>553</v>
      </c>
      <c r="E1311" s="10" t="s">
        <v>1439</v>
      </c>
      <c r="F1311" s="14">
        <v>8070</v>
      </c>
      <c r="H1311" s="85"/>
    </row>
    <row r="1312" spans="1:8" s="10" customFormat="1" ht="42" customHeight="1" x14ac:dyDescent="0.25">
      <c r="A1312" s="11" t="s">
        <v>1251</v>
      </c>
      <c r="B1312" s="12" t="s">
        <v>1252</v>
      </c>
      <c r="C1312" s="39" t="s">
        <v>88</v>
      </c>
      <c r="D1312" s="12" t="s">
        <v>311</v>
      </c>
      <c r="E1312" s="10" t="s">
        <v>1439</v>
      </c>
      <c r="F1312" s="14">
        <v>15</v>
      </c>
      <c r="H1312" s="85"/>
    </row>
    <row r="1313" spans="1:8" s="10" customFormat="1" ht="42" customHeight="1" x14ac:dyDescent="0.25">
      <c r="A1313" s="11" t="s">
        <v>1298</v>
      </c>
      <c r="B1313" s="12" t="s">
        <v>1299</v>
      </c>
      <c r="C1313" s="39" t="s">
        <v>113</v>
      </c>
      <c r="D1313" s="12" t="s">
        <v>316</v>
      </c>
      <c r="E1313" s="10" t="s">
        <v>1439</v>
      </c>
      <c r="F1313" s="14">
        <v>7514.86</v>
      </c>
      <c r="H1313" s="85"/>
    </row>
    <row r="1314" spans="1:8" s="10" customFormat="1" ht="42" customHeight="1" x14ac:dyDescent="0.25">
      <c r="A1314" s="11" t="s">
        <v>1303</v>
      </c>
      <c r="B1314" s="12" t="s">
        <v>1304</v>
      </c>
      <c r="C1314" s="39" t="s">
        <v>88</v>
      </c>
      <c r="D1314" s="12" t="s">
        <v>311</v>
      </c>
      <c r="E1314" s="10" t="s">
        <v>1439</v>
      </c>
      <c r="F1314" s="14">
        <v>610</v>
      </c>
      <c r="H1314" s="85"/>
    </row>
    <row r="1315" spans="1:8" s="10" customFormat="1" ht="42" customHeight="1" x14ac:dyDescent="0.25">
      <c r="A1315" s="11" t="s">
        <v>1326</v>
      </c>
      <c r="B1315" s="12" t="s">
        <v>1327</v>
      </c>
      <c r="C1315" s="39" t="s">
        <v>5</v>
      </c>
      <c r="D1315" s="12" t="s">
        <v>144</v>
      </c>
      <c r="E1315" s="10" t="s">
        <v>1439</v>
      </c>
      <c r="F1315" s="14">
        <v>693155.8</v>
      </c>
      <c r="H1315" s="85"/>
    </row>
    <row r="1316" spans="1:8" s="10" customFormat="1" ht="42" customHeight="1" x14ac:dyDescent="0.25">
      <c r="A1316" s="11" t="s">
        <v>1334</v>
      </c>
      <c r="B1316" s="12" t="s">
        <v>1335</v>
      </c>
      <c r="C1316" s="39" t="s">
        <v>88</v>
      </c>
      <c r="D1316" s="12" t="s">
        <v>311</v>
      </c>
      <c r="E1316" s="10" t="s">
        <v>1439</v>
      </c>
      <c r="F1316" s="14">
        <v>260</v>
      </c>
      <c r="H1316" s="85"/>
    </row>
    <row r="1317" spans="1:8" s="10" customFormat="1" ht="42" customHeight="1" x14ac:dyDescent="0.25">
      <c r="A1317" s="11" t="s">
        <v>774</v>
      </c>
      <c r="B1317" s="12" t="s">
        <v>1340</v>
      </c>
      <c r="C1317" s="39" t="s">
        <v>131</v>
      </c>
      <c r="D1317" s="12" t="s">
        <v>360</v>
      </c>
      <c r="E1317" s="10" t="s">
        <v>1439</v>
      </c>
      <c r="F1317" s="14">
        <v>3984.65</v>
      </c>
      <c r="H1317" s="85"/>
    </row>
    <row r="1318" spans="1:8" s="10" customFormat="1" ht="42" customHeight="1" x14ac:dyDescent="0.25">
      <c r="A1318" s="11" t="s">
        <v>1360</v>
      </c>
      <c r="B1318" s="12" t="s">
        <v>1361</v>
      </c>
      <c r="C1318" s="39" t="s">
        <v>118</v>
      </c>
      <c r="D1318" s="12" t="s">
        <v>363</v>
      </c>
      <c r="E1318" s="10" t="s">
        <v>1439</v>
      </c>
      <c r="F1318" s="14">
        <v>2573580.5</v>
      </c>
      <c r="H1318" s="85"/>
    </row>
    <row r="1319" spans="1:8" s="10" customFormat="1" ht="42" customHeight="1" x14ac:dyDescent="0.25">
      <c r="A1319" s="11" t="s">
        <v>1373</v>
      </c>
      <c r="B1319" s="12" t="s">
        <v>1374</v>
      </c>
      <c r="C1319" s="39" t="s">
        <v>88</v>
      </c>
      <c r="D1319" s="12" t="s">
        <v>311</v>
      </c>
      <c r="E1319" s="10" t="s">
        <v>1439</v>
      </c>
      <c r="F1319" s="14">
        <v>61</v>
      </c>
      <c r="H1319" s="85"/>
    </row>
    <row r="1320" spans="1:8" s="10" customFormat="1" ht="42" customHeight="1" x14ac:dyDescent="0.25">
      <c r="A1320" s="11" t="s">
        <v>1379</v>
      </c>
      <c r="B1320" s="12" t="s">
        <v>1380</v>
      </c>
      <c r="C1320" s="39" t="s">
        <v>88</v>
      </c>
      <c r="D1320" s="12" t="s">
        <v>311</v>
      </c>
      <c r="E1320" s="10" t="s">
        <v>1439</v>
      </c>
      <c r="F1320" s="14">
        <v>15</v>
      </c>
      <c r="H1320" s="85"/>
    </row>
    <row r="1321" spans="1:8" s="10" customFormat="1" ht="42" customHeight="1" x14ac:dyDescent="0.25">
      <c r="A1321" s="11" t="s">
        <v>1389</v>
      </c>
      <c r="B1321" s="12" t="s">
        <v>1390</v>
      </c>
      <c r="C1321" s="39" t="s">
        <v>39</v>
      </c>
      <c r="D1321" s="12" t="s">
        <v>201</v>
      </c>
      <c r="E1321" s="10" t="s">
        <v>1439</v>
      </c>
      <c r="F1321" s="14">
        <v>14.1</v>
      </c>
      <c r="H1321" s="85"/>
    </row>
    <row r="1322" spans="1:8" s="10" customFormat="1" ht="42" customHeight="1" x14ac:dyDescent="0.25">
      <c r="A1322" s="11" t="s">
        <v>1311</v>
      </c>
      <c r="B1322" s="12" t="s">
        <v>1312</v>
      </c>
      <c r="C1322" s="39" t="s">
        <v>29</v>
      </c>
      <c r="D1322" s="12" t="s">
        <v>189</v>
      </c>
      <c r="E1322" s="10" t="s">
        <v>1471</v>
      </c>
      <c r="F1322" s="14">
        <v>998</v>
      </c>
      <c r="H1322" s="85"/>
    </row>
    <row r="1323" spans="1:8" s="10" customFormat="1" ht="42" customHeight="1" x14ac:dyDescent="0.25">
      <c r="A1323" s="11" t="s">
        <v>1346</v>
      </c>
      <c r="B1323" s="12" t="s">
        <v>1347</v>
      </c>
      <c r="C1323" s="39" t="s">
        <v>101</v>
      </c>
      <c r="D1323" s="12" t="s">
        <v>294</v>
      </c>
      <c r="E1323" s="10" t="s">
        <v>1471</v>
      </c>
      <c r="F1323" s="14">
        <v>39887887.5</v>
      </c>
      <c r="H1323" s="85"/>
    </row>
    <row r="1324" spans="1:8" s="10" customFormat="1" ht="42" customHeight="1" x14ac:dyDescent="0.25">
      <c r="A1324" s="11" t="s">
        <v>782</v>
      </c>
      <c r="B1324" s="12" t="s">
        <v>783</v>
      </c>
      <c r="C1324" s="39" t="s">
        <v>34</v>
      </c>
      <c r="D1324" s="12" t="s">
        <v>196</v>
      </c>
      <c r="E1324" s="10" t="s">
        <v>1440</v>
      </c>
      <c r="F1324" s="14">
        <v>210</v>
      </c>
      <c r="H1324" s="85"/>
    </row>
    <row r="1325" spans="1:8" s="10" customFormat="1" ht="42" customHeight="1" x14ac:dyDescent="0.25">
      <c r="A1325" s="11" t="s">
        <v>806</v>
      </c>
      <c r="B1325" s="12" t="s">
        <v>807</v>
      </c>
      <c r="C1325" s="39" t="s">
        <v>86</v>
      </c>
      <c r="D1325" s="12" t="s">
        <v>334</v>
      </c>
      <c r="E1325" s="10" t="s">
        <v>1440</v>
      </c>
      <c r="F1325" s="14">
        <v>2092133.07</v>
      </c>
      <c r="H1325" s="85"/>
    </row>
    <row r="1326" spans="1:8" s="10" customFormat="1" ht="42" customHeight="1" x14ac:dyDescent="0.25">
      <c r="A1326" s="11" t="s">
        <v>714</v>
      </c>
      <c r="B1326" s="12" t="s">
        <v>836</v>
      </c>
      <c r="C1326" s="39" t="s">
        <v>41</v>
      </c>
      <c r="D1326" s="12" t="s">
        <v>203</v>
      </c>
      <c r="E1326" s="10" t="s">
        <v>1440</v>
      </c>
      <c r="F1326" s="14">
        <v>157951.25</v>
      </c>
      <c r="H1326" s="85"/>
    </row>
    <row r="1327" spans="1:8" s="10" customFormat="1" ht="42" customHeight="1" x14ac:dyDescent="0.25">
      <c r="A1327" s="11" t="s">
        <v>889</v>
      </c>
      <c r="B1327" s="12" t="s">
        <v>890</v>
      </c>
      <c r="C1327" s="39" t="s">
        <v>63</v>
      </c>
      <c r="D1327" s="12" t="s">
        <v>245</v>
      </c>
      <c r="E1327" s="10" t="s">
        <v>1440</v>
      </c>
      <c r="F1327" s="14">
        <v>1783.89</v>
      </c>
      <c r="H1327" s="85"/>
    </row>
    <row r="1328" spans="1:8" s="10" customFormat="1" ht="42" customHeight="1" x14ac:dyDescent="0.25">
      <c r="A1328" s="11" t="s">
        <v>1017</v>
      </c>
      <c r="B1328" s="12" t="s">
        <v>1018</v>
      </c>
      <c r="C1328" s="39" t="s">
        <v>22</v>
      </c>
      <c r="D1328" s="12" t="s">
        <v>174</v>
      </c>
      <c r="E1328" s="10" t="s">
        <v>1440</v>
      </c>
      <c r="F1328" s="14">
        <v>516525</v>
      </c>
      <c r="H1328" s="85"/>
    </row>
    <row r="1329" spans="1:8" s="10" customFormat="1" ht="42" customHeight="1" x14ac:dyDescent="0.25">
      <c r="A1329" s="11" t="s">
        <v>766</v>
      </c>
      <c r="B1329" s="12" t="s">
        <v>1031</v>
      </c>
      <c r="C1329" s="39" t="s">
        <v>115</v>
      </c>
      <c r="D1329" s="12" t="s">
        <v>341</v>
      </c>
      <c r="E1329" s="10" t="s">
        <v>1440</v>
      </c>
      <c r="F1329" s="14">
        <v>681789.54</v>
      </c>
      <c r="H1329" s="85"/>
    </row>
    <row r="1330" spans="1:8" s="10" customFormat="1" ht="42" customHeight="1" x14ac:dyDescent="0.25">
      <c r="A1330" s="11" t="s">
        <v>754</v>
      </c>
      <c r="B1330" s="12" t="s">
        <v>1089</v>
      </c>
      <c r="C1330" s="39" t="s">
        <v>41</v>
      </c>
      <c r="D1330" s="12" t="s">
        <v>203</v>
      </c>
      <c r="E1330" s="10" t="s">
        <v>1440</v>
      </c>
      <c r="F1330" s="14">
        <v>6540</v>
      </c>
      <c r="H1330" s="85"/>
    </row>
    <row r="1331" spans="1:8" s="10" customFormat="1" ht="42" customHeight="1" x14ac:dyDescent="0.25">
      <c r="A1331" s="11" t="s">
        <v>1092</v>
      </c>
      <c r="B1331" s="12" t="s">
        <v>1093</v>
      </c>
      <c r="C1331" s="39" t="s">
        <v>63</v>
      </c>
      <c r="D1331" s="12" t="s">
        <v>245</v>
      </c>
      <c r="E1331" s="10" t="s">
        <v>1440</v>
      </c>
      <c r="F1331" s="14">
        <v>109808210.01000001</v>
      </c>
      <c r="H1331" s="85"/>
    </row>
    <row r="1332" spans="1:8" s="10" customFormat="1" ht="42" customHeight="1" x14ac:dyDescent="0.25">
      <c r="A1332" s="11" t="s">
        <v>1128</v>
      </c>
      <c r="B1332" s="12" t="s">
        <v>1129</v>
      </c>
      <c r="C1332" s="39" t="s">
        <v>30</v>
      </c>
      <c r="D1332" s="12" t="s">
        <v>191</v>
      </c>
      <c r="E1332" s="10" t="s">
        <v>1440</v>
      </c>
      <c r="F1332" s="14">
        <v>257705.98</v>
      </c>
      <c r="H1332" s="85"/>
    </row>
    <row r="1333" spans="1:8" s="10" customFormat="1" ht="42" customHeight="1" x14ac:dyDescent="0.25">
      <c r="A1333" s="11" t="s">
        <v>762</v>
      </c>
      <c r="B1333" s="12" t="s">
        <v>1168</v>
      </c>
      <c r="C1333" s="39" t="s">
        <v>34</v>
      </c>
      <c r="D1333" s="12" t="s">
        <v>196</v>
      </c>
      <c r="E1333" s="10" t="s">
        <v>1440</v>
      </c>
      <c r="F1333" s="14">
        <v>9350</v>
      </c>
      <c r="H1333" s="85"/>
    </row>
    <row r="1334" spans="1:8" s="10" customFormat="1" ht="42" customHeight="1" x14ac:dyDescent="0.25">
      <c r="A1334" s="11" t="s">
        <v>1217</v>
      </c>
      <c r="B1334" s="12" t="s">
        <v>1218</v>
      </c>
      <c r="C1334" s="39" t="s">
        <v>14</v>
      </c>
      <c r="D1334" s="12" t="s">
        <v>156</v>
      </c>
      <c r="E1334" s="10" t="s">
        <v>1440</v>
      </c>
      <c r="F1334" s="14">
        <v>2840000</v>
      </c>
      <c r="H1334" s="85"/>
    </row>
    <row r="1335" spans="1:8" s="10" customFormat="1" ht="42" customHeight="1" x14ac:dyDescent="0.25">
      <c r="A1335" s="11" t="s">
        <v>1298</v>
      </c>
      <c r="B1335" s="12" t="s">
        <v>1299</v>
      </c>
      <c r="C1335" s="39" t="s">
        <v>113</v>
      </c>
      <c r="D1335" s="12" t="s">
        <v>316</v>
      </c>
      <c r="E1335" s="10" t="s">
        <v>1440</v>
      </c>
      <c r="F1335" s="14">
        <v>2133060.37</v>
      </c>
      <c r="H1335" s="85"/>
    </row>
    <row r="1336" spans="1:8" s="10" customFormat="1" ht="42" customHeight="1" x14ac:dyDescent="0.25">
      <c r="A1336" s="11" t="s">
        <v>763</v>
      </c>
      <c r="B1336" s="12" t="s">
        <v>1317</v>
      </c>
      <c r="C1336" s="39" t="s">
        <v>34</v>
      </c>
      <c r="D1336" s="12" t="s">
        <v>196</v>
      </c>
      <c r="E1336" s="10" t="s">
        <v>1440</v>
      </c>
      <c r="F1336" s="14">
        <v>825000</v>
      </c>
      <c r="H1336" s="85"/>
    </row>
    <row r="1337" spans="1:8" s="10" customFormat="1" ht="42" customHeight="1" x14ac:dyDescent="0.25">
      <c r="A1337" s="11" t="s">
        <v>1326</v>
      </c>
      <c r="B1337" s="12" t="s">
        <v>1327</v>
      </c>
      <c r="C1337" s="39" t="s">
        <v>5</v>
      </c>
      <c r="D1337" s="12" t="s">
        <v>144</v>
      </c>
      <c r="E1337" s="10" t="s">
        <v>1440</v>
      </c>
      <c r="F1337" s="14">
        <v>1057613.8700000001</v>
      </c>
      <c r="H1337" s="85"/>
    </row>
    <row r="1338" spans="1:8" s="10" customFormat="1" ht="42" customHeight="1" x14ac:dyDescent="0.25">
      <c r="A1338" s="11" t="s">
        <v>1358</v>
      </c>
      <c r="B1338" s="12" t="s">
        <v>1359</v>
      </c>
      <c r="C1338" s="39" t="s">
        <v>5</v>
      </c>
      <c r="D1338" s="12" t="s">
        <v>144</v>
      </c>
      <c r="E1338" s="10" t="s">
        <v>1440</v>
      </c>
      <c r="F1338" s="14">
        <v>1397671.41</v>
      </c>
      <c r="H1338" s="85"/>
    </row>
    <row r="1339" spans="1:8" s="10" customFormat="1" ht="42" customHeight="1" x14ac:dyDescent="0.25">
      <c r="A1339" s="11" t="s">
        <v>1402</v>
      </c>
      <c r="B1339" s="12" t="s">
        <v>1403</v>
      </c>
      <c r="C1339" s="39" t="s">
        <v>63</v>
      </c>
      <c r="D1339" s="12" t="s">
        <v>245</v>
      </c>
      <c r="E1339" s="10" t="s">
        <v>1440</v>
      </c>
      <c r="F1339" s="14">
        <v>25.19</v>
      </c>
      <c r="H1339" s="85"/>
    </row>
    <row r="1340" spans="1:8" s="10" customFormat="1" ht="42" customHeight="1" x14ac:dyDescent="0.25">
      <c r="A1340" s="11" t="s">
        <v>762</v>
      </c>
      <c r="B1340" s="12" t="s">
        <v>1168</v>
      </c>
      <c r="C1340" s="39" t="s">
        <v>34</v>
      </c>
      <c r="D1340" s="12" t="s">
        <v>196</v>
      </c>
      <c r="E1340" s="10" t="s">
        <v>1472</v>
      </c>
      <c r="F1340" s="14">
        <v>2353758.5099999998</v>
      </c>
      <c r="H1340" s="85"/>
    </row>
    <row r="1341" spans="1:8" s="10" customFormat="1" ht="42" customHeight="1" x14ac:dyDescent="0.25">
      <c r="A1341" s="11" t="s">
        <v>763</v>
      </c>
      <c r="B1341" s="12" t="s">
        <v>1317</v>
      </c>
      <c r="C1341" s="39" t="s">
        <v>34</v>
      </c>
      <c r="D1341" s="12" t="s">
        <v>196</v>
      </c>
      <c r="E1341" s="10" t="s">
        <v>1472</v>
      </c>
      <c r="F1341" s="14">
        <v>63388088.049999997</v>
      </c>
      <c r="H1341" s="85"/>
    </row>
    <row r="1342" spans="1:8" s="10" customFormat="1" ht="42" customHeight="1" x14ac:dyDescent="0.25">
      <c r="A1342" s="11" t="s">
        <v>1228</v>
      </c>
      <c r="B1342" s="12" t="s">
        <v>1229</v>
      </c>
      <c r="C1342" s="39" t="s">
        <v>124</v>
      </c>
      <c r="D1342" s="12" t="s">
        <v>553</v>
      </c>
      <c r="E1342" s="10" t="s">
        <v>319</v>
      </c>
      <c r="F1342" s="14">
        <v>6901724.2999999998</v>
      </c>
      <c r="H1342" s="85"/>
    </row>
    <row r="1343" spans="1:8" s="10" customFormat="1" ht="42" customHeight="1" x14ac:dyDescent="0.25">
      <c r="A1343" s="11" t="s">
        <v>774</v>
      </c>
      <c r="B1343" s="12" t="s">
        <v>1340</v>
      </c>
      <c r="C1343" s="39" t="s">
        <v>131</v>
      </c>
      <c r="D1343" s="12" t="s">
        <v>360</v>
      </c>
      <c r="E1343" s="10" t="s">
        <v>361</v>
      </c>
      <c r="F1343" s="14">
        <v>25168592.48</v>
      </c>
      <c r="H1343" s="85"/>
    </row>
    <row r="1344" spans="1:8" s="10" customFormat="1" ht="42" customHeight="1" x14ac:dyDescent="0.25">
      <c r="A1344" s="11" t="s">
        <v>775</v>
      </c>
      <c r="B1344" s="12" t="s">
        <v>1341</v>
      </c>
      <c r="C1344" s="39" t="s">
        <v>131</v>
      </c>
      <c r="D1344" s="12" t="s">
        <v>360</v>
      </c>
      <c r="E1344" s="10" t="s">
        <v>362</v>
      </c>
      <c r="F1344" s="14">
        <v>4233837.8</v>
      </c>
      <c r="H1344" s="85"/>
    </row>
    <row r="1345" spans="1:8" s="10" customFormat="1" ht="42" customHeight="1" x14ac:dyDescent="0.25">
      <c r="A1345" s="11" t="s">
        <v>729</v>
      </c>
      <c r="B1345" s="12" t="s">
        <v>1300</v>
      </c>
      <c r="C1345" s="39" t="s">
        <v>5</v>
      </c>
      <c r="D1345" s="12" t="s">
        <v>144</v>
      </c>
      <c r="E1345" s="10" t="s">
        <v>292</v>
      </c>
      <c r="F1345" s="14">
        <v>17322396.800000001</v>
      </c>
      <c r="H1345" s="85"/>
    </row>
    <row r="1346" spans="1:8" s="10" customFormat="1" ht="42" customHeight="1" x14ac:dyDescent="0.25">
      <c r="A1346" s="11" t="s">
        <v>766</v>
      </c>
      <c r="B1346" s="12" t="s">
        <v>1031</v>
      </c>
      <c r="C1346" s="39" t="s">
        <v>115</v>
      </c>
      <c r="D1346" s="12" t="s">
        <v>341</v>
      </c>
      <c r="E1346" s="10" t="s">
        <v>342</v>
      </c>
      <c r="F1346" s="14">
        <v>1604.42</v>
      </c>
      <c r="H1346" s="85"/>
    </row>
    <row r="1347" spans="1:8" s="10" customFormat="1" ht="42" customHeight="1" x14ac:dyDescent="0.25">
      <c r="A1347" s="11" t="s">
        <v>1080</v>
      </c>
      <c r="B1347" s="12" t="s">
        <v>1081</v>
      </c>
      <c r="C1347" s="39" t="s">
        <v>17</v>
      </c>
      <c r="D1347" s="12" t="s">
        <v>163</v>
      </c>
      <c r="E1347" s="10" t="s">
        <v>164</v>
      </c>
      <c r="F1347" s="14">
        <v>44052999.170000002</v>
      </c>
      <c r="H1347" s="85"/>
    </row>
    <row r="1348" spans="1:8" x14ac:dyDescent="0.3">
      <c r="A1348" s="11"/>
      <c r="B1348" s="12"/>
      <c r="C1348" s="39"/>
      <c r="D1348" s="12"/>
      <c r="E1348" s="10"/>
      <c r="F1348" s="14"/>
    </row>
  </sheetData>
  <autoFilter ref="A1:F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</sheetPr>
  <dimension ref="A1:L716"/>
  <sheetViews>
    <sheetView zoomScale="90" zoomScaleNormal="90" workbookViewId="0"/>
  </sheetViews>
  <sheetFormatPr defaultColWidth="9.140625" defaultRowHeight="16.5" x14ac:dyDescent="0.3"/>
  <cols>
    <col min="1" max="3" width="42" style="27" customWidth="1"/>
    <col min="4" max="4" width="41.42578125" style="27" bestFit="1" customWidth="1"/>
    <col min="5" max="5" width="40.28515625" style="27" bestFit="1" customWidth="1"/>
    <col min="6" max="6" width="18" style="27" customWidth="1"/>
    <col min="7" max="7" width="72.7109375" style="27" bestFit="1" customWidth="1"/>
    <col min="8" max="8" width="47.85546875" style="27" customWidth="1"/>
    <col min="9" max="9" width="39.7109375" style="27" customWidth="1"/>
    <col min="10" max="11" width="38.85546875" style="27" customWidth="1"/>
    <col min="12" max="16384" width="9.140625" style="27"/>
  </cols>
  <sheetData>
    <row r="1" spans="1:11" ht="45" customHeight="1" x14ac:dyDescent="0.3">
      <c r="A1" s="30" t="s">
        <v>278</v>
      </c>
      <c r="B1" s="30" t="s">
        <v>279</v>
      </c>
      <c r="C1" s="30" t="s">
        <v>280</v>
      </c>
      <c r="D1" s="30" t="s">
        <v>281</v>
      </c>
      <c r="E1" s="30" t="s">
        <v>282</v>
      </c>
      <c r="F1" s="31" t="s">
        <v>380</v>
      </c>
      <c r="G1" s="30" t="s">
        <v>286</v>
      </c>
      <c r="H1" s="30" t="s">
        <v>287</v>
      </c>
      <c r="I1" s="30" t="s">
        <v>289</v>
      </c>
      <c r="J1" s="31" t="s">
        <v>290</v>
      </c>
      <c r="K1" s="30" t="s">
        <v>288</v>
      </c>
    </row>
    <row r="2" spans="1:11" s="34" customFormat="1" ht="42" customHeight="1" x14ac:dyDescent="0.3">
      <c r="A2" s="28" t="s">
        <v>136</v>
      </c>
      <c r="B2" s="28" t="s">
        <v>137</v>
      </c>
      <c r="C2" s="28" t="s">
        <v>138</v>
      </c>
      <c r="D2" s="28"/>
      <c r="E2" s="28"/>
      <c r="F2" s="32" t="s">
        <v>2</v>
      </c>
      <c r="G2" s="28" t="s">
        <v>138</v>
      </c>
      <c r="H2" s="28" t="s">
        <v>588</v>
      </c>
      <c r="I2" s="33">
        <v>0</v>
      </c>
      <c r="J2" s="33">
        <v>2064.56</v>
      </c>
      <c r="K2" s="33">
        <v>2064.7600000000002</v>
      </c>
    </row>
    <row r="3" spans="1:11" s="34" customFormat="1" ht="42" customHeight="1" x14ac:dyDescent="0.3">
      <c r="A3" s="28" t="s">
        <v>136</v>
      </c>
      <c r="B3" s="28" t="s">
        <v>137</v>
      </c>
      <c r="C3" s="28" t="s">
        <v>141</v>
      </c>
      <c r="D3" s="28"/>
      <c r="E3" s="28"/>
      <c r="F3" s="32" t="s">
        <v>3</v>
      </c>
      <c r="G3" s="28" t="s">
        <v>141</v>
      </c>
      <c r="H3" s="28" t="s">
        <v>588</v>
      </c>
      <c r="I3" s="33">
        <v>7263.17</v>
      </c>
      <c r="J3" s="33">
        <v>21789.93</v>
      </c>
      <c r="K3" s="33">
        <v>29053.1</v>
      </c>
    </row>
    <row r="4" spans="1:11" s="34" customFormat="1" ht="42" customHeight="1" x14ac:dyDescent="0.3">
      <c r="A4" s="28" t="s">
        <v>136</v>
      </c>
      <c r="B4" s="28" t="s">
        <v>137</v>
      </c>
      <c r="C4" s="28" t="s">
        <v>141</v>
      </c>
      <c r="D4" s="28"/>
      <c r="E4" s="28"/>
      <c r="F4" s="32" t="s">
        <v>3</v>
      </c>
      <c r="G4" s="28" t="s">
        <v>141</v>
      </c>
      <c r="H4" s="28" t="s">
        <v>145</v>
      </c>
      <c r="I4" s="33">
        <v>0</v>
      </c>
      <c r="J4" s="33">
        <v>46803.12</v>
      </c>
      <c r="K4" s="33">
        <v>46803.12</v>
      </c>
    </row>
    <row r="5" spans="1:11" s="34" customFormat="1" ht="42" customHeight="1" x14ac:dyDescent="0.3">
      <c r="A5" s="28" t="s">
        <v>136</v>
      </c>
      <c r="B5" s="28" t="s">
        <v>137</v>
      </c>
      <c r="C5" s="28" t="s">
        <v>291</v>
      </c>
      <c r="D5" s="28"/>
      <c r="E5" s="28"/>
      <c r="F5" s="32" t="s">
        <v>123</v>
      </c>
      <c r="G5" s="28" t="s">
        <v>291</v>
      </c>
      <c r="H5" s="28" t="s">
        <v>588</v>
      </c>
      <c r="I5" s="33">
        <v>0</v>
      </c>
      <c r="J5" s="33">
        <v>150</v>
      </c>
      <c r="K5" s="33">
        <v>150</v>
      </c>
    </row>
    <row r="6" spans="1:11" s="34" customFormat="1" ht="42" customHeight="1" x14ac:dyDescent="0.3">
      <c r="A6" s="28" t="s">
        <v>136</v>
      </c>
      <c r="B6" s="28" t="s">
        <v>137</v>
      </c>
      <c r="C6" s="28" t="s">
        <v>142</v>
      </c>
      <c r="D6" s="28"/>
      <c r="E6" s="28"/>
      <c r="F6" s="32" t="s">
        <v>4</v>
      </c>
      <c r="G6" s="28" t="s">
        <v>142</v>
      </c>
      <c r="H6" s="28" t="s">
        <v>588</v>
      </c>
      <c r="I6" s="33">
        <v>1275.07</v>
      </c>
      <c r="J6" s="33">
        <v>0</v>
      </c>
      <c r="K6" s="33">
        <v>1275.07</v>
      </c>
    </row>
    <row r="7" spans="1:11" s="34" customFormat="1" ht="42" customHeight="1" x14ac:dyDescent="0.3">
      <c r="A7" s="28" t="s">
        <v>136</v>
      </c>
      <c r="B7" s="28" t="s">
        <v>143</v>
      </c>
      <c r="C7" s="28" t="s">
        <v>144</v>
      </c>
      <c r="D7" s="28"/>
      <c r="E7" s="28"/>
      <c r="F7" s="32" t="s">
        <v>5</v>
      </c>
      <c r="G7" s="28" t="s">
        <v>144</v>
      </c>
      <c r="H7" s="28" t="s">
        <v>1408</v>
      </c>
      <c r="I7" s="33">
        <v>0</v>
      </c>
      <c r="J7" s="33">
        <v>95347827.299999997</v>
      </c>
      <c r="K7" s="33">
        <v>95347827.299999997</v>
      </c>
    </row>
    <row r="8" spans="1:11" s="34" customFormat="1" ht="42" customHeight="1" x14ac:dyDescent="0.3">
      <c r="A8" s="28" t="s">
        <v>136</v>
      </c>
      <c r="B8" s="28" t="s">
        <v>143</v>
      </c>
      <c r="C8" s="28" t="s">
        <v>144</v>
      </c>
      <c r="D8" s="28"/>
      <c r="E8" s="28"/>
      <c r="F8" s="32" t="s">
        <v>5</v>
      </c>
      <c r="G8" s="28" t="s">
        <v>144</v>
      </c>
      <c r="H8" s="28" t="s">
        <v>1409</v>
      </c>
      <c r="I8" s="33">
        <v>0</v>
      </c>
      <c r="J8" s="33">
        <v>484102757.29000002</v>
      </c>
      <c r="K8" s="33">
        <v>484102757.29000002</v>
      </c>
    </row>
    <row r="9" spans="1:11" s="34" customFormat="1" ht="42" customHeight="1" x14ac:dyDescent="0.3">
      <c r="A9" s="28" t="s">
        <v>136</v>
      </c>
      <c r="B9" s="28" t="s">
        <v>143</v>
      </c>
      <c r="C9" s="28" t="s">
        <v>144</v>
      </c>
      <c r="D9" s="28"/>
      <c r="E9" s="28"/>
      <c r="F9" s="32" t="s">
        <v>5</v>
      </c>
      <c r="G9" s="28" t="s">
        <v>144</v>
      </c>
      <c r="H9" s="28" t="s">
        <v>588</v>
      </c>
      <c r="I9" s="33">
        <v>97567.64</v>
      </c>
      <c r="J9" s="33">
        <v>230838.36</v>
      </c>
      <c r="K9" s="33">
        <v>328406</v>
      </c>
    </row>
    <row r="10" spans="1:11" s="34" customFormat="1" ht="42" customHeight="1" x14ac:dyDescent="0.3">
      <c r="A10" s="28" t="s">
        <v>136</v>
      </c>
      <c r="B10" s="28" t="s">
        <v>143</v>
      </c>
      <c r="C10" s="28" t="s">
        <v>144</v>
      </c>
      <c r="D10" s="28"/>
      <c r="E10" s="28"/>
      <c r="F10" s="32" t="s">
        <v>5</v>
      </c>
      <c r="G10" s="28" t="s">
        <v>144</v>
      </c>
      <c r="H10" s="28" t="s">
        <v>1414</v>
      </c>
      <c r="I10" s="33">
        <v>0</v>
      </c>
      <c r="J10" s="33">
        <v>179107012.13999999</v>
      </c>
      <c r="K10" s="33">
        <v>179107012.13999999</v>
      </c>
    </row>
    <row r="11" spans="1:11" s="34" customFormat="1" ht="42" customHeight="1" x14ac:dyDescent="0.3">
      <c r="A11" s="28" t="s">
        <v>136</v>
      </c>
      <c r="B11" s="28" t="s">
        <v>143</v>
      </c>
      <c r="C11" s="28" t="s">
        <v>144</v>
      </c>
      <c r="D11" s="28"/>
      <c r="E11" s="28"/>
      <c r="F11" s="32" t="s">
        <v>5</v>
      </c>
      <c r="G11" s="28" t="s">
        <v>144</v>
      </c>
      <c r="H11" s="28" t="s">
        <v>1425</v>
      </c>
      <c r="I11" s="33">
        <v>0</v>
      </c>
      <c r="J11" s="33">
        <v>15134444.35</v>
      </c>
      <c r="K11" s="33">
        <v>15134444.35</v>
      </c>
    </row>
    <row r="12" spans="1:11" s="34" customFormat="1" ht="42" customHeight="1" x14ac:dyDescent="0.3">
      <c r="A12" s="28" t="s">
        <v>136</v>
      </c>
      <c r="B12" s="28" t="s">
        <v>143</v>
      </c>
      <c r="C12" s="28" t="s">
        <v>144</v>
      </c>
      <c r="D12" s="28"/>
      <c r="E12" s="28"/>
      <c r="F12" s="32" t="s">
        <v>5</v>
      </c>
      <c r="G12" s="28" t="s">
        <v>144</v>
      </c>
      <c r="H12" s="28" t="s">
        <v>1446</v>
      </c>
      <c r="I12" s="33">
        <v>0</v>
      </c>
      <c r="J12" s="33">
        <v>2987800.82</v>
      </c>
      <c r="K12" s="33">
        <v>2987800.82</v>
      </c>
    </row>
    <row r="13" spans="1:11" s="34" customFormat="1" ht="42" customHeight="1" x14ac:dyDescent="0.3">
      <c r="A13" s="28" t="s">
        <v>136</v>
      </c>
      <c r="B13" s="28" t="s">
        <v>143</v>
      </c>
      <c r="C13" s="28" t="s">
        <v>144</v>
      </c>
      <c r="D13" s="28"/>
      <c r="E13" s="28"/>
      <c r="F13" s="32" t="s">
        <v>5</v>
      </c>
      <c r="G13" s="28" t="s">
        <v>144</v>
      </c>
      <c r="H13" s="28" t="s">
        <v>145</v>
      </c>
      <c r="I13" s="33">
        <v>28647722.100000001</v>
      </c>
      <c r="J13" s="33">
        <v>28714407.510000002</v>
      </c>
      <c r="K13" s="33">
        <v>57362129.609999999</v>
      </c>
    </row>
    <row r="14" spans="1:11" s="34" customFormat="1" ht="42" customHeight="1" x14ac:dyDescent="0.3">
      <c r="A14" s="28" t="s">
        <v>136</v>
      </c>
      <c r="B14" s="28" t="s">
        <v>143</v>
      </c>
      <c r="C14" s="28" t="s">
        <v>144</v>
      </c>
      <c r="D14" s="28"/>
      <c r="E14" s="28"/>
      <c r="F14" s="32" t="s">
        <v>5</v>
      </c>
      <c r="G14" s="28" t="s">
        <v>144</v>
      </c>
      <c r="H14" s="28" t="s">
        <v>1419</v>
      </c>
      <c r="I14" s="33">
        <v>73.37</v>
      </c>
      <c r="J14" s="33">
        <v>596172742.38999999</v>
      </c>
      <c r="K14" s="33">
        <v>596172815.75999999</v>
      </c>
    </row>
    <row r="15" spans="1:11" s="34" customFormat="1" ht="42" customHeight="1" x14ac:dyDescent="0.3">
      <c r="A15" s="28" t="s">
        <v>136</v>
      </c>
      <c r="B15" s="28" t="s">
        <v>143</v>
      </c>
      <c r="C15" s="28" t="s">
        <v>144</v>
      </c>
      <c r="D15" s="28"/>
      <c r="E15" s="28"/>
      <c r="F15" s="32" t="s">
        <v>5</v>
      </c>
      <c r="G15" s="28" t="s">
        <v>144</v>
      </c>
      <c r="H15" s="28" t="s">
        <v>1428</v>
      </c>
      <c r="I15" s="33">
        <v>0</v>
      </c>
      <c r="J15" s="33">
        <v>100</v>
      </c>
      <c r="K15" s="33">
        <v>100</v>
      </c>
    </row>
    <row r="16" spans="1:11" s="34" customFormat="1" ht="42" customHeight="1" x14ac:dyDescent="0.3">
      <c r="A16" s="28" t="s">
        <v>136</v>
      </c>
      <c r="B16" s="28" t="s">
        <v>143</v>
      </c>
      <c r="C16" s="28" t="s">
        <v>144</v>
      </c>
      <c r="D16" s="28"/>
      <c r="E16" s="28"/>
      <c r="F16" s="32" t="s">
        <v>5</v>
      </c>
      <c r="G16" s="28" t="s">
        <v>144</v>
      </c>
      <c r="H16" s="28" t="s">
        <v>1429</v>
      </c>
      <c r="I16" s="33">
        <v>0</v>
      </c>
      <c r="J16" s="33">
        <v>179800</v>
      </c>
      <c r="K16" s="33">
        <v>179800</v>
      </c>
    </row>
    <row r="17" spans="1:11" s="34" customFormat="1" ht="42" customHeight="1" x14ac:dyDescent="0.3">
      <c r="A17" s="28" t="s">
        <v>136</v>
      </c>
      <c r="B17" s="28" t="s">
        <v>143</v>
      </c>
      <c r="C17" s="28" t="s">
        <v>144</v>
      </c>
      <c r="D17" s="28"/>
      <c r="E17" s="28"/>
      <c r="F17" s="32" t="s">
        <v>5</v>
      </c>
      <c r="G17" s="28" t="s">
        <v>144</v>
      </c>
      <c r="H17" s="28" t="s">
        <v>1432</v>
      </c>
      <c r="I17" s="33">
        <v>0</v>
      </c>
      <c r="J17" s="33">
        <v>268.31</v>
      </c>
      <c r="K17" s="33">
        <v>268.31</v>
      </c>
    </row>
    <row r="18" spans="1:11" s="34" customFormat="1" ht="42" customHeight="1" x14ac:dyDescent="0.3">
      <c r="A18" s="28" t="s">
        <v>136</v>
      </c>
      <c r="B18" s="28" t="s">
        <v>143</v>
      </c>
      <c r="C18" s="28" t="s">
        <v>144</v>
      </c>
      <c r="D18" s="28"/>
      <c r="E18" s="28"/>
      <c r="F18" s="32" t="s">
        <v>5</v>
      </c>
      <c r="G18" s="28" t="s">
        <v>144</v>
      </c>
      <c r="H18" s="28" t="s">
        <v>158</v>
      </c>
      <c r="I18" s="33">
        <v>0</v>
      </c>
      <c r="J18" s="33">
        <v>54341054.369999997</v>
      </c>
      <c r="K18" s="33">
        <v>54341054.369999997</v>
      </c>
    </row>
    <row r="19" spans="1:11" s="34" customFormat="1" ht="42" customHeight="1" x14ac:dyDescent="0.3">
      <c r="A19" s="28" t="s">
        <v>136</v>
      </c>
      <c r="B19" s="28" t="s">
        <v>143</v>
      </c>
      <c r="C19" s="28" t="s">
        <v>144</v>
      </c>
      <c r="D19" s="28"/>
      <c r="E19" s="28"/>
      <c r="F19" s="32" t="s">
        <v>5</v>
      </c>
      <c r="G19" s="28" t="s">
        <v>144</v>
      </c>
      <c r="H19" s="28" t="s">
        <v>1468</v>
      </c>
      <c r="I19" s="33">
        <v>0</v>
      </c>
      <c r="J19" s="33">
        <v>148179346</v>
      </c>
      <c r="K19" s="33">
        <v>148179346</v>
      </c>
    </row>
    <row r="20" spans="1:11" s="34" customFormat="1" ht="42" customHeight="1" x14ac:dyDescent="0.3">
      <c r="A20" s="28" t="s">
        <v>136</v>
      </c>
      <c r="B20" s="28" t="s">
        <v>143</v>
      </c>
      <c r="C20" s="28" t="s">
        <v>144</v>
      </c>
      <c r="D20" s="28"/>
      <c r="E20" s="28"/>
      <c r="F20" s="32" t="s">
        <v>5</v>
      </c>
      <c r="G20" s="28" t="s">
        <v>144</v>
      </c>
      <c r="H20" s="28" t="s">
        <v>1434</v>
      </c>
      <c r="I20" s="33">
        <v>0</v>
      </c>
      <c r="J20" s="33">
        <v>3940650.61</v>
      </c>
      <c r="K20" s="33">
        <v>3940650.61</v>
      </c>
    </row>
    <row r="21" spans="1:11" s="34" customFormat="1" ht="42" customHeight="1" x14ac:dyDescent="0.3">
      <c r="A21" s="28" t="s">
        <v>136</v>
      </c>
      <c r="B21" s="28" t="s">
        <v>143</v>
      </c>
      <c r="C21" s="28" t="s">
        <v>144</v>
      </c>
      <c r="D21" s="28"/>
      <c r="E21" s="28"/>
      <c r="F21" s="32" t="s">
        <v>5</v>
      </c>
      <c r="G21" s="28" t="s">
        <v>144</v>
      </c>
      <c r="H21" s="28" t="s">
        <v>587</v>
      </c>
      <c r="I21" s="33">
        <v>0</v>
      </c>
      <c r="J21" s="33">
        <v>7544540</v>
      </c>
      <c r="K21" s="33">
        <v>7544540</v>
      </c>
    </row>
    <row r="22" spans="1:11" s="34" customFormat="1" ht="42" customHeight="1" x14ac:dyDescent="0.3">
      <c r="A22" s="28" t="s">
        <v>136</v>
      </c>
      <c r="B22" s="28" t="s">
        <v>143</v>
      </c>
      <c r="C22" s="28" t="s">
        <v>144</v>
      </c>
      <c r="D22" s="28"/>
      <c r="E22" s="28"/>
      <c r="F22" s="32" t="s">
        <v>5</v>
      </c>
      <c r="G22" s="28" t="s">
        <v>144</v>
      </c>
      <c r="H22" s="28" t="s">
        <v>1439</v>
      </c>
      <c r="I22" s="33">
        <v>0</v>
      </c>
      <c r="J22" s="33">
        <v>693155.8</v>
      </c>
      <c r="K22" s="33">
        <v>693155.8</v>
      </c>
    </row>
    <row r="23" spans="1:11" s="34" customFormat="1" ht="42" customHeight="1" x14ac:dyDescent="0.3">
      <c r="A23" s="28" t="s">
        <v>136</v>
      </c>
      <c r="B23" s="28" t="s">
        <v>143</v>
      </c>
      <c r="C23" s="28" t="s">
        <v>144</v>
      </c>
      <c r="D23" s="28"/>
      <c r="E23" s="28"/>
      <c r="F23" s="32" t="s">
        <v>5</v>
      </c>
      <c r="G23" s="28" t="s">
        <v>144</v>
      </c>
      <c r="H23" s="28" t="s">
        <v>1440</v>
      </c>
      <c r="I23" s="33">
        <v>0</v>
      </c>
      <c r="J23" s="33">
        <v>2455285.2799999998</v>
      </c>
      <c r="K23" s="33">
        <v>2455285.2799999998</v>
      </c>
    </row>
    <row r="24" spans="1:11" s="34" customFormat="1" ht="42" customHeight="1" x14ac:dyDescent="0.3">
      <c r="A24" s="28" t="s">
        <v>136</v>
      </c>
      <c r="B24" s="28" t="s">
        <v>143</v>
      </c>
      <c r="C24" s="28" t="s">
        <v>144</v>
      </c>
      <c r="D24" s="28"/>
      <c r="E24" s="28"/>
      <c r="F24" s="32" t="s">
        <v>5</v>
      </c>
      <c r="G24" s="28" t="s">
        <v>144</v>
      </c>
      <c r="H24" s="28" t="s">
        <v>292</v>
      </c>
      <c r="I24" s="33">
        <v>0</v>
      </c>
      <c r="J24" s="33">
        <v>17322396.800000001</v>
      </c>
      <c r="K24" s="33">
        <v>17322396.800000001</v>
      </c>
    </row>
    <row r="25" spans="1:11" s="34" customFormat="1" ht="42" customHeight="1" x14ac:dyDescent="0.3">
      <c r="A25" s="28" t="s">
        <v>136</v>
      </c>
      <c r="B25" s="28" t="s">
        <v>143</v>
      </c>
      <c r="C25" s="28" t="s">
        <v>146</v>
      </c>
      <c r="D25" s="28"/>
      <c r="E25" s="28"/>
      <c r="F25" s="32" t="s">
        <v>6</v>
      </c>
      <c r="G25" s="28" t="s">
        <v>146</v>
      </c>
      <c r="H25" s="28" t="s">
        <v>145</v>
      </c>
      <c r="I25" s="33">
        <v>420</v>
      </c>
      <c r="J25" s="33">
        <v>0</v>
      </c>
      <c r="K25" s="33">
        <v>420</v>
      </c>
    </row>
    <row r="26" spans="1:11" s="34" customFormat="1" ht="42" customHeight="1" x14ac:dyDescent="0.3">
      <c r="A26" s="28" t="s">
        <v>136</v>
      </c>
      <c r="B26" s="28" t="s">
        <v>147</v>
      </c>
      <c r="C26" s="28" t="s">
        <v>148</v>
      </c>
      <c r="D26" s="28"/>
      <c r="E26" s="28"/>
      <c r="F26" s="32" t="s">
        <v>7</v>
      </c>
      <c r="G26" s="28" t="s">
        <v>148</v>
      </c>
      <c r="H26" s="28" t="s">
        <v>588</v>
      </c>
      <c r="I26" s="33">
        <v>412.16</v>
      </c>
      <c r="J26" s="33">
        <v>0</v>
      </c>
      <c r="K26" s="33">
        <v>412.16</v>
      </c>
    </row>
    <row r="27" spans="1:11" s="34" customFormat="1" ht="42" customHeight="1" x14ac:dyDescent="0.3">
      <c r="A27" s="28" t="s">
        <v>136</v>
      </c>
      <c r="B27" s="28" t="s">
        <v>147</v>
      </c>
      <c r="C27" s="28" t="s">
        <v>148</v>
      </c>
      <c r="D27" s="28"/>
      <c r="E27" s="28"/>
      <c r="F27" s="32" t="s">
        <v>7</v>
      </c>
      <c r="G27" s="28" t="s">
        <v>148</v>
      </c>
      <c r="H27" s="28" t="s">
        <v>1425</v>
      </c>
      <c r="I27" s="33">
        <v>0</v>
      </c>
      <c r="J27" s="33">
        <v>467.92</v>
      </c>
      <c r="K27" s="33">
        <v>467.92</v>
      </c>
    </row>
    <row r="28" spans="1:11" s="34" customFormat="1" ht="42" customHeight="1" x14ac:dyDescent="0.3">
      <c r="A28" s="28" t="s">
        <v>136</v>
      </c>
      <c r="B28" s="28" t="s">
        <v>147</v>
      </c>
      <c r="C28" s="28" t="s">
        <v>148</v>
      </c>
      <c r="D28" s="28"/>
      <c r="E28" s="28"/>
      <c r="F28" s="32" t="s">
        <v>7</v>
      </c>
      <c r="G28" s="28" t="s">
        <v>148</v>
      </c>
      <c r="H28" s="28" t="s">
        <v>145</v>
      </c>
      <c r="I28" s="33">
        <v>0</v>
      </c>
      <c r="J28" s="33">
        <v>91000</v>
      </c>
      <c r="K28" s="33">
        <v>91000</v>
      </c>
    </row>
    <row r="29" spans="1:11" s="34" customFormat="1" ht="42" customHeight="1" x14ac:dyDescent="0.3">
      <c r="A29" s="28" t="s">
        <v>136</v>
      </c>
      <c r="B29" s="28" t="s">
        <v>147</v>
      </c>
      <c r="C29" s="28" t="s">
        <v>148</v>
      </c>
      <c r="D29" s="28"/>
      <c r="E29" s="28"/>
      <c r="F29" s="32" t="s">
        <v>7</v>
      </c>
      <c r="G29" s="28" t="s">
        <v>148</v>
      </c>
      <c r="H29" s="28" t="s">
        <v>1420</v>
      </c>
      <c r="I29" s="33">
        <v>100</v>
      </c>
      <c r="J29" s="33">
        <v>0</v>
      </c>
      <c r="K29" s="33">
        <v>100</v>
      </c>
    </row>
    <row r="30" spans="1:11" s="34" customFormat="1" ht="42" customHeight="1" x14ac:dyDescent="0.3">
      <c r="A30" s="28" t="s">
        <v>136</v>
      </c>
      <c r="B30" s="28" t="s">
        <v>147</v>
      </c>
      <c r="C30" s="28" t="s">
        <v>148</v>
      </c>
      <c r="D30" s="28"/>
      <c r="E30" s="28"/>
      <c r="F30" s="32" t="s">
        <v>7</v>
      </c>
      <c r="G30" s="28" t="s">
        <v>148</v>
      </c>
      <c r="H30" s="28" t="s">
        <v>1439</v>
      </c>
      <c r="I30" s="33">
        <v>0</v>
      </c>
      <c r="J30" s="33">
        <v>1055</v>
      </c>
      <c r="K30" s="33">
        <v>1055</v>
      </c>
    </row>
    <row r="31" spans="1:11" s="34" customFormat="1" ht="42" customHeight="1" x14ac:dyDescent="0.3">
      <c r="A31" s="28" t="s">
        <v>136</v>
      </c>
      <c r="B31" s="28" t="s">
        <v>147</v>
      </c>
      <c r="C31" s="28" t="s">
        <v>149</v>
      </c>
      <c r="D31" s="28"/>
      <c r="E31" s="28"/>
      <c r="F31" s="32" t="s">
        <v>8</v>
      </c>
      <c r="G31" s="28" t="s">
        <v>149</v>
      </c>
      <c r="H31" s="28" t="s">
        <v>588</v>
      </c>
      <c r="I31" s="33">
        <v>207.23</v>
      </c>
      <c r="J31" s="33">
        <v>0</v>
      </c>
      <c r="K31" s="33">
        <v>207.23</v>
      </c>
    </row>
    <row r="32" spans="1:11" s="34" customFormat="1" ht="42" customHeight="1" x14ac:dyDescent="0.3">
      <c r="A32" s="28" t="s">
        <v>136</v>
      </c>
      <c r="B32" s="28" t="s">
        <v>147</v>
      </c>
      <c r="C32" s="28" t="s">
        <v>293</v>
      </c>
      <c r="D32" s="28"/>
      <c r="E32" s="28"/>
      <c r="F32" s="32" t="s">
        <v>93</v>
      </c>
      <c r="G32" s="28" t="s">
        <v>293</v>
      </c>
      <c r="H32" s="28" t="s">
        <v>588</v>
      </c>
      <c r="I32" s="33">
        <v>0</v>
      </c>
      <c r="J32" s="33">
        <v>2099.92</v>
      </c>
      <c r="K32" s="33">
        <v>2099.92</v>
      </c>
    </row>
    <row r="33" spans="1:11" s="34" customFormat="1" ht="42" customHeight="1" x14ac:dyDescent="0.3">
      <c r="A33" s="28" t="s">
        <v>136</v>
      </c>
      <c r="B33" s="28" t="s">
        <v>147</v>
      </c>
      <c r="C33" s="28" t="s">
        <v>150</v>
      </c>
      <c r="D33" s="28"/>
      <c r="E33" s="28"/>
      <c r="F33" s="32" t="s">
        <v>9</v>
      </c>
      <c r="G33" s="28" t="s">
        <v>150</v>
      </c>
      <c r="H33" s="28" t="s">
        <v>588</v>
      </c>
      <c r="I33" s="33">
        <v>1833.46</v>
      </c>
      <c r="J33" s="33">
        <v>0</v>
      </c>
      <c r="K33" s="33">
        <v>1833.46</v>
      </c>
    </row>
    <row r="34" spans="1:11" s="34" customFormat="1" ht="42" customHeight="1" x14ac:dyDescent="0.3">
      <c r="A34" s="28" t="s">
        <v>136</v>
      </c>
      <c r="B34" s="28" t="s">
        <v>147</v>
      </c>
      <c r="C34" s="28" t="s">
        <v>150</v>
      </c>
      <c r="D34" s="28"/>
      <c r="E34" s="28"/>
      <c r="F34" s="32" t="s">
        <v>9</v>
      </c>
      <c r="G34" s="28" t="s">
        <v>150</v>
      </c>
      <c r="H34" s="28" t="s">
        <v>1425</v>
      </c>
      <c r="I34" s="33">
        <v>0</v>
      </c>
      <c r="J34" s="33">
        <v>60698.29</v>
      </c>
      <c r="K34" s="33">
        <v>60698.29</v>
      </c>
    </row>
    <row r="35" spans="1:11" s="34" customFormat="1" ht="42" customHeight="1" x14ac:dyDescent="0.3">
      <c r="A35" s="28" t="s">
        <v>136</v>
      </c>
      <c r="B35" s="28" t="s">
        <v>147</v>
      </c>
      <c r="C35" s="28" t="s">
        <v>294</v>
      </c>
      <c r="D35" s="28"/>
      <c r="E35" s="28"/>
      <c r="F35" s="32" t="s">
        <v>101</v>
      </c>
      <c r="G35" s="28" t="s">
        <v>294</v>
      </c>
      <c r="H35" s="10" t="s">
        <v>1442</v>
      </c>
      <c r="I35" s="33">
        <v>0</v>
      </c>
      <c r="J35" s="33">
        <v>-101179.4</v>
      </c>
      <c r="K35" s="33">
        <v>-101179.4</v>
      </c>
    </row>
    <row r="36" spans="1:11" s="34" customFormat="1" ht="42" customHeight="1" x14ac:dyDescent="0.3">
      <c r="A36" s="28" t="s">
        <v>136</v>
      </c>
      <c r="B36" s="28" t="s">
        <v>147</v>
      </c>
      <c r="C36" s="28" t="s">
        <v>294</v>
      </c>
      <c r="D36" s="28"/>
      <c r="E36" s="28"/>
      <c r="F36" s="32" t="s">
        <v>101</v>
      </c>
      <c r="G36" s="28" t="s">
        <v>294</v>
      </c>
      <c r="H36" s="28" t="s">
        <v>588</v>
      </c>
      <c r="I36" s="33">
        <v>0</v>
      </c>
      <c r="J36" s="33">
        <v>45.63</v>
      </c>
      <c r="K36" s="33">
        <v>45.63</v>
      </c>
    </row>
    <row r="37" spans="1:11" s="34" customFormat="1" ht="42" customHeight="1" x14ac:dyDescent="0.3">
      <c r="A37" s="28" t="s">
        <v>136</v>
      </c>
      <c r="B37" s="28" t="s">
        <v>147</v>
      </c>
      <c r="C37" s="28" t="s">
        <v>294</v>
      </c>
      <c r="D37" s="28"/>
      <c r="E37" s="28"/>
      <c r="F37" s="32" t="s">
        <v>101</v>
      </c>
      <c r="G37" s="28" t="s">
        <v>294</v>
      </c>
      <c r="H37" s="28" t="s">
        <v>1425</v>
      </c>
      <c r="I37" s="33">
        <v>0</v>
      </c>
      <c r="J37" s="33">
        <v>886572.07</v>
      </c>
      <c r="K37" s="33">
        <v>886572.07</v>
      </c>
    </row>
    <row r="38" spans="1:11" s="34" customFormat="1" ht="42" customHeight="1" x14ac:dyDescent="0.3">
      <c r="A38" s="28" t="s">
        <v>136</v>
      </c>
      <c r="B38" s="28" t="s">
        <v>147</v>
      </c>
      <c r="C38" s="28" t="s">
        <v>294</v>
      </c>
      <c r="D38" s="28"/>
      <c r="E38" s="28"/>
      <c r="F38" s="32" t="s">
        <v>101</v>
      </c>
      <c r="G38" s="28" t="s">
        <v>294</v>
      </c>
      <c r="H38" s="28" t="s">
        <v>224</v>
      </c>
      <c r="I38" s="33">
        <v>0</v>
      </c>
      <c r="J38" s="33">
        <v>64150570.479999997</v>
      </c>
      <c r="K38" s="33">
        <v>64150570.479999997</v>
      </c>
    </row>
    <row r="39" spans="1:11" s="34" customFormat="1" ht="42" customHeight="1" x14ac:dyDescent="0.3">
      <c r="A39" s="28" t="s">
        <v>136</v>
      </c>
      <c r="B39" s="28" t="s">
        <v>147</v>
      </c>
      <c r="C39" s="28" t="s">
        <v>294</v>
      </c>
      <c r="D39" s="28"/>
      <c r="E39" s="28"/>
      <c r="F39" s="32" t="s">
        <v>101</v>
      </c>
      <c r="G39" s="28" t="s">
        <v>294</v>
      </c>
      <c r="H39" s="28" t="s">
        <v>1471</v>
      </c>
      <c r="I39" s="33">
        <v>0</v>
      </c>
      <c r="J39" s="33">
        <v>39887887.5</v>
      </c>
      <c r="K39" s="33">
        <v>39887887.5</v>
      </c>
    </row>
    <row r="40" spans="1:11" s="34" customFormat="1" ht="42" customHeight="1" x14ac:dyDescent="0.3">
      <c r="A40" s="28" t="s">
        <v>136</v>
      </c>
      <c r="B40" s="28" t="s">
        <v>147</v>
      </c>
      <c r="C40" s="28" t="s">
        <v>151</v>
      </c>
      <c r="D40" s="28"/>
      <c r="E40" s="28"/>
      <c r="F40" s="32" t="s">
        <v>10</v>
      </c>
      <c r="G40" s="28" t="s">
        <v>151</v>
      </c>
      <c r="H40" s="28" t="s">
        <v>588</v>
      </c>
      <c r="I40" s="33">
        <v>40.81</v>
      </c>
      <c r="J40" s="33">
        <v>0</v>
      </c>
      <c r="K40" s="33">
        <v>40.81</v>
      </c>
    </row>
    <row r="41" spans="1:11" s="34" customFormat="1" ht="42" customHeight="1" x14ac:dyDescent="0.3">
      <c r="A41" s="28" t="s">
        <v>136</v>
      </c>
      <c r="B41" s="28" t="s">
        <v>147</v>
      </c>
      <c r="C41" s="28" t="s">
        <v>295</v>
      </c>
      <c r="D41" s="28"/>
      <c r="E41" s="28"/>
      <c r="F41" s="32" t="s">
        <v>90</v>
      </c>
      <c r="G41" s="28" t="s">
        <v>295</v>
      </c>
      <c r="H41" s="28" t="s">
        <v>588</v>
      </c>
      <c r="I41" s="33">
        <v>0</v>
      </c>
      <c r="J41" s="33">
        <v>603.67999999999995</v>
      </c>
      <c r="K41" s="33">
        <v>603.67999999999995</v>
      </c>
    </row>
    <row r="42" spans="1:11" s="34" customFormat="1" ht="42" customHeight="1" x14ac:dyDescent="0.3">
      <c r="A42" s="28" t="s">
        <v>136</v>
      </c>
      <c r="B42" s="28" t="s">
        <v>147</v>
      </c>
      <c r="C42" s="28" t="s">
        <v>295</v>
      </c>
      <c r="D42" s="28"/>
      <c r="E42" s="28"/>
      <c r="F42" s="32" t="s">
        <v>90</v>
      </c>
      <c r="G42" s="28" t="s">
        <v>295</v>
      </c>
      <c r="H42" s="28" t="s">
        <v>1425</v>
      </c>
      <c r="I42" s="33">
        <v>0</v>
      </c>
      <c r="J42" s="33">
        <v>70689.84</v>
      </c>
      <c r="K42" s="33">
        <v>70689.84</v>
      </c>
    </row>
    <row r="43" spans="1:11" s="34" customFormat="1" ht="42" customHeight="1" x14ac:dyDescent="0.3">
      <c r="A43" s="28" t="s">
        <v>136</v>
      </c>
      <c r="B43" s="28" t="s">
        <v>147</v>
      </c>
      <c r="C43" s="28" t="s">
        <v>295</v>
      </c>
      <c r="D43" s="28"/>
      <c r="E43" s="28"/>
      <c r="F43" s="32" t="s">
        <v>90</v>
      </c>
      <c r="G43" s="28" t="s">
        <v>295</v>
      </c>
      <c r="H43" s="28" t="s">
        <v>145</v>
      </c>
      <c r="I43" s="33">
        <v>0</v>
      </c>
      <c r="J43" s="33">
        <v>36.700000000000003</v>
      </c>
      <c r="K43" s="33">
        <v>36.700000000000003</v>
      </c>
    </row>
    <row r="44" spans="1:11" s="34" customFormat="1" ht="42" customHeight="1" x14ac:dyDescent="0.3">
      <c r="A44" s="28" t="s">
        <v>136</v>
      </c>
      <c r="B44" s="28" t="s">
        <v>147</v>
      </c>
      <c r="C44" s="28" t="s">
        <v>295</v>
      </c>
      <c r="D44" s="28"/>
      <c r="E44" s="28"/>
      <c r="F44" s="32" t="s">
        <v>90</v>
      </c>
      <c r="G44" s="28" t="s">
        <v>295</v>
      </c>
      <c r="H44" s="28" t="s">
        <v>211</v>
      </c>
      <c r="I44" s="33">
        <v>0</v>
      </c>
      <c r="J44" s="33">
        <v>6839625.9199999999</v>
      </c>
      <c r="K44" s="33">
        <v>6839625.9199999999</v>
      </c>
    </row>
    <row r="45" spans="1:11" s="34" customFormat="1" ht="42" customHeight="1" x14ac:dyDescent="0.3">
      <c r="A45" s="28" t="s">
        <v>136</v>
      </c>
      <c r="B45" s="28" t="s">
        <v>147</v>
      </c>
      <c r="C45" s="28" t="s">
        <v>152</v>
      </c>
      <c r="D45" s="28"/>
      <c r="E45" s="28"/>
      <c r="F45" s="32" t="s">
        <v>11</v>
      </c>
      <c r="G45" s="28" t="s">
        <v>152</v>
      </c>
      <c r="H45" s="28" t="s">
        <v>588</v>
      </c>
      <c r="I45" s="33">
        <v>135.66</v>
      </c>
      <c r="J45" s="33">
        <v>135.65</v>
      </c>
      <c r="K45" s="33">
        <v>271.31</v>
      </c>
    </row>
    <row r="46" spans="1:11" s="34" customFormat="1" ht="42" customHeight="1" x14ac:dyDescent="0.3">
      <c r="A46" s="28" t="s">
        <v>136</v>
      </c>
      <c r="B46" s="28" t="s">
        <v>147</v>
      </c>
      <c r="C46" s="28" t="s">
        <v>153</v>
      </c>
      <c r="D46" s="28"/>
      <c r="E46" s="28"/>
      <c r="F46" s="32" t="s">
        <v>12</v>
      </c>
      <c r="G46" s="28" t="s">
        <v>153</v>
      </c>
      <c r="H46" s="28" t="s">
        <v>588</v>
      </c>
      <c r="I46" s="33">
        <v>26758.5</v>
      </c>
      <c r="J46" s="33">
        <v>62462.400000000001</v>
      </c>
      <c r="K46" s="33">
        <v>89220.9</v>
      </c>
    </row>
    <row r="47" spans="1:11" s="34" customFormat="1" ht="42" customHeight="1" x14ac:dyDescent="0.3">
      <c r="A47" s="28" t="s">
        <v>136</v>
      </c>
      <c r="B47" s="28" t="s">
        <v>147</v>
      </c>
      <c r="C47" s="28" t="s">
        <v>153</v>
      </c>
      <c r="D47" s="28"/>
      <c r="E47" s="28"/>
      <c r="F47" s="32" t="s">
        <v>12</v>
      </c>
      <c r="G47" s="28" t="s">
        <v>153</v>
      </c>
      <c r="H47" s="28" t="s">
        <v>1425</v>
      </c>
      <c r="I47" s="33">
        <v>0</v>
      </c>
      <c r="J47" s="33">
        <v>18077.5</v>
      </c>
      <c r="K47" s="33">
        <v>18077.5</v>
      </c>
    </row>
    <row r="48" spans="1:11" s="34" customFormat="1" ht="42" customHeight="1" x14ac:dyDescent="0.3">
      <c r="A48" s="28" t="s">
        <v>136</v>
      </c>
      <c r="B48" s="28" t="s">
        <v>147</v>
      </c>
      <c r="C48" s="28" t="s">
        <v>153</v>
      </c>
      <c r="D48" s="28"/>
      <c r="E48" s="28"/>
      <c r="F48" s="32" t="s">
        <v>12</v>
      </c>
      <c r="G48" s="28" t="s">
        <v>153</v>
      </c>
      <c r="H48" s="28" t="s">
        <v>145</v>
      </c>
      <c r="I48" s="33">
        <v>20657.38</v>
      </c>
      <c r="J48" s="33">
        <v>0</v>
      </c>
      <c r="K48" s="33">
        <v>20657.38</v>
      </c>
    </row>
    <row r="49" spans="1:11" s="34" customFormat="1" ht="42" customHeight="1" x14ac:dyDescent="0.3">
      <c r="A49" s="28" t="s">
        <v>136</v>
      </c>
      <c r="B49" s="28" t="s">
        <v>147</v>
      </c>
      <c r="C49" s="28" t="s">
        <v>153</v>
      </c>
      <c r="D49" s="28"/>
      <c r="E49" s="28"/>
      <c r="F49" s="32" t="s">
        <v>12</v>
      </c>
      <c r="G49" s="28" t="s">
        <v>153</v>
      </c>
      <c r="H49" s="28" t="s">
        <v>211</v>
      </c>
      <c r="I49" s="33">
        <v>0</v>
      </c>
      <c r="J49" s="33">
        <v>4853821.8499999996</v>
      </c>
      <c r="K49" s="33">
        <v>4853821.8499999996</v>
      </c>
    </row>
    <row r="50" spans="1:11" s="34" customFormat="1" ht="42" customHeight="1" x14ac:dyDescent="0.3">
      <c r="A50" s="28" t="s">
        <v>136</v>
      </c>
      <c r="B50" s="28" t="s">
        <v>147</v>
      </c>
      <c r="C50" s="28" t="s">
        <v>153</v>
      </c>
      <c r="D50" s="28"/>
      <c r="E50" s="28"/>
      <c r="F50" s="32" t="s">
        <v>12</v>
      </c>
      <c r="G50" s="28" t="s">
        <v>153</v>
      </c>
      <c r="H50" s="28" t="s">
        <v>1431</v>
      </c>
      <c r="I50" s="33">
        <v>706927573</v>
      </c>
      <c r="J50" s="33">
        <v>0</v>
      </c>
      <c r="K50" s="33">
        <v>706927573</v>
      </c>
    </row>
    <row r="51" spans="1:11" s="34" customFormat="1" ht="42" customHeight="1" x14ac:dyDescent="0.3">
      <c r="A51" s="28" t="s">
        <v>136</v>
      </c>
      <c r="B51" s="28" t="s">
        <v>147</v>
      </c>
      <c r="C51" s="28" t="s">
        <v>153</v>
      </c>
      <c r="D51" s="28"/>
      <c r="E51" s="28"/>
      <c r="F51" s="32" t="s">
        <v>12</v>
      </c>
      <c r="G51" s="28" t="s">
        <v>153</v>
      </c>
      <c r="H51" s="28" t="s">
        <v>1432</v>
      </c>
      <c r="I51" s="33">
        <v>0</v>
      </c>
      <c r="J51" s="33">
        <v>1622.3</v>
      </c>
      <c r="K51" s="33">
        <v>1622.3</v>
      </c>
    </row>
    <row r="52" spans="1:11" s="34" customFormat="1" ht="42" customHeight="1" x14ac:dyDescent="0.3">
      <c r="A52" s="28" t="s">
        <v>136</v>
      </c>
      <c r="B52" s="28" t="s">
        <v>147</v>
      </c>
      <c r="C52" s="28" t="s">
        <v>153</v>
      </c>
      <c r="D52" s="28"/>
      <c r="E52" s="28"/>
      <c r="F52" s="32" t="s">
        <v>12</v>
      </c>
      <c r="G52" s="28" t="s">
        <v>153</v>
      </c>
      <c r="H52" s="28" t="s">
        <v>224</v>
      </c>
      <c r="I52" s="33">
        <v>0</v>
      </c>
      <c r="J52" s="33">
        <v>949056</v>
      </c>
      <c r="K52" s="33">
        <v>949056</v>
      </c>
    </row>
    <row r="53" spans="1:11" s="34" customFormat="1" ht="42" customHeight="1" x14ac:dyDescent="0.3">
      <c r="A53" s="28" t="s">
        <v>136</v>
      </c>
      <c r="B53" s="28" t="s">
        <v>147</v>
      </c>
      <c r="C53" s="28" t="s">
        <v>153</v>
      </c>
      <c r="D53" s="28"/>
      <c r="E53" s="28"/>
      <c r="F53" s="32" t="s">
        <v>12</v>
      </c>
      <c r="G53" s="28" t="s">
        <v>153</v>
      </c>
      <c r="H53" s="28" t="s">
        <v>587</v>
      </c>
      <c r="I53" s="33">
        <v>31070</v>
      </c>
      <c r="J53" s="33">
        <v>760000</v>
      </c>
      <c r="K53" s="33">
        <v>791070</v>
      </c>
    </row>
    <row r="54" spans="1:11" s="34" customFormat="1" ht="42" customHeight="1" x14ac:dyDescent="0.3">
      <c r="A54" s="28" t="s">
        <v>136</v>
      </c>
      <c r="B54" s="28" t="s">
        <v>147</v>
      </c>
      <c r="C54" s="28" t="s">
        <v>154</v>
      </c>
      <c r="D54" s="28"/>
      <c r="E54" s="28"/>
      <c r="F54" s="32" t="s">
        <v>13</v>
      </c>
      <c r="G54" s="28" t="s">
        <v>154</v>
      </c>
      <c r="H54" s="28" t="s">
        <v>588</v>
      </c>
      <c r="I54" s="33">
        <v>7113.95</v>
      </c>
      <c r="J54" s="33">
        <v>0</v>
      </c>
      <c r="K54" s="33">
        <v>7113.95</v>
      </c>
    </row>
    <row r="55" spans="1:11" s="34" customFormat="1" ht="42" customHeight="1" x14ac:dyDescent="0.3">
      <c r="A55" s="28" t="s">
        <v>136</v>
      </c>
      <c r="B55" s="28" t="s">
        <v>147</v>
      </c>
      <c r="C55" s="28" t="s">
        <v>156</v>
      </c>
      <c r="D55" s="28"/>
      <c r="E55" s="28"/>
      <c r="F55" s="32" t="s">
        <v>14</v>
      </c>
      <c r="G55" s="28" t="s">
        <v>156</v>
      </c>
      <c r="H55" s="28" t="s">
        <v>1771</v>
      </c>
      <c r="I55" s="33">
        <v>0</v>
      </c>
      <c r="J55" s="33">
        <v>6543457.9699999997</v>
      </c>
      <c r="K55" s="33">
        <v>6543457.9699999997</v>
      </c>
    </row>
    <row r="56" spans="1:11" s="34" customFormat="1" ht="42" customHeight="1" x14ac:dyDescent="0.3">
      <c r="A56" s="28" t="s">
        <v>136</v>
      </c>
      <c r="B56" s="28" t="s">
        <v>147</v>
      </c>
      <c r="C56" s="28" t="s">
        <v>156</v>
      </c>
      <c r="D56" s="28"/>
      <c r="E56" s="28"/>
      <c r="F56" s="32" t="s">
        <v>14</v>
      </c>
      <c r="G56" s="28" t="s">
        <v>156</v>
      </c>
      <c r="H56" s="28" t="s">
        <v>1408</v>
      </c>
      <c r="I56" s="33">
        <v>0</v>
      </c>
      <c r="J56" s="33">
        <v>16021648.869999999</v>
      </c>
      <c r="K56" s="33">
        <v>16021648.869999999</v>
      </c>
    </row>
    <row r="57" spans="1:11" s="34" customFormat="1" ht="42" customHeight="1" x14ac:dyDescent="0.3">
      <c r="A57" s="28" t="s">
        <v>136</v>
      </c>
      <c r="B57" s="28" t="s">
        <v>147</v>
      </c>
      <c r="C57" s="28" t="s">
        <v>156</v>
      </c>
      <c r="D57" s="28"/>
      <c r="E57" s="28"/>
      <c r="F57" s="32" t="s">
        <v>14</v>
      </c>
      <c r="G57" s="28" t="s">
        <v>156</v>
      </c>
      <c r="H57" s="28" t="s">
        <v>588</v>
      </c>
      <c r="I57" s="33">
        <v>16371.83</v>
      </c>
      <c r="J57" s="33">
        <v>22097</v>
      </c>
      <c r="K57" s="33">
        <v>38468.83</v>
      </c>
    </row>
    <row r="58" spans="1:11" s="34" customFormat="1" ht="42" customHeight="1" x14ac:dyDescent="0.3">
      <c r="A58" s="28" t="s">
        <v>136</v>
      </c>
      <c r="B58" s="28" t="s">
        <v>147</v>
      </c>
      <c r="C58" s="28" t="s">
        <v>156</v>
      </c>
      <c r="D58" s="28"/>
      <c r="E58" s="28"/>
      <c r="F58" s="32" t="s">
        <v>14</v>
      </c>
      <c r="G58" s="28" t="s">
        <v>156</v>
      </c>
      <c r="H58" s="28" t="s">
        <v>296</v>
      </c>
      <c r="I58" s="33">
        <v>0</v>
      </c>
      <c r="J58" s="33">
        <v>75515513.989999995</v>
      </c>
      <c r="K58" s="33">
        <v>75515513.989999995</v>
      </c>
    </row>
    <row r="59" spans="1:11" s="34" customFormat="1" ht="42" customHeight="1" x14ac:dyDescent="0.3">
      <c r="A59" s="28" t="s">
        <v>136</v>
      </c>
      <c r="B59" s="28" t="s">
        <v>147</v>
      </c>
      <c r="C59" s="28" t="s">
        <v>156</v>
      </c>
      <c r="D59" s="28"/>
      <c r="E59" s="28"/>
      <c r="F59" s="32" t="s">
        <v>14</v>
      </c>
      <c r="G59" s="28" t="s">
        <v>156</v>
      </c>
      <c r="H59" s="28" t="s">
        <v>1425</v>
      </c>
      <c r="I59" s="33">
        <v>0</v>
      </c>
      <c r="J59" s="33">
        <v>5037540.01</v>
      </c>
      <c r="K59" s="33">
        <v>5037540.01</v>
      </c>
    </row>
    <row r="60" spans="1:11" s="34" customFormat="1" ht="42" customHeight="1" x14ac:dyDescent="0.3">
      <c r="A60" s="28" t="s">
        <v>136</v>
      </c>
      <c r="B60" s="28" t="s">
        <v>147</v>
      </c>
      <c r="C60" s="28" t="s">
        <v>156</v>
      </c>
      <c r="D60" s="28"/>
      <c r="E60" s="28"/>
      <c r="F60" s="32" t="s">
        <v>14</v>
      </c>
      <c r="G60" s="28" t="s">
        <v>156</v>
      </c>
      <c r="H60" s="28" t="s">
        <v>1446</v>
      </c>
      <c r="I60" s="33">
        <v>0</v>
      </c>
      <c r="J60" s="33">
        <v>4288160</v>
      </c>
      <c r="K60" s="33">
        <v>4288160</v>
      </c>
    </row>
    <row r="61" spans="1:11" s="34" customFormat="1" ht="42" customHeight="1" x14ac:dyDescent="0.3">
      <c r="A61" s="28" t="s">
        <v>136</v>
      </c>
      <c r="B61" s="28" t="s">
        <v>147</v>
      </c>
      <c r="C61" s="28" t="s">
        <v>156</v>
      </c>
      <c r="D61" s="28"/>
      <c r="E61" s="28"/>
      <c r="F61" s="32" t="s">
        <v>14</v>
      </c>
      <c r="G61" s="28" t="s">
        <v>156</v>
      </c>
      <c r="H61" s="28" t="s">
        <v>145</v>
      </c>
      <c r="I61" s="33">
        <v>152137.26</v>
      </c>
      <c r="J61" s="33">
        <v>6120</v>
      </c>
      <c r="K61" s="33">
        <v>158257.26</v>
      </c>
    </row>
    <row r="62" spans="1:11" s="34" customFormat="1" ht="42" customHeight="1" x14ac:dyDescent="0.3">
      <c r="A62" s="28" t="s">
        <v>136</v>
      </c>
      <c r="B62" s="28" t="s">
        <v>147</v>
      </c>
      <c r="C62" s="28" t="s">
        <v>156</v>
      </c>
      <c r="D62" s="28"/>
      <c r="E62" s="28"/>
      <c r="F62" s="32" t="s">
        <v>14</v>
      </c>
      <c r="G62" s="28" t="s">
        <v>156</v>
      </c>
      <c r="H62" s="28" t="s">
        <v>1419</v>
      </c>
      <c r="I62" s="33">
        <v>0</v>
      </c>
      <c r="J62" s="33">
        <v>3200294.66</v>
      </c>
      <c r="K62" s="33">
        <v>3200294.66</v>
      </c>
    </row>
    <row r="63" spans="1:11" s="34" customFormat="1" ht="42" customHeight="1" x14ac:dyDescent="0.3">
      <c r="A63" s="28" t="s">
        <v>136</v>
      </c>
      <c r="B63" s="28" t="s">
        <v>147</v>
      </c>
      <c r="C63" s="28" t="s">
        <v>156</v>
      </c>
      <c r="D63" s="28"/>
      <c r="E63" s="28"/>
      <c r="F63" s="32" t="s">
        <v>14</v>
      </c>
      <c r="G63" s="28" t="s">
        <v>156</v>
      </c>
      <c r="H63" s="28" t="s">
        <v>1420</v>
      </c>
      <c r="I63" s="33">
        <v>8725.67</v>
      </c>
      <c r="J63" s="33">
        <v>45509339.990000002</v>
      </c>
      <c r="K63" s="33">
        <v>45518065.659999996</v>
      </c>
    </row>
    <row r="64" spans="1:11" s="34" customFormat="1" ht="42" customHeight="1" x14ac:dyDescent="0.3">
      <c r="A64" s="28" t="s">
        <v>136</v>
      </c>
      <c r="B64" s="28" t="s">
        <v>147</v>
      </c>
      <c r="C64" s="28" t="s">
        <v>156</v>
      </c>
      <c r="D64" s="28"/>
      <c r="E64" s="28"/>
      <c r="F64" s="32" t="s">
        <v>14</v>
      </c>
      <c r="G64" s="28" t="s">
        <v>156</v>
      </c>
      <c r="H64" s="28" t="s">
        <v>157</v>
      </c>
      <c r="I64" s="33">
        <v>1173101.6200000001</v>
      </c>
      <c r="J64" s="33">
        <v>0</v>
      </c>
      <c r="K64" s="33">
        <v>1173101.6200000001</v>
      </c>
    </row>
    <row r="65" spans="1:11" s="34" customFormat="1" ht="42" customHeight="1" x14ac:dyDescent="0.3">
      <c r="A65" s="28" t="s">
        <v>136</v>
      </c>
      <c r="B65" s="28" t="s">
        <v>147</v>
      </c>
      <c r="C65" s="28" t="s">
        <v>156</v>
      </c>
      <c r="D65" s="28"/>
      <c r="E65" s="28"/>
      <c r="F65" s="32" t="s">
        <v>14</v>
      </c>
      <c r="G65" s="28" t="s">
        <v>156</v>
      </c>
      <c r="H65" s="28" t="s">
        <v>211</v>
      </c>
      <c r="I65" s="33">
        <v>0</v>
      </c>
      <c r="J65" s="33">
        <v>14429873.720000001</v>
      </c>
      <c r="K65" s="33">
        <v>14429873.720000001</v>
      </c>
    </row>
    <row r="66" spans="1:11" s="34" customFormat="1" ht="42" customHeight="1" x14ac:dyDescent="0.3">
      <c r="A66" s="28" t="s">
        <v>136</v>
      </c>
      <c r="B66" s="28" t="s">
        <v>147</v>
      </c>
      <c r="C66" s="28" t="s">
        <v>156</v>
      </c>
      <c r="D66" s="28"/>
      <c r="E66" s="28"/>
      <c r="F66" s="32" t="s">
        <v>14</v>
      </c>
      <c r="G66" s="28" t="s">
        <v>156</v>
      </c>
      <c r="H66" s="28" t="s">
        <v>1429</v>
      </c>
      <c r="I66" s="33">
        <v>0</v>
      </c>
      <c r="J66" s="33">
        <v>6512364.5</v>
      </c>
      <c r="K66" s="33">
        <v>6512364.5</v>
      </c>
    </row>
    <row r="67" spans="1:11" s="34" customFormat="1" ht="42" customHeight="1" x14ac:dyDescent="0.3">
      <c r="A67" s="28" t="s">
        <v>136</v>
      </c>
      <c r="B67" s="28" t="s">
        <v>147</v>
      </c>
      <c r="C67" s="28" t="s">
        <v>156</v>
      </c>
      <c r="D67" s="28"/>
      <c r="E67" s="28"/>
      <c r="F67" s="32" t="s">
        <v>14</v>
      </c>
      <c r="G67" s="28" t="s">
        <v>156</v>
      </c>
      <c r="H67" s="28" t="s">
        <v>158</v>
      </c>
      <c r="I67" s="33">
        <v>3000</v>
      </c>
      <c r="J67" s="33">
        <v>81514135.340000004</v>
      </c>
      <c r="K67" s="33">
        <v>81517135.340000004</v>
      </c>
    </row>
    <row r="68" spans="1:11" s="34" customFormat="1" ht="42" customHeight="1" x14ac:dyDescent="0.3">
      <c r="A68" s="28" t="s">
        <v>136</v>
      </c>
      <c r="B68" s="28" t="s">
        <v>147</v>
      </c>
      <c r="C68" s="28" t="s">
        <v>156</v>
      </c>
      <c r="D68" s="28"/>
      <c r="E68" s="28"/>
      <c r="F68" s="32" t="s">
        <v>14</v>
      </c>
      <c r="G68" s="28" t="s">
        <v>156</v>
      </c>
      <c r="H68" s="28" t="s">
        <v>190</v>
      </c>
      <c r="I68" s="33">
        <v>0</v>
      </c>
      <c r="J68" s="33">
        <v>1857064.25</v>
      </c>
      <c r="K68" s="33">
        <v>1857064.25</v>
      </c>
    </row>
    <row r="69" spans="1:11" s="34" customFormat="1" ht="42" customHeight="1" x14ac:dyDescent="0.3">
      <c r="A69" s="28" t="s">
        <v>136</v>
      </c>
      <c r="B69" s="28" t="s">
        <v>147</v>
      </c>
      <c r="C69" s="28" t="s">
        <v>156</v>
      </c>
      <c r="D69" s="28"/>
      <c r="E69" s="28"/>
      <c r="F69" s="32" t="s">
        <v>14</v>
      </c>
      <c r="G69" s="28" t="s">
        <v>156</v>
      </c>
      <c r="H69" s="28" t="s">
        <v>1440</v>
      </c>
      <c r="I69" s="33">
        <v>5551920.9299999997</v>
      </c>
      <c r="J69" s="33">
        <v>2840000</v>
      </c>
      <c r="K69" s="33">
        <v>8391920.9299999997</v>
      </c>
    </row>
    <row r="70" spans="1:11" s="34" customFormat="1" ht="42" customHeight="1" x14ac:dyDescent="0.3">
      <c r="A70" s="28" t="s">
        <v>136</v>
      </c>
      <c r="B70" s="28" t="s">
        <v>147</v>
      </c>
      <c r="C70" s="28" t="s">
        <v>159</v>
      </c>
      <c r="D70" s="28"/>
      <c r="E70" s="28"/>
      <c r="F70" s="32" t="s">
        <v>15</v>
      </c>
      <c r="G70" s="28" t="s">
        <v>159</v>
      </c>
      <c r="H70" s="28" t="s">
        <v>588</v>
      </c>
      <c r="I70" s="33">
        <v>1503604.05</v>
      </c>
      <c r="J70" s="33">
        <v>4779.2</v>
      </c>
      <c r="K70" s="33">
        <v>1508383.25</v>
      </c>
    </row>
    <row r="71" spans="1:11" s="34" customFormat="1" ht="42" customHeight="1" x14ac:dyDescent="0.3">
      <c r="A71" s="28" t="s">
        <v>136</v>
      </c>
      <c r="B71" s="28" t="s">
        <v>147</v>
      </c>
      <c r="C71" s="28" t="s">
        <v>159</v>
      </c>
      <c r="D71" s="28"/>
      <c r="E71" s="28"/>
      <c r="F71" s="32" t="s">
        <v>15</v>
      </c>
      <c r="G71" s="28" t="s">
        <v>159</v>
      </c>
      <c r="H71" s="28" t="s">
        <v>160</v>
      </c>
      <c r="I71" s="33">
        <v>2801047193.3899999</v>
      </c>
      <c r="J71" s="33">
        <v>0</v>
      </c>
      <c r="K71" s="33">
        <v>2801047193.3899999</v>
      </c>
    </row>
    <row r="72" spans="1:11" s="34" customFormat="1" ht="42" customHeight="1" x14ac:dyDescent="0.3">
      <c r="A72" s="28" t="s">
        <v>136</v>
      </c>
      <c r="B72" s="28" t="s">
        <v>147</v>
      </c>
      <c r="C72" s="28" t="s">
        <v>159</v>
      </c>
      <c r="D72" s="28"/>
      <c r="E72" s="28"/>
      <c r="F72" s="32" t="s">
        <v>15</v>
      </c>
      <c r="G72" s="28" t="s">
        <v>159</v>
      </c>
      <c r="H72" s="28" t="s">
        <v>1421</v>
      </c>
      <c r="I72" s="33">
        <v>1039.29</v>
      </c>
      <c r="J72" s="33">
        <v>0</v>
      </c>
      <c r="K72" s="33">
        <v>1039.29</v>
      </c>
    </row>
    <row r="73" spans="1:11" s="34" customFormat="1" ht="42" customHeight="1" x14ac:dyDescent="0.3">
      <c r="A73" s="28" t="s">
        <v>136</v>
      </c>
      <c r="B73" s="28" t="s">
        <v>147</v>
      </c>
      <c r="C73" s="28" t="s">
        <v>159</v>
      </c>
      <c r="D73" s="28"/>
      <c r="E73" s="28"/>
      <c r="F73" s="32" t="s">
        <v>15</v>
      </c>
      <c r="G73" s="28" t="s">
        <v>159</v>
      </c>
      <c r="H73" s="28" t="s">
        <v>298</v>
      </c>
      <c r="I73" s="33">
        <v>0</v>
      </c>
      <c r="J73" s="33">
        <v>2684173.81</v>
      </c>
      <c r="K73" s="33">
        <v>2684173.81</v>
      </c>
    </row>
    <row r="74" spans="1:11" s="34" customFormat="1" ht="42" customHeight="1" x14ac:dyDescent="0.3">
      <c r="A74" s="28" t="s">
        <v>136</v>
      </c>
      <c r="B74" s="28" t="s">
        <v>147</v>
      </c>
      <c r="C74" s="28" t="s">
        <v>159</v>
      </c>
      <c r="D74" s="28"/>
      <c r="E74" s="28"/>
      <c r="F74" s="32" t="s">
        <v>15</v>
      </c>
      <c r="G74" s="28" t="s">
        <v>159</v>
      </c>
      <c r="H74" s="28" t="s">
        <v>145</v>
      </c>
      <c r="I74" s="33">
        <v>1457.22</v>
      </c>
      <c r="J74" s="33">
        <v>0</v>
      </c>
      <c r="K74" s="33">
        <v>1457.22</v>
      </c>
    </row>
    <row r="75" spans="1:11" s="34" customFormat="1" ht="42" customHeight="1" x14ac:dyDescent="0.3">
      <c r="A75" s="28" t="s">
        <v>136</v>
      </c>
      <c r="B75" s="28" t="s">
        <v>147</v>
      </c>
      <c r="C75" s="28" t="s">
        <v>159</v>
      </c>
      <c r="D75" s="28"/>
      <c r="E75" s="28"/>
      <c r="F75" s="32" t="s">
        <v>15</v>
      </c>
      <c r="G75" s="28" t="s">
        <v>159</v>
      </c>
      <c r="H75" s="28" t="s">
        <v>297</v>
      </c>
      <c r="I75" s="33">
        <v>0</v>
      </c>
      <c r="J75" s="33">
        <v>6383614714.7799997</v>
      </c>
      <c r="K75" s="33">
        <v>6383614714.7799997</v>
      </c>
    </row>
    <row r="76" spans="1:11" s="34" customFormat="1" ht="42" customHeight="1" x14ac:dyDescent="0.3">
      <c r="A76" s="28" t="s">
        <v>136</v>
      </c>
      <c r="B76" s="28" t="s">
        <v>147</v>
      </c>
      <c r="C76" s="28" t="s">
        <v>159</v>
      </c>
      <c r="D76" s="28"/>
      <c r="E76" s="28"/>
      <c r="F76" s="32" t="s">
        <v>15</v>
      </c>
      <c r="G76" s="28" t="s">
        <v>159</v>
      </c>
      <c r="H76" s="28" t="s">
        <v>224</v>
      </c>
      <c r="I76" s="33">
        <v>0</v>
      </c>
      <c r="J76" s="33">
        <v>44148.86</v>
      </c>
      <c r="K76" s="33">
        <v>44148.86</v>
      </c>
    </row>
    <row r="77" spans="1:11" s="34" customFormat="1" ht="42" customHeight="1" x14ac:dyDescent="0.3">
      <c r="A77" s="28" t="s">
        <v>136</v>
      </c>
      <c r="B77" s="28" t="s">
        <v>147</v>
      </c>
      <c r="C77" s="28" t="s">
        <v>159</v>
      </c>
      <c r="D77" s="28"/>
      <c r="E77" s="28"/>
      <c r="F77" s="32" t="s">
        <v>15</v>
      </c>
      <c r="G77" s="28" t="s">
        <v>159</v>
      </c>
      <c r="H77" s="28" t="s">
        <v>1433</v>
      </c>
      <c r="I77" s="33">
        <v>2130963.5299999998</v>
      </c>
      <c r="J77" s="33">
        <v>0</v>
      </c>
      <c r="K77" s="33">
        <v>2130963.5299999998</v>
      </c>
    </row>
    <row r="78" spans="1:11" s="34" customFormat="1" ht="42" customHeight="1" x14ac:dyDescent="0.3">
      <c r="A78" s="28" t="s">
        <v>136</v>
      </c>
      <c r="B78" s="28" t="s">
        <v>147</v>
      </c>
      <c r="C78" s="28" t="s">
        <v>159</v>
      </c>
      <c r="D78" s="28"/>
      <c r="E78" s="28"/>
      <c r="F78" s="32" t="s">
        <v>15</v>
      </c>
      <c r="G78" s="28" t="s">
        <v>159</v>
      </c>
      <c r="H78" s="28" t="s">
        <v>1435</v>
      </c>
      <c r="I78" s="33">
        <v>463010158.31</v>
      </c>
      <c r="J78" s="33">
        <v>0</v>
      </c>
      <c r="K78" s="33">
        <v>463010158.31</v>
      </c>
    </row>
    <row r="79" spans="1:11" s="34" customFormat="1" ht="42" customHeight="1" x14ac:dyDescent="0.3">
      <c r="A79" s="28" t="s">
        <v>136</v>
      </c>
      <c r="B79" s="28" t="s">
        <v>147</v>
      </c>
      <c r="C79" s="28" t="s">
        <v>159</v>
      </c>
      <c r="D79" s="28"/>
      <c r="E79" s="28"/>
      <c r="F79" s="32" t="s">
        <v>15</v>
      </c>
      <c r="G79" s="28" t="s">
        <v>159</v>
      </c>
      <c r="H79" s="28" t="s">
        <v>1440</v>
      </c>
      <c r="I79" s="33">
        <v>5175.71</v>
      </c>
      <c r="J79" s="33">
        <v>0</v>
      </c>
      <c r="K79" s="33">
        <v>5175.71</v>
      </c>
    </row>
    <row r="80" spans="1:11" s="34" customFormat="1" ht="42" customHeight="1" x14ac:dyDescent="0.3">
      <c r="A80" s="28" t="s">
        <v>136</v>
      </c>
      <c r="B80" s="28" t="s">
        <v>147</v>
      </c>
      <c r="C80" s="28" t="s">
        <v>159</v>
      </c>
      <c r="D80" s="28"/>
      <c r="E80" s="28"/>
      <c r="F80" s="32" t="s">
        <v>15</v>
      </c>
      <c r="G80" s="28" t="s">
        <v>159</v>
      </c>
      <c r="H80" s="28" t="s">
        <v>161</v>
      </c>
      <c r="I80" s="33">
        <v>319943394.11000001</v>
      </c>
      <c r="J80" s="33">
        <v>0</v>
      </c>
      <c r="K80" s="33">
        <v>319943394.11000001</v>
      </c>
    </row>
    <row r="81" spans="1:11" s="34" customFormat="1" ht="42" customHeight="1" x14ac:dyDescent="0.3">
      <c r="A81" s="28" t="s">
        <v>136</v>
      </c>
      <c r="B81" s="28" t="s">
        <v>147</v>
      </c>
      <c r="C81" s="28" t="s">
        <v>162</v>
      </c>
      <c r="D81" s="28"/>
      <c r="E81" s="28"/>
      <c r="F81" s="32" t="s">
        <v>16</v>
      </c>
      <c r="G81" s="28" t="s">
        <v>162</v>
      </c>
      <c r="H81" s="28" t="s">
        <v>588</v>
      </c>
      <c r="I81" s="33">
        <v>9.16</v>
      </c>
      <c r="J81" s="33">
        <v>2410.7199999999998</v>
      </c>
      <c r="K81" s="33">
        <v>2419.88</v>
      </c>
    </row>
    <row r="82" spans="1:11" s="34" customFormat="1" ht="42" customHeight="1" x14ac:dyDescent="0.3">
      <c r="A82" s="28" t="s">
        <v>136</v>
      </c>
      <c r="B82" s="28" t="s">
        <v>147</v>
      </c>
      <c r="C82" s="28" t="s">
        <v>162</v>
      </c>
      <c r="D82" s="28"/>
      <c r="E82" s="28"/>
      <c r="F82" s="32" t="s">
        <v>16</v>
      </c>
      <c r="G82" s="28" t="s">
        <v>162</v>
      </c>
      <c r="H82" s="28" t="s">
        <v>1425</v>
      </c>
      <c r="I82" s="33">
        <v>0</v>
      </c>
      <c r="J82" s="33">
        <v>458256.24</v>
      </c>
      <c r="K82" s="33">
        <v>458256.24</v>
      </c>
    </row>
    <row r="83" spans="1:11" s="34" customFormat="1" ht="42" customHeight="1" x14ac:dyDescent="0.3">
      <c r="A83" s="28" t="s">
        <v>136</v>
      </c>
      <c r="B83" s="28" t="s">
        <v>147</v>
      </c>
      <c r="C83" s="28" t="s">
        <v>162</v>
      </c>
      <c r="D83" s="28"/>
      <c r="E83" s="28"/>
      <c r="F83" s="32" t="s">
        <v>16</v>
      </c>
      <c r="G83" s="28" t="s">
        <v>162</v>
      </c>
      <c r="H83" s="28" t="s">
        <v>299</v>
      </c>
      <c r="I83" s="33">
        <v>0</v>
      </c>
      <c r="J83" s="33">
        <v>25548275.539999999</v>
      </c>
      <c r="K83" s="33">
        <v>25548275.539999999</v>
      </c>
    </row>
    <row r="84" spans="1:11" s="34" customFormat="1" ht="42" customHeight="1" x14ac:dyDescent="0.3">
      <c r="A84" s="28" t="s">
        <v>136</v>
      </c>
      <c r="B84" s="28" t="s">
        <v>147</v>
      </c>
      <c r="C84" s="28" t="s">
        <v>162</v>
      </c>
      <c r="D84" s="28"/>
      <c r="E84" s="28"/>
      <c r="F84" s="32" t="s">
        <v>16</v>
      </c>
      <c r="G84" s="28" t="s">
        <v>162</v>
      </c>
      <c r="H84" s="28" t="s">
        <v>1459</v>
      </c>
      <c r="I84" s="33">
        <v>0</v>
      </c>
      <c r="J84" s="33">
        <v>60726957.689999998</v>
      </c>
      <c r="K84" s="33">
        <v>60726957.689999998</v>
      </c>
    </row>
    <row r="85" spans="1:11" s="34" customFormat="1" ht="42" customHeight="1" x14ac:dyDescent="0.3">
      <c r="A85" s="28" t="s">
        <v>136</v>
      </c>
      <c r="B85" s="28" t="s">
        <v>147</v>
      </c>
      <c r="C85" s="28" t="s">
        <v>162</v>
      </c>
      <c r="D85" s="28"/>
      <c r="E85" s="28"/>
      <c r="F85" s="32" t="s">
        <v>16</v>
      </c>
      <c r="G85" s="28" t="s">
        <v>162</v>
      </c>
      <c r="H85" s="28" t="s">
        <v>300</v>
      </c>
      <c r="I85" s="33">
        <v>0</v>
      </c>
      <c r="J85" s="33">
        <v>35251492.5</v>
      </c>
      <c r="K85" s="33">
        <v>35251492.5</v>
      </c>
    </row>
    <row r="86" spans="1:11" s="34" customFormat="1" ht="42" customHeight="1" x14ac:dyDescent="0.3">
      <c r="A86" s="28" t="s">
        <v>136</v>
      </c>
      <c r="B86" s="28" t="s">
        <v>147</v>
      </c>
      <c r="C86" s="28" t="s">
        <v>162</v>
      </c>
      <c r="D86" s="28"/>
      <c r="E86" s="28"/>
      <c r="F86" s="32" t="s">
        <v>16</v>
      </c>
      <c r="G86" s="28" t="s">
        <v>162</v>
      </c>
      <c r="H86" s="28" t="s">
        <v>1460</v>
      </c>
      <c r="I86" s="33">
        <v>0</v>
      </c>
      <c r="J86" s="33">
        <v>36073817.509999998</v>
      </c>
      <c r="K86" s="33">
        <v>36073817.509999998</v>
      </c>
    </row>
    <row r="87" spans="1:11" s="34" customFormat="1" ht="42" customHeight="1" x14ac:dyDescent="0.3">
      <c r="A87" s="28" t="s">
        <v>136</v>
      </c>
      <c r="B87" s="28" t="s">
        <v>147</v>
      </c>
      <c r="C87" s="28" t="s">
        <v>162</v>
      </c>
      <c r="D87" s="28"/>
      <c r="E87" s="28"/>
      <c r="F87" s="32" t="s">
        <v>16</v>
      </c>
      <c r="G87" s="28" t="s">
        <v>162</v>
      </c>
      <c r="H87" s="28" t="s">
        <v>1461</v>
      </c>
      <c r="I87" s="33">
        <v>0</v>
      </c>
      <c r="J87" s="33">
        <v>53237902.009999998</v>
      </c>
      <c r="K87" s="33">
        <v>53237902.009999998</v>
      </c>
    </row>
    <row r="88" spans="1:11" s="34" customFormat="1" ht="42" customHeight="1" x14ac:dyDescent="0.3">
      <c r="A88" s="28" t="s">
        <v>136</v>
      </c>
      <c r="B88" s="28" t="s">
        <v>147</v>
      </c>
      <c r="C88" s="28" t="s">
        <v>162</v>
      </c>
      <c r="D88" s="28"/>
      <c r="E88" s="28"/>
      <c r="F88" s="32" t="s">
        <v>16</v>
      </c>
      <c r="G88" s="28" t="s">
        <v>162</v>
      </c>
      <c r="H88" s="28" t="s">
        <v>1462</v>
      </c>
      <c r="I88" s="33">
        <v>0</v>
      </c>
      <c r="J88" s="33">
        <v>13794229.800000001</v>
      </c>
      <c r="K88" s="33">
        <v>13794229.800000001</v>
      </c>
    </row>
    <row r="89" spans="1:11" s="34" customFormat="1" ht="42" customHeight="1" x14ac:dyDescent="0.3">
      <c r="A89" s="28" t="s">
        <v>136</v>
      </c>
      <c r="B89" s="28" t="s">
        <v>147</v>
      </c>
      <c r="C89" s="28" t="s">
        <v>162</v>
      </c>
      <c r="D89" s="28"/>
      <c r="E89" s="28"/>
      <c r="F89" s="32" t="s">
        <v>16</v>
      </c>
      <c r="G89" s="28" t="s">
        <v>162</v>
      </c>
      <c r="H89" s="28" t="s">
        <v>1463</v>
      </c>
      <c r="I89" s="33">
        <v>0</v>
      </c>
      <c r="J89" s="33">
        <v>72365632.859999999</v>
      </c>
      <c r="K89" s="33">
        <v>72365632.859999999</v>
      </c>
    </row>
    <row r="90" spans="1:11" s="34" customFormat="1" ht="42" customHeight="1" x14ac:dyDescent="0.3">
      <c r="A90" s="28" t="s">
        <v>136</v>
      </c>
      <c r="B90" s="28" t="s">
        <v>147</v>
      </c>
      <c r="C90" s="28" t="s">
        <v>162</v>
      </c>
      <c r="D90" s="28"/>
      <c r="E90" s="28"/>
      <c r="F90" s="32" t="s">
        <v>16</v>
      </c>
      <c r="G90" s="28" t="s">
        <v>162</v>
      </c>
      <c r="H90" s="28" t="s">
        <v>145</v>
      </c>
      <c r="I90" s="33">
        <v>0</v>
      </c>
      <c r="J90" s="33">
        <v>38987.870000000003</v>
      </c>
      <c r="K90" s="33">
        <v>38987.870000000003</v>
      </c>
    </row>
    <row r="91" spans="1:11" s="34" customFormat="1" ht="42" customHeight="1" x14ac:dyDescent="0.3">
      <c r="A91" s="28" t="s">
        <v>136</v>
      </c>
      <c r="B91" s="28" t="s">
        <v>147</v>
      </c>
      <c r="C91" s="28" t="s">
        <v>162</v>
      </c>
      <c r="D91" s="28"/>
      <c r="E91" s="28"/>
      <c r="F91" s="32" t="s">
        <v>16</v>
      </c>
      <c r="G91" s="28" t="s">
        <v>162</v>
      </c>
      <c r="H91" s="28" t="s">
        <v>1420</v>
      </c>
      <c r="I91" s="33">
        <v>0</v>
      </c>
      <c r="J91" s="33">
        <v>5409.5</v>
      </c>
      <c r="K91" s="33">
        <v>5409.5</v>
      </c>
    </row>
    <row r="92" spans="1:11" s="34" customFormat="1" ht="42" customHeight="1" x14ac:dyDescent="0.3">
      <c r="A92" s="28" t="s">
        <v>136</v>
      </c>
      <c r="B92" s="28" t="s">
        <v>147</v>
      </c>
      <c r="C92" s="28" t="s">
        <v>162</v>
      </c>
      <c r="D92" s="28"/>
      <c r="E92" s="28"/>
      <c r="F92" s="32" t="s">
        <v>16</v>
      </c>
      <c r="G92" s="28" t="s">
        <v>162</v>
      </c>
      <c r="H92" s="28" t="s">
        <v>1431</v>
      </c>
      <c r="I92" s="33">
        <v>141032.26999999999</v>
      </c>
      <c r="J92" s="33">
        <v>6621188.1500000004</v>
      </c>
      <c r="K92" s="33">
        <v>6762220.4199999999</v>
      </c>
    </row>
    <row r="93" spans="1:11" s="34" customFormat="1" ht="42" customHeight="1" x14ac:dyDescent="0.3">
      <c r="A93" s="28" t="s">
        <v>136</v>
      </c>
      <c r="B93" s="28" t="s">
        <v>147</v>
      </c>
      <c r="C93" s="28" t="s">
        <v>162</v>
      </c>
      <c r="D93" s="28"/>
      <c r="E93" s="28"/>
      <c r="F93" s="32" t="s">
        <v>16</v>
      </c>
      <c r="G93" s="28" t="s">
        <v>162</v>
      </c>
      <c r="H93" s="28" t="s">
        <v>158</v>
      </c>
      <c r="I93" s="33">
        <v>38066463.689999998</v>
      </c>
      <c r="J93" s="33">
        <v>650</v>
      </c>
      <c r="K93" s="33">
        <v>38067113.689999998</v>
      </c>
    </row>
    <row r="94" spans="1:11" s="34" customFormat="1" ht="42" customHeight="1" x14ac:dyDescent="0.3">
      <c r="A94" s="28" t="s">
        <v>136</v>
      </c>
      <c r="B94" s="28" t="s">
        <v>147</v>
      </c>
      <c r="C94" s="28" t="s">
        <v>162</v>
      </c>
      <c r="D94" s="28"/>
      <c r="E94" s="28"/>
      <c r="F94" s="32" t="s">
        <v>16</v>
      </c>
      <c r="G94" s="28" t="s">
        <v>162</v>
      </c>
      <c r="H94" s="28" t="s">
        <v>587</v>
      </c>
      <c r="I94" s="33">
        <v>0</v>
      </c>
      <c r="J94" s="33">
        <v>25920</v>
      </c>
      <c r="K94" s="33">
        <v>25920</v>
      </c>
    </row>
    <row r="95" spans="1:11" s="34" customFormat="1" ht="42" customHeight="1" x14ac:dyDescent="0.3">
      <c r="A95" s="28" t="s">
        <v>136</v>
      </c>
      <c r="B95" s="28" t="s">
        <v>147</v>
      </c>
      <c r="C95" s="28" t="s">
        <v>162</v>
      </c>
      <c r="D95" s="28"/>
      <c r="E95" s="28"/>
      <c r="F95" s="32" t="s">
        <v>16</v>
      </c>
      <c r="G95" s="28" t="s">
        <v>162</v>
      </c>
      <c r="H95" s="28" t="s">
        <v>1439</v>
      </c>
      <c r="I95" s="33">
        <v>0</v>
      </c>
      <c r="J95" s="33">
        <v>82426.58</v>
      </c>
      <c r="K95" s="33">
        <v>82426.58</v>
      </c>
    </row>
    <row r="96" spans="1:11" s="34" customFormat="1" ht="42" customHeight="1" x14ac:dyDescent="0.3">
      <c r="A96" s="28" t="s">
        <v>136</v>
      </c>
      <c r="B96" s="28" t="s">
        <v>147</v>
      </c>
      <c r="C96" s="28" t="s">
        <v>162</v>
      </c>
      <c r="D96" s="28"/>
      <c r="E96" s="28"/>
      <c r="F96" s="32" t="s">
        <v>16</v>
      </c>
      <c r="G96" s="28" t="s">
        <v>162</v>
      </c>
      <c r="H96" s="28" t="s">
        <v>1440</v>
      </c>
      <c r="I96" s="33">
        <v>9731719.5</v>
      </c>
      <c r="J96" s="33">
        <v>0</v>
      </c>
      <c r="K96" s="33">
        <v>9731719.5</v>
      </c>
    </row>
    <row r="97" spans="1:11" s="34" customFormat="1" ht="42" customHeight="1" x14ac:dyDescent="0.3">
      <c r="A97" s="28" t="s">
        <v>136</v>
      </c>
      <c r="B97" s="28" t="s">
        <v>147</v>
      </c>
      <c r="C97" s="28" t="s">
        <v>163</v>
      </c>
      <c r="D97" s="28"/>
      <c r="E97" s="28"/>
      <c r="F97" s="32" t="s">
        <v>17</v>
      </c>
      <c r="G97" s="28" t="s">
        <v>163</v>
      </c>
      <c r="H97" s="28" t="s">
        <v>1425</v>
      </c>
      <c r="I97" s="33">
        <v>0</v>
      </c>
      <c r="J97" s="33">
        <v>986662.76</v>
      </c>
      <c r="K97" s="33">
        <v>986662.76</v>
      </c>
    </row>
    <row r="98" spans="1:11" s="34" customFormat="1" ht="42" customHeight="1" x14ac:dyDescent="0.3">
      <c r="A98" s="28" t="s">
        <v>136</v>
      </c>
      <c r="B98" s="28" t="s">
        <v>147</v>
      </c>
      <c r="C98" s="28" t="s">
        <v>163</v>
      </c>
      <c r="D98" s="28"/>
      <c r="E98" s="28"/>
      <c r="F98" s="32" t="s">
        <v>17</v>
      </c>
      <c r="G98" s="28" t="s">
        <v>163</v>
      </c>
      <c r="H98" s="28" t="s">
        <v>164</v>
      </c>
      <c r="I98" s="33">
        <v>3163342.7</v>
      </c>
      <c r="J98" s="33">
        <v>44052999.170000002</v>
      </c>
      <c r="K98" s="33">
        <v>47216341.869999997</v>
      </c>
    </row>
    <row r="99" spans="1:11" s="34" customFormat="1" ht="42" customHeight="1" x14ac:dyDescent="0.3">
      <c r="A99" s="28" t="s">
        <v>136</v>
      </c>
      <c r="B99" s="28" t="s">
        <v>147</v>
      </c>
      <c r="C99" s="28" t="s">
        <v>165</v>
      </c>
      <c r="D99" s="28"/>
      <c r="E99" s="28"/>
      <c r="F99" s="32" t="s">
        <v>18</v>
      </c>
      <c r="G99" s="28" t="s">
        <v>165</v>
      </c>
      <c r="H99" s="10" t="s">
        <v>1442</v>
      </c>
      <c r="I99" s="33">
        <v>4725.62</v>
      </c>
      <c r="J99" s="33">
        <v>0</v>
      </c>
      <c r="K99" s="33">
        <v>4725.62</v>
      </c>
    </row>
    <row r="100" spans="1:11" s="34" customFormat="1" ht="42" customHeight="1" x14ac:dyDescent="0.3">
      <c r="A100" s="28" t="s">
        <v>136</v>
      </c>
      <c r="B100" s="28" t="s">
        <v>147</v>
      </c>
      <c r="C100" s="28" t="s">
        <v>165</v>
      </c>
      <c r="D100" s="28"/>
      <c r="E100" s="28"/>
      <c r="F100" s="32" t="s">
        <v>18</v>
      </c>
      <c r="G100" s="28" t="s">
        <v>165</v>
      </c>
      <c r="H100" s="28" t="s">
        <v>588</v>
      </c>
      <c r="I100" s="33">
        <v>20483.61</v>
      </c>
      <c r="J100" s="33">
        <v>0</v>
      </c>
      <c r="K100" s="33">
        <v>20483.61</v>
      </c>
    </row>
    <row r="101" spans="1:11" s="34" customFormat="1" ht="42" customHeight="1" x14ac:dyDescent="0.3">
      <c r="A101" s="28" t="s">
        <v>136</v>
      </c>
      <c r="B101" s="28" t="s">
        <v>147</v>
      </c>
      <c r="C101" s="28" t="s">
        <v>165</v>
      </c>
      <c r="D101" s="28"/>
      <c r="E101" s="28"/>
      <c r="F101" s="32" t="s">
        <v>18</v>
      </c>
      <c r="G101" s="28" t="s">
        <v>165</v>
      </c>
      <c r="H101" s="28" t="s">
        <v>1416</v>
      </c>
      <c r="I101" s="33">
        <v>168842939.19</v>
      </c>
      <c r="J101" s="33">
        <v>0</v>
      </c>
      <c r="K101" s="33">
        <v>168842939.19</v>
      </c>
    </row>
    <row r="102" spans="1:11" s="34" customFormat="1" ht="42" customHeight="1" x14ac:dyDescent="0.3">
      <c r="A102" s="28" t="s">
        <v>136</v>
      </c>
      <c r="B102" s="28" t="s">
        <v>147</v>
      </c>
      <c r="C102" s="28" t="s">
        <v>165</v>
      </c>
      <c r="D102" s="28"/>
      <c r="E102" s="28"/>
      <c r="F102" s="32" t="s">
        <v>18</v>
      </c>
      <c r="G102" s="28" t="s">
        <v>165</v>
      </c>
      <c r="H102" s="28" t="s">
        <v>1417</v>
      </c>
      <c r="I102" s="33">
        <v>213879029.88</v>
      </c>
      <c r="J102" s="33">
        <v>0</v>
      </c>
      <c r="K102" s="33">
        <v>213879029.88</v>
      </c>
    </row>
    <row r="103" spans="1:11" s="34" customFormat="1" ht="42" customHeight="1" x14ac:dyDescent="0.3">
      <c r="A103" s="28" t="s">
        <v>136</v>
      </c>
      <c r="B103" s="28" t="s">
        <v>147</v>
      </c>
      <c r="C103" s="28" t="s">
        <v>165</v>
      </c>
      <c r="D103" s="28"/>
      <c r="E103" s="28"/>
      <c r="F103" s="32" t="s">
        <v>18</v>
      </c>
      <c r="G103" s="28" t="s">
        <v>165</v>
      </c>
      <c r="H103" s="28" t="s">
        <v>166</v>
      </c>
      <c r="I103" s="33">
        <v>10537761.810000001</v>
      </c>
      <c r="J103" s="33">
        <v>0</v>
      </c>
      <c r="K103" s="33">
        <v>10537761.810000001</v>
      </c>
    </row>
    <row r="104" spans="1:11" s="34" customFormat="1" ht="42" customHeight="1" x14ac:dyDescent="0.3">
      <c r="A104" s="28" t="s">
        <v>136</v>
      </c>
      <c r="B104" s="28" t="s">
        <v>147</v>
      </c>
      <c r="C104" s="28" t="s">
        <v>167</v>
      </c>
      <c r="D104" s="28"/>
      <c r="E104" s="28"/>
      <c r="F104" s="32" t="s">
        <v>19</v>
      </c>
      <c r="G104" s="28" t="s">
        <v>167</v>
      </c>
      <c r="H104" s="28" t="s">
        <v>588</v>
      </c>
      <c r="I104" s="33">
        <v>136.1</v>
      </c>
      <c r="J104" s="33">
        <v>0</v>
      </c>
      <c r="K104" s="33">
        <v>136.1</v>
      </c>
    </row>
    <row r="105" spans="1:11" s="34" customFormat="1" ht="42" customHeight="1" x14ac:dyDescent="0.3">
      <c r="A105" s="28" t="s">
        <v>136</v>
      </c>
      <c r="B105" s="28" t="s">
        <v>147</v>
      </c>
      <c r="C105" s="28" t="s">
        <v>168</v>
      </c>
      <c r="D105" s="28"/>
      <c r="E105" s="28"/>
      <c r="F105" s="32" t="s">
        <v>20</v>
      </c>
      <c r="G105" s="28" t="s">
        <v>168</v>
      </c>
      <c r="H105" s="28" t="s">
        <v>169</v>
      </c>
      <c r="I105" s="33">
        <v>810096.92</v>
      </c>
      <c r="J105" s="33">
        <v>0</v>
      </c>
      <c r="K105" s="33">
        <v>810096.92</v>
      </c>
    </row>
    <row r="106" spans="1:11" s="34" customFormat="1" ht="42" customHeight="1" x14ac:dyDescent="0.3">
      <c r="A106" s="28" t="s">
        <v>136</v>
      </c>
      <c r="B106" s="28" t="s">
        <v>147</v>
      </c>
      <c r="C106" s="28" t="s">
        <v>168</v>
      </c>
      <c r="D106" s="28"/>
      <c r="E106" s="28"/>
      <c r="F106" s="32" t="s">
        <v>20</v>
      </c>
      <c r="G106" s="28" t="s">
        <v>168</v>
      </c>
      <c r="H106" s="28" t="s">
        <v>1408</v>
      </c>
      <c r="I106" s="33">
        <v>381869.5</v>
      </c>
      <c r="J106" s="33">
        <v>16310</v>
      </c>
      <c r="K106" s="33">
        <v>398179.5</v>
      </c>
    </row>
    <row r="107" spans="1:11" s="34" customFormat="1" ht="42" customHeight="1" x14ac:dyDescent="0.3">
      <c r="A107" s="28" t="s">
        <v>136</v>
      </c>
      <c r="B107" s="28" t="s">
        <v>147</v>
      </c>
      <c r="C107" s="28" t="s">
        <v>168</v>
      </c>
      <c r="D107" s="28"/>
      <c r="E107" s="28"/>
      <c r="F107" s="32" t="s">
        <v>20</v>
      </c>
      <c r="G107" s="28" t="s">
        <v>168</v>
      </c>
      <c r="H107" s="10" t="s">
        <v>1442</v>
      </c>
      <c r="I107" s="33">
        <v>200</v>
      </c>
      <c r="J107" s="33">
        <v>48745</v>
      </c>
      <c r="K107" s="33">
        <v>48945</v>
      </c>
    </row>
    <row r="108" spans="1:11" s="34" customFormat="1" ht="42" customHeight="1" x14ac:dyDescent="0.3">
      <c r="A108" s="28" t="s">
        <v>136</v>
      </c>
      <c r="B108" s="28" t="s">
        <v>147</v>
      </c>
      <c r="C108" s="28" t="s">
        <v>168</v>
      </c>
      <c r="D108" s="28"/>
      <c r="E108" s="28"/>
      <c r="F108" s="32" t="s">
        <v>20</v>
      </c>
      <c r="G108" s="28" t="s">
        <v>168</v>
      </c>
      <c r="H108" s="28" t="s">
        <v>301</v>
      </c>
      <c r="I108" s="33">
        <v>0</v>
      </c>
      <c r="J108" s="33">
        <v>11472804</v>
      </c>
      <c r="K108" s="33">
        <v>11472804</v>
      </c>
    </row>
    <row r="109" spans="1:11" s="34" customFormat="1" ht="42" customHeight="1" x14ac:dyDescent="0.3">
      <c r="A109" s="28" t="s">
        <v>136</v>
      </c>
      <c r="B109" s="28" t="s">
        <v>147</v>
      </c>
      <c r="C109" s="28" t="s">
        <v>168</v>
      </c>
      <c r="D109" s="28"/>
      <c r="E109" s="28"/>
      <c r="F109" s="32" t="s">
        <v>20</v>
      </c>
      <c r="G109" s="28" t="s">
        <v>168</v>
      </c>
      <c r="H109" s="28" t="s">
        <v>588</v>
      </c>
      <c r="I109" s="33">
        <v>16206</v>
      </c>
      <c r="J109" s="33">
        <v>27500.05</v>
      </c>
      <c r="K109" s="33">
        <v>43706.05</v>
      </c>
    </row>
    <row r="110" spans="1:11" s="34" customFormat="1" ht="42" customHeight="1" x14ac:dyDescent="0.3">
      <c r="A110" s="28" t="s">
        <v>136</v>
      </c>
      <c r="B110" s="28" t="s">
        <v>147</v>
      </c>
      <c r="C110" s="28" t="s">
        <v>168</v>
      </c>
      <c r="D110" s="28" t="s">
        <v>170</v>
      </c>
      <c r="E110" s="28"/>
      <c r="F110" s="32" t="s">
        <v>20</v>
      </c>
      <c r="G110" s="28" t="s">
        <v>168</v>
      </c>
      <c r="H110" s="28" t="s">
        <v>588</v>
      </c>
      <c r="I110" s="33">
        <v>88.96</v>
      </c>
      <c r="J110" s="33">
        <v>0</v>
      </c>
      <c r="K110" s="33">
        <v>88.96</v>
      </c>
    </row>
    <row r="111" spans="1:11" s="34" customFormat="1" ht="42" customHeight="1" x14ac:dyDescent="0.3">
      <c r="A111" s="28" t="s">
        <v>136</v>
      </c>
      <c r="B111" s="28" t="s">
        <v>147</v>
      </c>
      <c r="C111" s="28" t="s">
        <v>168</v>
      </c>
      <c r="D111" s="28"/>
      <c r="E111" s="28"/>
      <c r="F111" s="32" t="s">
        <v>20</v>
      </c>
      <c r="G111" s="28" t="s">
        <v>168</v>
      </c>
      <c r="H111" s="28" t="s">
        <v>304</v>
      </c>
      <c r="I111" s="33">
        <v>0</v>
      </c>
      <c r="J111" s="33">
        <v>2048026.5</v>
      </c>
      <c r="K111" s="33">
        <v>2048026.5</v>
      </c>
    </row>
    <row r="112" spans="1:11" s="34" customFormat="1" ht="42" customHeight="1" x14ac:dyDescent="0.3">
      <c r="A112" s="28" t="s">
        <v>136</v>
      </c>
      <c r="B112" s="28" t="s">
        <v>147</v>
      </c>
      <c r="C112" s="28" t="s">
        <v>168</v>
      </c>
      <c r="D112" s="28"/>
      <c r="E112" s="28"/>
      <c r="F112" s="32" t="s">
        <v>20</v>
      </c>
      <c r="G112" s="28" t="s">
        <v>168</v>
      </c>
      <c r="H112" s="28" t="s">
        <v>1414</v>
      </c>
      <c r="I112" s="33">
        <v>0</v>
      </c>
      <c r="J112" s="33">
        <v>375</v>
      </c>
      <c r="K112" s="33">
        <v>375</v>
      </c>
    </row>
    <row r="113" spans="1:11" s="34" customFormat="1" ht="42" customHeight="1" x14ac:dyDescent="0.3">
      <c r="A113" s="28" t="s">
        <v>136</v>
      </c>
      <c r="B113" s="28" t="s">
        <v>147</v>
      </c>
      <c r="C113" s="28" t="s">
        <v>168</v>
      </c>
      <c r="D113" s="28"/>
      <c r="E113" s="28"/>
      <c r="F113" s="32" t="s">
        <v>20</v>
      </c>
      <c r="G113" s="28" t="s">
        <v>168</v>
      </c>
      <c r="H113" s="28" t="s">
        <v>302</v>
      </c>
      <c r="I113" s="33">
        <v>0</v>
      </c>
      <c r="J113" s="33">
        <v>1212020</v>
      </c>
      <c r="K113" s="33">
        <v>1212020</v>
      </c>
    </row>
    <row r="114" spans="1:11" s="34" customFormat="1" ht="42" customHeight="1" x14ac:dyDescent="0.3">
      <c r="A114" s="28" t="s">
        <v>136</v>
      </c>
      <c r="B114" s="28" t="s">
        <v>147</v>
      </c>
      <c r="C114" s="28" t="s">
        <v>168</v>
      </c>
      <c r="D114" s="28"/>
      <c r="E114" s="28"/>
      <c r="F114" s="32" t="s">
        <v>20</v>
      </c>
      <c r="G114" s="28" t="s">
        <v>168</v>
      </c>
      <c r="H114" s="28" t="s">
        <v>1418</v>
      </c>
      <c r="I114" s="33">
        <v>25395.75</v>
      </c>
      <c r="J114" s="33">
        <v>37055900.880000003</v>
      </c>
      <c r="K114" s="33">
        <v>37081296.630000003</v>
      </c>
    </row>
    <row r="115" spans="1:11" s="34" customFormat="1" ht="42" customHeight="1" x14ac:dyDescent="0.3">
      <c r="A115" s="28" t="s">
        <v>136</v>
      </c>
      <c r="B115" s="28" t="s">
        <v>147</v>
      </c>
      <c r="C115" s="28" t="s">
        <v>168</v>
      </c>
      <c r="D115" s="28"/>
      <c r="E115" s="28"/>
      <c r="F115" s="32" t="s">
        <v>20</v>
      </c>
      <c r="G115" s="28" t="s">
        <v>168</v>
      </c>
      <c r="H115" s="28" t="s">
        <v>1425</v>
      </c>
      <c r="I115" s="33">
        <v>0</v>
      </c>
      <c r="J115" s="33">
        <v>1216747.45</v>
      </c>
      <c r="K115" s="33">
        <v>1216747.45</v>
      </c>
    </row>
    <row r="116" spans="1:11" s="34" customFormat="1" ht="42" customHeight="1" x14ac:dyDescent="0.3">
      <c r="A116" s="28" t="s">
        <v>136</v>
      </c>
      <c r="B116" s="28" t="s">
        <v>147</v>
      </c>
      <c r="C116" s="28" t="s">
        <v>168</v>
      </c>
      <c r="D116" s="28"/>
      <c r="E116" s="28"/>
      <c r="F116" s="32" t="s">
        <v>20</v>
      </c>
      <c r="G116" s="28" t="s">
        <v>168</v>
      </c>
      <c r="H116" s="28" t="s">
        <v>145</v>
      </c>
      <c r="I116" s="33">
        <v>5882.21</v>
      </c>
      <c r="J116" s="33">
        <v>16390583.83</v>
      </c>
      <c r="K116" s="33">
        <v>16396466.039999999</v>
      </c>
    </row>
    <row r="117" spans="1:11" s="34" customFormat="1" ht="42" customHeight="1" x14ac:dyDescent="0.3">
      <c r="A117" s="28" t="s">
        <v>136</v>
      </c>
      <c r="B117" s="28" t="s">
        <v>147</v>
      </c>
      <c r="C117" s="28" t="s">
        <v>168</v>
      </c>
      <c r="D117" s="28"/>
      <c r="E117" s="28"/>
      <c r="F117" s="32" t="s">
        <v>20</v>
      </c>
      <c r="G117" s="28" t="s">
        <v>168</v>
      </c>
      <c r="H117" s="28" t="s">
        <v>1420</v>
      </c>
      <c r="I117" s="33">
        <v>3628</v>
      </c>
      <c r="J117" s="33">
        <v>180</v>
      </c>
      <c r="K117" s="33">
        <v>3808</v>
      </c>
    </row>
    <row r="118" spans="1:11" s="34" customFormat="1" ht="42" customHeight="1" x14ac:dyDescent="0.3">
      <c r="A118" s="28" t="s">
        <v>136</v>
      </c>
      <c r="B118" s="28" t="s">
        <v>147</v>
      </c>
      <c r="C118" s="28" t="s">
        <v>168</v>
      </c>
      <c r="D118" s="28"/>
      <c r="E118" s="28"/>
      <c r="F118" s="32" t="s">
        <v>20</v>
      </c>
      <c r="G118" s="28" t="s">
        <v>168</v>
      </c>
      <c r="H118" s="28" t="s">
        <v>303</v>
      </c>
      <c r="I118" s="33">
        <v>0</v>
      </c>
      <c r="J118" s="33">
        <v>788245</v>
      </c>
      <c r="K118" s="33">
        <v>788245</v>
      </c>
    </row>
    <row r="119" spans="1:11" s="34" customFormat="1" ht="42" customHeight="1" x14ac:dyDescent="0.3">
      <c r="A119" s="28" t="s">
        <v>136</v>
      </c>
      <c r="B119" s="28" t="s">
        <v>147</v>
      </c>
      <c r="C119" s="28" t="s">
        <v>168</v>
      </c>
      <c r="D119" s="28"/>
      <c r="E119" s="28"/>
      <c r="F119" s="32" t="s">
        <v>20</v>
      </c>
      <c r="G119" s="28" t="s">
        <v>168</v>
      </c>
      <c r="H119" s="28" t="s">
        <v>211</v>
      </c>
      <c r="I119" s="33">
        <v>0</v>
      </c>
      <c r="J119" s="33">
        <v>19597018.5</v>
      </c>
      <c r="K119" s="33">
        <v>19597018.5</v>
      </c>
    </row>
    <row r="120" spans="1:11" s="34" customFormat="1" ht="42" customHeight="1" x14ac:dyDescent="0.3">
      <c r="A120" s="28" t="s">
        <v>136</v>
      </c>
      <c r="B120" s="28" t="s">
        <v>147</v>
      </c>
      <c r="C120" s="28" t="s">
        <v>168</v>
      </c>
      <c r="D120" s="28"/>
      <c r="E120" s="28"/>
      <c r="F120" s="32" t="s">
        <v>20</v>
      </c>
      <c r="G120" s="28" t="s">
        <v>168</v>
      </c>
      <c r="H120" s="28" t="s">
        <v>158</v>
      </c>
      <c r="I120" s="33">
        <v>0</v>
      </c>
      <c r="J120" s="33">
        <v>61400</v>
      </c>
      <c r="K120" s="33">
        <v>61400</v>
      </c>
    </row>
    <row r="121" spans="1:11" s="34" customFormat="1" ht="42" customHeight="1" x14ac:dyDescent="0.3">
      <c r="A121" s="28" t="s">
        <v>136</v>
      </c>
      <c r="B121" s="28" t="s">
        <v>147</v>
      </c>
      <c r="C121" s="28" t="s">
        <v>168</v>
      </c>
      <c r="D121" s="28"/>
      <c r="E121" s="28"/>
      <c r="F121" s="32" t="s">
        <v>20</v>
      </c>
      <c r="G121" s="28" t="s">
        <v>168</v>
      </c>
      <c r="H121" s="28" t="s">
        <v>1440</v>
      </c>
      <c r="I121" s="33">
        <v>400</v>
      </c>
      <c r="J121" s="33">
        <v>0</v>
      </c>
      <c r="K121" s="33">
        <v>400</v>
      </c>
    </row>
    <row r="122" spans="1:11" s="34" customFormat="1" ht="42" customHeight="1" x14ac:dyDescent="0.3">
      <c r="A122" s="28" t="s">
        <v>136</v>
      </c>
      <c r="B122" s="28" t="s">
        <v>147</v>
      </c>
      <c r="C122" s="28" t="s">
        <v>171</v>
      </c>
      <c r="D122" s="28"/>
      <c r="E122" s="28"/>
      <c r="F122" s="32" t="s">
        <v>21</v>
      </c>
      <c r="G122" s="28" t="s">
        <v>171</v>
      </c>
      <c r="H122" s="28" t="s">
        <v>588</v>
      </c>
      <c r="I122" s="33">
        <v>458.28</v>
      </c>
      <c r="J122" s="33">
        <v>0</v>
      </c>
      <c r="K122" s="33">
        <v>458.28</v>
      </c>
    </row>
    <row r="123" spans="1:11" s="34" customFormat="1" ht="42" customHeight="1" x14ac:dyDescent="0.3">
      <c r="A123" s="28" t="s">
        <v>136</v>
      </c>
      <c r="B123" s="28" t="s">
        <v>147</v>
      </c>
      <c r="C123" s="28" t="s">
        <v>171</v>
      </c>
      <c r="D123" s="28"/>
      <c r="E123" s="28"/>
      <c r="F123" s="32" t="s">
        <v>21</v>
      </c>
      <c r="G123" s="28" t="s">
        <v>171</v>
      </c>
      <c r="H123" s="28" t="s">
        <v>1424</v>
      </c>
      <c r="I123" s="33">
        <v>451556766.37</v>
      </c>
      <c r="J123" s="33">
        <v>0</v>
      </c>
      <c r="K123" s="33">
        <v>451556766.37</v>
      </c>
    </row>
    <row r="124" spans="1:11" s="34" customFormat="1" ht="42" customHeight="1" x14ac:dyDescent="0.3">
      <c r="A124" s="28" t="s">
        <v>136</v>
      </c>
      <c r="B124" s="28" t="s">
        <v>147</v>
      </c>
      <c r="C124" s="28" t="s">
        <v>171</v>
      </c>
      <c r="D124" s="28"/>
      <c r="E124" s="28"/>
      <c r="F124" s="32" t="s">
        <v>21</v>
      </c>
      <c r="G124" s="28" t="s">
        <v>171</v>
      </c>
      <c r="H124" s="28" t="s">
        <v>145</v>
      </c>
      <c r="I124" s="33">
        <v>344332.51</v>
      </c>
      <c r="J124" s="33">
        <v>0</v>
      </c>
      <c r="K124" s="33">
        <v>344332.51</v>
      </c>
    </row>
    <row r="125" spans="1:11" s="34" customFormat="1" ht="42" customHeight="1" x14ac:dyDescent="0.3">
      <c r="A125" s="28" t="s">
        <v>136</v>
      </c>
      <c r="B125" s="28" t="s">
        <v>147</v>
      </c>
      <c r="C125" s="28" t="s">
        <v>305</v>
      </c>
      <c r="D125" s="28"/>
      <c r="E125" s="28"/>
      <c r="F125" s="32" t="s">
        <v>110</v>
      </c>
      <c r="G125" s="28" t="s">
        <v>305</v>
      </c>
      <c r="H125" s="28" t="s">
        <v>1425</v>
      </c>
      <c r="I125" s="33">
        <v>0</v>
      </c>
      <c r="J125" s="33">
        <v>1660.56</v>
      </c>
      <c r="K125" s="33">
        <v>1660.56</v>
      </c>
    </row>
    <row r="126" spans="1:11" s="34" customFormat="1" ht="42" customHeight="1" x14ac:dyDescent="0.3">
      <c r="A126" s="28" t="s">
        <v>136</v>
      </c>
      <c r="B126" s="28" t="s">
        <v>147</v>
      </c>
      <c r="C126" s="28" t="s">
        <v>306</v>
      </c>
      <c r="D126" s="28"/>
      <c r="E126" s="28"/>
      <c r="F126" s="32" t="s">
        <v>99</v>
      </c>
      <c r="G126" s="28" t="s">
        <v>306</v>
      </c>
      <c r="H126" s="28" t="s">
        <v>1425</v>
      </c>
      <c r="I126" s="33">
        <v>0</v>
      </c>
      <c r="J126" s="33">
        <v>97157.49</v>
      </c>
      <c r="K126" s="33">
        <v>97157.49</v>
      </c>
    </row>
    <row r="127" spans="1:11" s="34" customFormat="1" ht="42" customHeight="1" x14ac:dyDescent="0.3">
      <c r="A127" s="28" t="s">
        <v>136</v>
      </c>
      <c r="B127" s="28" t="s">
        <v>147</v>
      </c>
      <c r="C127" s="28" t="s">
        <v>306</v>
      </c>
      <c r="D127" s="28"/>
      <c r="E127" s="28"/>
      <c r="F127" s="32" t="s">
        <v>99</v>
      </c>
      <c r="G127" s="28" t="s">
        <v>306</v>
      </c>
      <c r="H127" s="28" t="s">
        <v>145</v>
      </c>
      <c r="I127" s="33">
        <v>0</v>
      </c>
      <c r="J127" s="33">
        <v>4.6900000000000004</v>
      </c>
      <c r="K127" s="33">
        <v>4.6900000000000004</v>
      </c>
    </row>
    <row r="128" spans="1:11" s="34" customFormat="1" ht="42" customHeight="1" x14ac:dyDescent="0.3">
      <c r="A128" s="28" t="s">
        <v>136</v>
      </c>
      <c r="B128" s="28" t="s">
        <v>147</v>
      </c>
      <c r="C128" s="28" t="s">
        <v>306</v>
      </c>
      <c r="D128" s="28"/>
      <c r="E128" s="28"/>
      <c r="F128" s="32" t="s">
        <v>99</v>
      </c>
      <c r="G128" s="28" t="s">
        <v>306</v>
      </c>
      <c r="H128" s="28" t="s">
        <v>211</v>
      </c>
      <c r="I128" s="33">
        <v>0</v>
      </c>
      <c r="J128" s="33">
        <v>3882654.13</v>
      </c>
      <c r="K128" s="33">
        <v>3882654.13</v>
      </c>
    </row>
    <row r="129" spans="1:11" s="34" customFormat="1" ht="42" customHeight="1" x14ac:dyDescent="0.3">
      <c r="A129" s="28" t="s">
        <v>136</v>
      </c>
      <c r="B129" s="28" t="s">
        <v>147</v>
      </c>
      <c r="C129" s="28" t="s">
        <v>307</v>
      </c>
      <c r="D129" s="28"/>
      <c r="E129" s="28"/>
      <c r="F129" s="32" t="s">
        <v>100</v>
      </c>
      <c r="G129" s="28" t="s">
        <v>307</v>
      </c>
      <c r="H129" s="28" t="s">
        <v>1425</v>
      </c>
      <c r="I129" s="33">
        <v>0</v>
      </c>
      <c r="J129" s="33">
        <v>131886.59</v>
      </c>
      <c r="K129" s="33">
        <v>131886.59</v>
      </c>
    </row>
    <row r="130" spans="1:11" s="34" customFormat="1" ht="42" customHeight="1" x14ac:dyDescent="0.3">
      <c r="A130" s="28" t="s">
        <v>136</v>
      </c>
      <c r="B130" s="28" t="s">
        <v>147</v>
      </c>
      <c r="C130" s="28" t="s">
        <v>307</v>
      </c>
      <c r="D130" s="28"/>
      <c r="E130" s="28"/>
      <c r="F130" s="32" t="s">
        <v>100</v>
      </c>
      <c r="G130" s="28" t="s">
        <v>307</v>
      </c>
      <c r="H130" s="28" t="s">
        <v>145</v>
      </c>
      <c r="I130" s="33">
        <v>0</v>
      </c>
      <c r="J130" s="33">
        <v>2.4500000000000002</v>
      </c>
      <c r="K130" s="33">
        <v>2.4500000000000002</v>
      </c>
    </row>
    <row r="131" spans="1:11" s="34" customFormat="1" ht="42" customHeight="1" x14ac:dyDescent="0.3">
      <c r="A131" s="28" t="s">
        <v>136</v>
      </c>
      <c r="B131" s="28" t="s">
        <v>147</v>
      </c>
      <c r="C131" s="28" t="s">
        <v>307</v>
      </c>
      <c r="D131" s="28"/>
      <c r="E131" s="28"/>
      <c r="F131" s="32" t="s">
        <v>100</v>
      </c>
      <c r="G131" s="28" t="s">
        <v>307</v>
      </c>
      <c r="H131" s="28" t="s">
        <v>211</v>
      </c>
      <c r="I131" s="33">
        <v>0</v>
      </c>
      <c r="J131" s="33">
        <v>1885825.68</v>
      </c>
      <c r="K131" s="33">
        <v>1885825.68</v>
      </c>
    </row>
    <row r="132" spans="1:11" s="34" customFormat="1" ht="42" customHeight="1" x14ac:dyDescent="0.3">
      <c r="A132" s="28" t="s">
        <v>136</v>
      </c>
      <c r="B132" s="28" t="s">
        <v>147</v>
      </c>
      <c r="C132" s="28" t="s">
        <v>308</v>
      </c>
      <c r="D132" s="28"/>
      <c r="E132" s="28"/>
      <c r="F132" s="32" t="s">
        <v>130</v>
      </c>
      <c r="G132" s="28" t="s">
        <v>308</v>
      </c>
      <c r="H132" s="28" t="s">
        <v>1425</v>
      </c>
      <c r="I132" s="33">
        <v>0</v>
      </c>
      <c r="J132" s="33">
        <v>3591445.5</v>
      </c>
      <c r="K132" s="33">
        <v>3591445.5</v>
      </c>
    </row>
    <row r="133" spans="1:11" s="34" customFormat="1" ht="42" customHeight="1" x14ac:dyDescent="0.3">
      <c r="A133" s="28" t="s">
        <v>136</v>
      </c>
      <c r="B133" s="28" t="s">
        <v>147</v>
      </c>
      <c r="C133" s="28" t="s">
        <v>308</v>
      </c>
      <c r="D133" s="28"/>
      <c r="E133" s="28"/>
      <c r="F133" s="32" t="s">
        <v>130</v>
      </c>
      <c r="G133" s="28" t="s">
        <v>308</v>
      </c>
      <c r="H133" s="28" t="s">
        <v>1446</v>
      </c>
      <c r="I133" s="33">
        <v>0</v>
      </c>
      <c r="J133" s="33">
        <v>8525937.7200000007</v>
      </c>
      <c r="K133" s="33">
        <v>8525937.7200000007</v>
      </c>
    </row>
    <row r="134" spans="1:11" s="34" customFormat="1" ht="42" customHeight="1" x14ac:dyDescent="0.3">
      <c r="A134" s="28" t="s">
        <v>136</v>
      </c>
      <c r="B134" s="28" t="s">
        <v>147</v>
      </c>
      <c r="C134" s="28" t="s">
        <v>308</v>
      </c>
      <c r="D134" s="28"/>
      <c r="E134" s="28"/>
      <c r="F134" s="32" t="s">
        <v>130</v>
      </c>
      <c r="G134" s="28" t="s">
        <v>308</v>
      </c>
      <c r="H134" s="28" t="s">
        <v>145</v>
      </c>
      <c r="I134" s="33">
        <v>0</v>
      </c>
      <c r="J134" s="33">
        <v>1010.77</v>
      </c>
      <c r="K134" s="33">
        <v>1010.77</v>
      </c>
    </row>
    <row r="135" spans="1:11" s="34" customFormat="1" ht="42" customHeight="1" x14ac:dyDescent="0.3">
      <c r="A135" s="28" t="s">
        <v>136</v>
      </c>
      <c r="B135" s="28" t="s">
        <v>147</v>
      </c>
      <c r="C135" s="28" t="s">
        <v>308</v>
      </c>
      <c r="D135" s="28"/>
      <c r="E135" s="28"/>
      <c r="F135" s="32" t="s">
        <v>130</v>
      </c>
      <c r="G135" s="28" t="s">
        <v>308</v>
      </c>
      <c r="H135" s="28" t="s">
        <v>211</v>
      </c>
      <c r="I135" s="33">
        <v>0</v>
      </c>
      <c r="J135" s="33">
        <v>16417787.52</v>
      </c>
      <c r="K135" s="33">
        <v>16417787.52</v>
      </c>
    </row>
    <row r="136" spans="1:11" s="34" customFormat="1" ht="42" customHeight="1" x14ac:dyDescent="0.3">
      <c r="A136" s="28" t="s">
        <v>136</v>
      </c>
      <c r="B136" s="28" t="s">
        <v>147</v>
      </c>
      <c r="C136" s="28" t="s">
        <v>309</v>
      </c>
      <c r="D136" s="28"/>
      <c r="E136" s="28"/>
      <c r="F136" s="32" t="s">
        <v>122</v>
      </c>
      <c r="G136" s="28" t="s">
        <v>309</v>
      </c>
      <c r="H136" s="28" t="s">
        <v>1425</v>
      </c>
      <c r="I136" s="33">
        <v>0</v>
      </c>
      <c r="J136" s="33">
        <v>320918.2</v>
      </c>
      <c r="K136" s="33">
        <v>320918.2</v>
      </c>
    </row>
    <row r="137" spans="1:11" s="34" customFormat="1" ht="42" customHeight="1" x14ac:dyDescent="0.3">
      <c r="A137" s="28" t="s">
        <v>136</v>
      </c>
      <c r="B137" s="28" t="s">
        <v>147</v>
      </c>
      <c r="C137" s="28" t="s">
        <v>310</v>
      </c>
      <c r="D137" s="28"/>
      <c r="E137" s="28"/>
      <c r="F137" s="32" t="s">
        <v>112</v>
      </c>
      <c r="G137" s="28" t="s">
        <v>310</v>
      </c>
      <c r="H137" s="28" t="s">
        <v>1425</v>
      </c>
      <c r="I137" s="33">
        <v>0</v>
      </c>
      <c r="J137" s="33">
        <v>171801.25</v>
      </c>
      <c r="K137" s="33">
        <v>171801.25</v>
      </c>
    </row>
    <row r="138" spans="1:11" s="34" customFormat="1" ht="42" customHeight="1" x14ac:dyDescent="0.3">
      <c r="A138" s="28" t="s">
        <v>136</v>
      </c>
      <c r="B138" s="28" t="s">
        <v>147</v>
      </c>
      <c r="C138" s="28" t="s">
        <v>310</v>
      </c>
      <c r="D138" s="28"/>
      <c r="E138" s="28"/>
      <c r="F138" s="32" t="s">
        <v>112</v>
      </c>
      <c r="G138" s="28" t="s">
        <v>310</v>
      </c>
      <c r="H138" s="28" t="s">
        <v>145</v>
      </c>
      <c r="I138" s="33">
        <v>0</v>
      </c>
      <c r="J138" s="33">
        <v>756900</v>
      </c>
      <c r="K138" s="33">
        <v>756900</v>
      </c>
    </row>
    <row r="139" spans="1:11" s="34" customFormat="1" ht="42" customHeight="1" x14ac:dyDescent="0.3">
      <c r="A139" s="28" t="s">
        <v>173</v>
      </c>
      <c r="B139" s="28"/>
      <c r="C139" s="28" t="s">
        <v>311</v>
      </c>
      <c r="D139" s="28"/>
      <c r="E139" s="28"/>
      <c r="F139" s="32" t="s">
        <v>88</v>
      </c>
      <c r="G139" s="28" t="s">
        <v>311</v>
      </c>
      <c r="H139" s="28" t="s">
        <v>313</v>
      </c>
      <c r="I139" s="33">
        <v>0</v>
      </c>
      <c r="J139" s="33">
        <v>21745209</v>
      </c>
      <c r="K139" s="33">
        <v>21745209</v>
      </c>
    </row>
    <row r="140" spans="1:11" s="34" customFormat="1" ht="42" customHeight="1" x14ac:dyDescent="0.3">
      <c r="A140" s="28" t="s">
        <v>173</v>
      </c>
      <c r="B140" s="28"/>
      <c r="C140" s="28" t="s">
        <v>311</v>
      </c>
      <c r="D140" s="28"/>
      <c r="E140" s="28"/>
      <c r="F140" s="32" t="s">
        <v>88</v>
      </c>
      <c r="G140" s="28" t="s">
        <v>311</v>
      </c>
      <c r="H140" s="28" t="s">
        <v>314</v>
      </c>
      <c r="I140" s="33">
        <v>0</v>
      </c>
      <c r="J140" s="33">
        <v>11994164.73</v>
      </c>
      <c r="K140" s="33">
        <v>11994164.73</v>
      </c>
    </row>
    <row r="141" spans="1:11" s="34" customFormat="1" ht="42" customHeight="1" x14ac:dyDescent="0.3">
      <c r="A141" s="28" t="s">
        <v>173</v>
      </c>
      <c r="B141" s="28"/>
      <c r="C141" s="28" t="s">
        <v>311</v>
      </c>
      <c r="D141" s="28"/>
      <c r="E141" s="28"/>
      <c r="F141" s="32" t="s">
        <v>88</v>
      </c>
      <c r="G141" s="28" t="s">
        <v>311</v>
      </c>
      <c r="H141" s="28" t="s">
        <v>1454</v>
      </c>
      <c r="I141" s="33">
        <v>0</v>
      </c>
      <c r="J141" s="33">
        <v>3544694.2</v>
      </c>
      <c r="K141" s="33">
        <v>3544694.2</v>
      </c>
    </row>
    <row r="142" spans="1:11" s="34" customFormat="1" ht="42" customHeight="1" x14ac:dyDescent="0.3">
      <c r="A142" s="28" t="s">
        <v>173</v>
      </c>
      <c r="B142" s="28"/>
      <c r="C142" s="28" t="s">
        <v>311</v>
      </c>
      <c r="D142" s="28"/>
      <c r="E142" s="28"/>
      <c r="F142" s="32" t="s">
        <v>88</v>
      </c>
      <c r="G142" s="28" t="s">
        <v>311</v>
      </c>
      <c r="H142" s="28" t="s">
        <v>588</v>
      </c>
      <c r="I142" s="33">
        <v>0</v>
      </c>
      <c r="J142" s="33">
        <v>499782.48</v>
      </c>
      <c r="K142" s="33">
        <v>499782.48</v>
      </c>
    </row>
    <row r="143" spans="1:11" s="34" customFormat="1" ht="42" customHeight="1" x14ac:dyDescent="0.3">
      <c r="A143" s="28" t="s">
        <v>173</v>
      </c>
      <c r="B143" s="28"/>
      <c r="C143" s="28" t="s">
        <v>311</v>
      </c>
      <c r="D143" s="28"/>
      <c r="E143" s="28"/>
      <c r="F143" s="32" t="s">
        <v>88</v>
      </c>
      <c r="G143" s="28" t="s">
        <v>311</v>
      </c>
      <c r="H143" s="28" t="s">
        <v>1425</v>
      </c>
      <c r="I143" s="33">
        <v>0</v>
      </c>
      <c r="J143" s="33">
        <v>13509627.67</v>
      </c>
      <c r="K143" s="33">
        <v>13509627.67</v>
      </c>
    </row>
    <row r="144" spans="1:11" s="34" customFormat="1" ht="42" customHeight="1" x14ac:dyDescent="0.3">
      <c r="A144" s="28" t="s">
        <v>173</v>
      </c>
      <c r="B144" s="28"/>
      <c r="C144" s="28" t="s">
        <v>311</v>
      </c>
      <c r="D144" s="28"/>
      <c r="E144" s="28"/>
      <c r="F144" s="32" t="s">
        <v>88</v>
      </c>
      <c r="G144" s="28" t="s">
        <v>311</v>
      </c>
      <c r="H144" s="28" t="s">
        <v>1446</v>
      </c>
      <c r="I144" s="33">
        <v>0</v>
      </c>
      <c r="J144" s="33">
        <v>42575797.030000001</v>
      </c>
      <c r="K144" s="33">
        <v>42575797.030000001</v>
      </c>
    </row>
    <row r="145" spans="1:11" s="34" customFormat="1" ht="42" customHeight="1" x14ac:dyDescent="0.3">
      <c r="A145" s="28" t="s">
        <v>173</v>
      </c>
      <c r="B145" s="28"/>
      <c r="C145" s="28" t="s">
        <v>311</v>
      </c>
      <c r="D145" s="28"/>
      <c r="E145" s="28"/>
      <c r="F145" s="32" t="s">
        <v>88</v>
      </c>
      <c r="G145" s="28" t="s">
        <v>311</v>
      </c>
      <c r="H145" s="28" t="s">
        <v>145</v>
      </c>
      <c r="I145" s="33">
        <v>0</v>
      </c>
      <c r="J145" s="33">
        <v>582942.22</v>
      </c>
      <c r="K145" s="33">
        <v>582942.22</v>
      </c>
    </row>
    <row r="146" spans="1:11" s="34" customFormat="1" ht="42" customHeight="1" x14ac:dyDescent="0.3">
      <c r="A146" s="28" t="s">
        <v>173</v>
      </c>
      <c r="B146" s="28"/>
      <c r="C146" s="28" t="s">
        <v>311</v>
      </c>
      <c r="D146" s="28"/>
      <c r="E146" s="28"/>
      <c r="F146" s="32" t="s">
        <v>88</v>
      </c>
      <c r="G146" s="28" t="s">
        <v>311</v>
      </c>
      <c r="H146" s="28" t="s">
        <v>1419</v>
      </c>
      <c r="I146" s="33">
        <v>0</v>
      </c>
      <c r="J146" s="33">
        <v>4410.32</v>
      </c>
      <c r="K146" s="33">
        <v>4410.32</v>
      </c>
    </row>
    <row r="147" spans="1:11" s="34" customFormat="1" ht="42" customHeight="1" x14ac:dyDescent="0.3">
      <c r="A147" s="28" t="s">
        <v>173</v>
      </c>
      <c r="B147" s="28"/>
      <c r="C147" s="28" t="s">
        <v>311</v>
      </c>
      <c r="D147" s="28"/>
      <c r="E147" s="28"/>
      <c r="F147" s="32" t="s">
        <v>88</v>
      </c>
      <c r="G147" s="28" t="s">
        <v>311</v>
      </c>
      <c r="H147" s="28" t="s">
        <v>1420</v>
      </c>
      <c r="I147" s="33">
        <v>0</v>
      </c>
      <c r="J147" s="33">
        <v>179272.45</v>
      </c>
      <c r="K147" s="33">
        <v>179272.45</v>
      </c>
    </row>
    <row r="148" spans="1:11" s="34" customFormat="1" ht="42" customHeight="1" x14ac:dyDescent="0.3">
      <c r="A148" s="28" t="s">
        <v>173</v>
      </c>
      <c r="B148" s="28"/>
      <c r="C148" s="28" t="s">
        <v>311</v>
      </c>
      <c r="D148" s="28"/>
      <c r="E148" s="28"/>
      <c r="F148" s="32" t="s">
        <v>88</v>
      </c>
      <c r="G148" s="28" t="s">
        <v>311</v>
      </c>
      <c r="H148" s="28" t="s">
        <v>312</v>
      </c>
      <c r="I148" s="33">
        <v>0</v>
      </c>
      <c r="J148" s="33">
        <v>33244125.300000001</v>
      </c>
      <c r="K148" s="33">
        <v>33244125.300000001</v>
      </c>
    </row>
    <row r="149" spans="1:11" s="34" customFormat="1" ht="42" customHeight="1" x14ac:dyDescent="0.3">
      <c r="A149" s="28" t="s">
        <v>173</v>
      </c>
      <c r="B149" s="28"/>
      <c r="C149" s="28" t="s">
        <v>311</v>
      </c>
      <c r="D149" s="28"/>
      <c r="E149" s="28"/>
      <c r="F149" s="32" t="s">
        <v>88</v>
      </c>
      <c r="G149" s="28" t="s">
        <v>311</v>
      </c>
      <c r="H149" s="28" t="s">
        <v>211</v>
      </c>
      <c r="I149" s="33">
        <v>0</v>
      </c>
      <c r="J149" s="33">
        <v>26342481.050000001</v>
      </c>
      <c r="K149" s="33">
        <v>26342481.050000001</v>
      </c>
    </row>
    <row r="150" spans="1:11" s="34" customFormat="1" ht="42" customHeight="1" x14ac:dyDescent="0.3">
      <c r="A150" s="28" t="s">
        <v>173</v>
      </c>
      <c r="B150" s="28"/>
      <c r="C150" s="28" t="s">
        <v>311</v>
      </c>
      <c r="D150" s="28"/>
      <c r="E150" s="28"/>
      <c r="F150" s="32" t="s">
        <v>88</v>
      </c>
      <c r="G150" s="28" t="s">
        <v>311</v>
      </c>
      <c r="H150" s="28" t="s">
        <v>1429</v>
      </c>
      <c r="I150" s="33">
        <v>0</v>
      </c>
      <c r="J150" s="33">
        <v>238528176.02000001</v>
      </c>
      <c r="K150" s="33">
        <v>238528176.02000001</v>
      </c>
    </row>
    <row r="151" spans="1:11" s="34" customFormat="1" ht="42" customHeight="1" x14ac:dyDescent="0.3">
      <c r="A151" s="28" t="s">
        <v>173</v>
      </c>
      <c r="B151" s="28"/>
      <c r="C151" s="28" t="s">
        <v>311</v>
      </c>
      <c r="D151" s="28"/>
      <c r="E151" s="28"/>
      <c r="F151" s="32" t="s">
        <v>88</v>
      </c>
      <c r="G151" s="28" t="s">
        <v>311</v>
      </c>
      <c r="H151" s="28" t="s">
        <v>1431</v>
      </c>
      <c r="I151" s="33">
        <v>0</v>
      </c>
      <c r="J151" s="33">
        <v>41001.39</v>
      </c>
      <c r="K151" s="33">
        <v>41001.39</v>
      </c>
    </row>
    <row r="152" spans="1:11" s="34" customFormat="1" ht="42" customHeight="1" x14ac:dyDescent="0.3">
      <c r="A152" s="28" t="s">
        <v>173</v>
      </c>
      <c r="B152" s="28"/>
      <c r="C152" s="28" t="s">
        <v>311</v>
      </c>
      <c r="D152" s="28"/>
      <c r="E152" s="28"/>
      <c r="F152" s="32" t="s">
        <v>88</v>
      </c>
      <c r="G152" s="28" t="s">
        <v>311</v>
      </c>
      <c r="H152" s="28" t="s">
        <v>158</v>
      </c>
      <c r="I152" s="33">
        <v>0</v>
      </c>
      <c r="J152" s="33">
        <v>1805557.64</v>
      </c>
      <c r="K152" s="33">
        <v>1805557.64</v>
      </c>
    </row>
    <row r="153" spans="1:11" s="34" customFormat="1" ht="42" customHeight="1" x14ac:dyDescent="0.3">
      <c r="A153" s="28" t="s">
        <v>173</v>
      </c>
      <c r="B153" s="28"/>
      <c r="C153" s="28" t="s">
        <v>311</v>
      </c>
      <c r="D153" s="28"/>
      <c r="E153" s="28"/>
      <c r="F153" s="32" t="s">
        <v>88</v>
      </c>
      <c r="G153" s="28" t="s">
        <v>311</v>
      </c>
      <c r="H153" s="28" t="s">
        <v>190</v>
      </c>
      <c r="I153" s="33">
        <v>0</v>
      </c>
      <c r="J153" s="33">
        <v>312995107.44999999</v>
      </c>
      <c r="K153" s="33">
        <v>312995107.44999999</v>
      </c>
    </row>
    <row r="154" spans="1:11" s="34" customFormat="1" ht="42" customHeight="1" x14ac:dyDescent="0.3">
      <c r="A154" s="28" t="s">
        <v>173</v>
      </c>
      <c r="B154" s="28"/>
      <c r="C154" s="28" t="s">
        <v>311</v>
      </c>
      <c r="D154" s="28"/>
      <c r="E154" s="28"/>
      <c r="F154" s="32" t="s">
        <v>88</v>
      </c>
      <c r="G154" s="28" t="s">
        <v>311</v>
      </c>
      <c r="H154" s="28" t="s">
        <v>587</v>
      </c>
      <c r="I154" s="33">
        <v>0</v>
      </c>
      <c r="J154" s="33">
        <v>12505</v>
      </c>
      <c r="K154" s="33">
        <v>12505</v>
      </c>
    </row>
    <row r="155" spans="1:11" s="34" customFormat="1" ht="42" customHeight="1" x14ac:dyDescent="0.3">
      <c r="A155" s="28" t="s">
        <v>173</v>
      </c>
      <c r="B155" s="28"/>
      <c r="C155" s="28" t="s">
        <v>311</v>
      </c>
      <c r="D155" s="28"/>
      <c r="E155" s="28"/>
      <c r="F155" s="32" t="s">
        <v>88</v>
      </c>
      <c r="G155" s="28" t="s">
        <v>311</v>
      </c>
      <c r="H155" s="28" t="s">
        <v>1439</v>
      </c>
      <c r="I155" s="33">
        <v>0</v>
      </c>
      <c r="J155" s="33">
        <v>5101.0600000000004</v>
      </c>
      <c r="K155" s="33">
        <v>5101.0600000000004</v>
      </c>
    </row>
    <row r="156" spans="1:11" s="34" customFormat="1" ht="42" customHeight="1" x14ac:dyDescent="0.3">
      <c r="A156" s="28" t="s">
        <v>173</v>
      </c>
      <c r="B156" s="28"/>
      <c r="C156" s="28" t="s">
        <v>315</v>
      </c>
      <c r="D156" s="28"/>
      <c r="E156" s="28"/>
      <c r="F156" s="32" t="s">
        <v>119</v>
      </c>
      <c r="G156" s="28" t="s">
        <v>315</v>
      </c>
      <c r="H156" s="28" t="s">
        <v>588</v>
      </c>
      <c r="I156" s="33">
        <v>0</v>
      </c>
      <c r="J156" s="33">
        <v>334.19</v>
      </c>
      <c r="K156" s="33">
        <v>334.19</v>
      </c>
    </row>
    <row r="157" spans="1:11" s="34" customFormat="1" ht="42" customHeight="1" x14ac:dyDescent="0.3">
      <c r="A157" s="28" t="s">
        <v>173</v>
      </c>
      <c r="B157" s="28"/>
      <c r="C157" s="28" t="s">
        <v>174</v>
      </c>
      <c r="D157" s="28"/>
      <c r="E157" s="28"/>
      <c r="F157" s="32" t="s">
        <v>22</v>
      </c>
      <c r="G157" s="28" t="s">
        <v>174</v>
      </c>
      <c r="H157" s="28" t="s">
        <v>588</v>
      </c>
      <c r="I157" s="33">
        <v>1723.2</v>
      </c>
      <c r="J157" s="33">
        <v>0</v>
      </c>
      <c r="K157" s="33">
        <v>1723.2</v>
      </c>
    </row>
    <row r="158" spans="1:11" s="34" customFormat="1" ht="42" customHeight="1" x14ac:dyDescent="0.3">
      <c r="A158" s="28" t="s">
        <v>173</v>
      </c>
      <c r="B158" s="28"/>
      <c r="C158" s="28" t="s">
        <v>174</v>
      </c>
      <c r="D158" s="28"/>
      <c r="E158" s="28"/>
      <c r="F158" s="32" t="s">
        <v>22</v>
      </c>
      <c r="G158" s="28" t="s">
        <v>174</v>
      </c>
      <c r="H158" s="28" t="s">
        <v>1420</v>
      </c>
      <c r="I158" s="33">
        <v>1243.9000000000001</v>
      </c>
      <c r="J158" s="33">
        <v>0</v>
      </c>
      <c r="K158" s="33">
        <v>1243.9000000000001</v>
      </c>
    </row>
    <row r="159" spans="1:11" s="34" customFormat="1" ht="42" customHeight="1" x14ac:dyDescent="0.3">
      <c r="A159" s="28" t="s">
        <v>173</v>
      </c>
      <c r="B159" s="28"/>
      <c r="C159" s="28" t="s">
        <v>174</v>
      </c>
      <c r="D159" s="28"/>
      <c r="E159" s="28"/>
      <c r="F159" s="32" t="s">
        <v>22</v>
      </c>
      <c r="G159" s="28" t="s">
        <v>174</v>
      </c>
      <c r="H159" s="28" t="s">
        <v>1432</v>
      </c>
      <c r="I159" s="33">
        <v>586.65</v>
      </c>
      <c r="J159" s="33">
        <v>0</v>
      </c>
      <c r="K159" s="33">
        <v>586.65</v>
      </c>
    </row>
    <row r="160" spans="1:11" s="34" customFormat="1" ht="42" customHeight="1" x14ac:dyDescent="0.3">
      <c r="A160" s="28" t="s">
        <v>173</v>
      </c>
      <c r="B160" s="28"/>
      <c r="C160" s="28" t="s">
        <v>174</v>
      </c>
      <c r="D160" s="28"/>
      <c r="E160" s="28"/>
      <c r="F160" s="32" t="s">
        <v>22</v>
      </c>
      <c r="G160" s="28" t="s">
        <v>174</v>
      </c>
      <c r="H160" s="28" t="s">
        <v>1440</v>
      </c>
      <c r="I160" s="33">
        <v>0</v>
      </c>
      <c r="J160" s="33">
        <v>516525</v>
      </c>
      <c r="K160" s="33">
        <v>516525</v>
      </c>
    </row>
    <row r="161" spans="1:11" s="34" customFormat="1" ht="42" customHeight="1" x14ac:dyDescent="0.3">
      <c r="A161" s="28" t="s">
        <v>173</v>
      </c>
      <c r="B161" s="28"/>
      <c r="C161" s="28" t="s">
        <v>316</v>
      </c>
      <c r="D161" s="28"/>
      <c r="E161" s="28"/>
      <c r="F161" s="32" t="s">
        <v>113</v>
      </c>
      <c r="G161" s="28" t="s">
        <v>316</v>
      </c>
      <c r="H161" s="28" t="s">
        <v>588</v>
      </c>
      <c r="I161" s="33">
        <v>0</v>
      </c>
      <c r="J161" s="33">
        <v>10121.469999999999</v>
      </c>
      <c r="K161" s="33">
        <v>10121.469999999999</v>
      </c>
    </row>
    <row r="162" spans="1:11" s="34" customFormat="1" ht="42" customHeight="1" x14ac:dyDescent="0.3">
      <c r="A162" s="28" t="s">
        <v>173</v>
      </c>
      <c r="B162" s="28"/>
      <c r="C162" s="28" t="s">
        <v>316</v>
      </c>
      <c r="D162" s="28"/>
      <c r="E162" s="28"/>
      <c r="F162" s="32" t="s">
        <v>113</v>
      </c>
      <c r="G162" s="28" t="s">
        <v>316</v>
      </c>
      <c r="H162" s="28" t="s">
        <v>1425</v>
      </c>
      <c r="I162" s="33">
        <v>0</v>
      </c>
      <c r="J162" s="33">
        <v>3278537.17</v>
      </c>
      <c r="K162" s="33">
        <v>3278537.17</v>
      </c>
    </row>
    <row r="163" spans="1:11" s="34" customFormat="1" ht="42" customHeight="1" x14ac:dyDescent="0.3">
      <c r="A163" s="28" t="s">
        <v>173</v>
      </c>
      <c r="B163" s="28"/>
      <c r="C163" s="28" t="s">
        <v>316</v>
      </c>
      <c r="D163" s="28"/>
      <c r="E163" s="28"/>
      <c r="F163" s="32" t="s">
        <v>113</v>
      </c>
      <c r="G163" s="28" t="s">
        <v>316</v>
      </c>
      <c r="H163" s="28" t="s">
        <v>1446</v>
      </c>
      <c r="I163" s="33">
        <v>0</v>
      </c>
      <c r="J163" s="33">
        <v>7847818.5099999998</v>
      </c>
      <c r="K163" s="33">
        <v>7847818.5099999998</v>
      </c>
    </row>
    <row r="164" spans="1:11" s="34" customFormat="1" ht="42" customHeight="1" x14ac:dyDescent="0.3">
      <c r="A164" s="28" t="s">
        <v>173</v>
      </c>
      <c r="B164" s="28"/>
      <c r="C164" s="28" t="s">
        <v>316</v>
      </c>
      <c r="D164" s="28"/>
      <c r="E164" s="28"/>
      <c r="F164" s="32" t="s">
        <v>113</v>
      </c>
      <c r="G164" s="28" t="s">
        <v>316</v>
      </c>
      <c r="H164" s="28" t="s">
        <v>145</v>
      </c>
      <c r="I164" s="33">
        <v>0</v>
      </c>
      <c r="J164" s="33">
        <v>46100.71</v>
      </c>
      <c r="K164" s="33">
        <v>46100.71</v>
      </c>
    </row>
    <row r="165" spans="1:11" s="34" customFormat="1" ht="42" customHeight="1" x14ac:dyDescent="0.3">
      <c r="A165" s="28" t="s">
        <v>173</v>
      </c>
      <c r="B165" s="28"/>
      <c r="C165" s="28" t="s">
        <v>316</v>
      </c>
      <c r="D165" s="28"/>
      <c r="E165" s="28"/>
      <c r="F165" s="32" t="s">
        <v>113</v>
      </c>
      <c r="G165" s="28" t="s">
        <v>316</v>
      </c>
      <c r="H165" s="28" t="s">
        <v>1420</v>
      </c>
      <c r="I165" s="33">
        <v>0</v>
      </c>
      <c r="J165" s="33">
        <v>1723.9</v>
      </c>
      <c r="K165" s="33">
        <v>1723.9</v>
      </c>
    </row>
    <row r="166" spans="1:11" s="34" customFormat="1" ht="42" customHeight="1" x14ac:dyDescent="0.3">
      <c r="A166" s="28" t="s">
        <v>173</v>
      </c>
      <c r="B166" s="28"/>
      <c r="C166" s="28" t="s">
        <v>316</v>
      </c>
      <c r="D166" s="28"/>
      <c r="E166" s="28"/>
      <c r="F166" s="32" t="s">
        <v>113</v>
      </c>
      <c r="G166" s="28" t="s">
        <v>316</v>
      </c>
      <c r="H166" s="28" t="s">
        <v>1429</v>
      </c>
      <c r="I166" s="33">
        <v>0</v>
      </c>
      <c r="J166" s="33">
        <v>78049705.530000001</v>
      </c>
      <c r="K166" s="33">
        <v>78049705.530000001</v>
      </c>
    </row>
    <row r="167" spans="1:11" s="34" customFormat="1" ht="42" customHeight="1" x14ac:dyDescent="0.3">
      <c r="A167" s="28" t="s">
        <v>173</v>
      </c>
      <c r="B167" s="28"/>
      <c r="C167" s="28" t="s">
        <v>316</v>
      </c>
      <c r="D167" s="28"/>
      <c r="E167" s="28"/>
      <c r="F167" s="32" t="s">
        <v>113</v>
      </c>
      <c r="G167" s="28" t="s">
        <v>316</v>
      </c>
      <c r="H167" s="28" t="s">
        <v>1431</v>
      </c>
      <c r="I167" s="33">
        <v>0</v>
      </c>
      <c r="J167" s="33">
        <v>950044.49</v>
      </c>
      <c r="K167" s="33">
        <v>950044.49</v>
      </c>
    </row>
    <row r="168" spans="1:11" s="34" customFormat="1" ht="42" customHeight="1" x14ac:dyDescent="0.3">
      <c r="A168" s="28" t="s">
        <v>173</v>
      </c>
      <c r="B168" s="28"/>
      <c r="C168" s="28" t="s">
        <v>316</v>
      </c>
      <c r="D168" s="28"/>
      <c r="E168" s="28"/>
      <c r="F168" s="32" t="s">
        <v>113</v>
      </c>
      <c r="G168" s="28" t="s">
        <v>316</v>
      </c>
      <c r="H168" s="28" t="s">
        <v>158</v>
      </c>
      <c r="I168" s="33">
        <v>0</v>
      </c>
      <c r="J168" s="33">
        <v>3449385.33</v>
      </c>
      <c r="K168" s="33">
        <v>3449385.33</v>
      </c>
    </row>
    <row r="169" spans="1:11" s="34" customFormat="1" ht="42" customHeight="1" x14ac:dyDescent="0.3">
      <c r="A169" s="28" t="s">
        <v>173</v>
      </c>
      <c r="B169" s="28"/>
      <c r="C169" s="28" t="s">
        <v>316</v>
      </c>
      <c r="D169" s="28"/>
      <c r="E169" s="28"/>
      <c r="F169" s="32" t="s">
        <v>113</v>
      </c>
      <c r="G169" s="28" t="s">
        <v>316</v>
      </c>
      <c r="H169" s="28" t="s">
        <v>190</v>
      </c>
      <c r="I169" s="33">
        <v>0</v>
      </c>
      <c r="J169" s="33">
        <v>22120510</v>
      </c>
      <c r="K169" s="33">
        <v>22120510</v>
      </c>
    </row>
    <row r="170" spans="1:11" s="34" customFormat="1" ht="42" customHeight="1" x14ac:dyDescent="0.3">
      <c r="A170" s="28" t="s">
        <v>173</v>
      </c>
      <c r="B170" s="28"/>
      <c r="C170" s="28" t="s">
        <v>316</v>
      </c>
      <c r="D170" s="28"/>
      <c r="E170" s="28"/>
      <c r="F170" s="32" t="s">
        <v>113</v>
      </c>
      <c r="G170" s="28" t="s">
        <v>316</v>
      </c>
      <c r="H170" s="28" t="s">
        <v>1439</v>
      </c>
      <c r="I170" s="33">
        <v>0</v>
      </c>
      <c r="J170" s="33">
        <v>7514.86</v>
      </c>
      <c r="K170" s="33">
        <v>7514.86</v>
      </c>
    </row>
    <row r="171" spans="1:11" s="34" customFormat="1" ht="42" customHeight="1" x14ac:dyDescent="0.3">
      <c r="A171" s="28" t="s">
        <v>173</v>
      </c>
      <c r="B171" s="28"/>
      <c r="C171" s="28" t="s">
        <v>316</v>
      </c>
      <c r="D171" s="28"/>
      <c r="E171" s="28"/>
      <c r="F171" s="32" t="s">
        <v>113</v>
      </c>
      <c r="G171" s="28" t="s">
        <v>316</v>
      </c>
      <c r="H171" s="28" t="s">
        <v>1440</v>
      </c>
      <c r="I171" s="33">
        <v>0</v>
      </c>
      <c r="J171" s="33">
        <v>2133060.37</v>
      </c>
      <c r="K171" s="33">
        <v>2133060.37</v>
      </c>
    </row>
    <row r="172" spans="1:11" s="34" customFormat="1" ht="42" customHeight="1" x14ac:dyDescent="0.3">
      <c r="A172" s="28" t="s">
        <v>173</v>
      </c>
      <c r="B172" s="28"/>
      <c r="C172" s="28" t="s">
        <v>175</v>
      </c>
      <c r="D172" s="28"/>
      <c r="E172" s="28"/>
      <c r="F172" s="32" t="s">
        <v>23</v>
      </c>
      <c r="G172" s="28" t="s">
        <v>175</v>
      </c>
      <c r="H172" s="28" t="s">
        <v>588</v>
      </c>
      <c r="I172" s="33">
        <v>0</v>
      </c>
      <c r="J172" s="33">
        <v>-3751.22</v>
      </c>
      <c r="K172" s="33">
        <v>-3751.22</v>
      </c>
    </row>
    <row r="173" spans="1:11" s="34" customFormat="1" ht="42" customHeight="1" x14ac:dyDescent="0.3">
      <c r="A173" s="28" t="s">
        <v>173</v>
      </c>
      <c r="B173" s="28"/>
      <c r="C173" s="28" t="s">
        <v>175</v>
      </c>
      <c r="D173" s="28"/>
      <c r="E173" s="28"/>
      <c r="F173" s="32" t="s">
        <v>23</v>
      </c>
      <c r="G173" s="28" t="s">
        <v>175</v>
      </c>
      <c r="H173" s="28" t="s">
        <v>176</v>
      </c>
      <c r="I173" s="33">
        <v>743894.41</v>
      </c>
      <c r="J173" s="33">
        <v>15014150</v>
      </c>
      <c r="K173" s="33">
        <v>15758044.41</v>
      </c>
    </row>
    <row r="174" spans="1:11" s="34" customFormat="1" ht="42" customHeight="1" x14ac:dyDescent="0.3">
      <c r="A174" s="28" t="s">
        <v>173</v>
      </c>
      <c r="B174" s="28"/>
      <c r="C174" s="28" t="s">
        <v>175</v>
      </c>
      <c r="D174" s="28"/>
      <c r="E174" s="28"/>
      <c r="F174" s="32" t="s">
        <v>23</v>
      </c>
      <c r="G174" s="28" t="s">
        <v>175</v>
      </c>
      <c r="H174" s="28" t="s">
        <v>1422</v>
      </c>
      <c r="I174" s="33">
        <v>291325</v>
      </c>
      <c r="J174" s="33">
        <v>0</v>
      </c>
      <c r="K174" s="33">
        <v>291325</v>
      </c>
    </row>
    <row r="175" spans="1:11" s="34" customFormat="1" ht="42" customHeight="1" x14ac:dyDescent="0.3">
      <c r="A175" s="28" t="s">
        <v>173</v>
      </c>
      <c r="B175" s="28"/>
      <c r="C175" s="28" t="s">
        <v>175</v>
      </c>
      <c r="D175" s="28"/>
      <c r="E175" s="28"/>
      <c r="F175" s="32" t="s">
        <v>23</v>
      </c>
      <c r="G175" s="28" t="s">
        <v>175</v>
      </c>
      <c r="H175" s="28" t="s">
        <v>177</v>
      </c>
      <c r="I175" s="33">
        <v>990</v>
      </c>
      <c r="J175" s="33">
        <v>525.59</v>
      </c>
      <c r="K175" s="33">
        <v>1515.59</v>
      </c>
    </row>
    <row r="176" spans="1:11" s="34" customFormat="1" ht="42" customHeight="1" x14ac:dyDescent="0.3">
      <c r="A176" s="28" t="s">
        <v>173</v>
      </c>
      <c r="B176" s="28"/>
      <c r="C176" s="28" t="s">
        <v>175</v>
      </c>
      <c r="D176" s="28"/>
      <c r="E176" s="28"/>
      <c r="F176" s="32" t="s">
        <v>23</v>
      </c>
      <c r="G176" s="28" t="s">
        <v>175</v>
      </c>
      <c r="H176" s="28" t="s">
        <v>1425</v>
      </c>
      <c r="I176" s="33">
        <v>0</v>
      </c>
      <c r="J176" s="33">
        <v>26999.84</v>
      </c>
      <c r="K176" s="33">
        <v>26999.84</v>
      </c>
    </row>
    <row r="177" spans="1:11" s="34" customFormat="1" ht="42" customHeight="1" x14ac:dyDescent="0.3">
      <c r="A177" s="28" t="s">
        <v>173</v>
      </c>
      <c r="B177" s="28"/>
      <c r="C177" s="28" t="s">
        <v>178</v>
      </c>
      <c r="D177" s="28"/>
      <c r="E177" s="28"/>
      <c r="F177" s="32" t="s">
        <v>24</v>
      </c>
      <c r="G177" s="28" t="s">
        <v>178</v>
      </c>
      <c r="H177" s="28" t="s">
        <v>588</v>
      </c>
      <c r="I177" s="33">
        <v>0</v>
      </c>
      <c r="J177" s="33">
        <v>317847.31</v>
      </c>
      <c r="K177" s="33">
        <v>317847.31</v>
      </c>
    </row>
    <row r="178" spans="1:11" s="34" customFormat="1" ht="42" customHeight="1" x14ac:dyDescent="0.3">
      <c r="A178" s="28" t="s">
        <v>173</v>
      </c>
      <c r="B178" s="28"/>
      <c r="C178" s="28" t="s">
        <v>178</v>
      </c>
      <c r="D178" s="28"/>
      <c r="E178" s="28"/>
      <c r="F178" s="32" t="s">
        <v>24</v>
      </c>
      <c r="G178" s="28" t="s">
        <v>178</v>
      </c>
      <c r="H178" s="28" t="s">
        <v>1414</v>
      </c>
      <c r="I178" s="61">
        <v>2140298.2999999998</v>
      </c>
      <c r="J178" s="33">
        <v>0</v>
      </c>
      <c r="K178" s="33">
        <v>2140298.2999999998</v>
      </c>
    </row>
    <row r="179" spans="1:11" s="34" customFormat="1" ht="42" customHeight="1" x14ac:dyDescent="0.3">
      <c r="A179" s="28" t="s">
        <v>173</v>
      </c>
      <c r="B179" s="28"/>
      <c r="C179" s="28" t="s">
        <v>178</v>
      </c>
      <c r="D179" s="28"/>
      <c r="E179" s="28"/>
      <c r="F179" s="32" t="s">
        <v>24</v>
      </c>
      <c r="G179" s="28" t="s">
        <v>178</v>
      </c>
      <c r="H179" s="28" t="s">
        <v>317</v>
      </c>
      <c r="I179" s="33">
        <v>0</v>
      </c>
      <c r="J179" s="33">
        <v>78648759.719999999</v>
      </c>
      <c r="K179" s="33">
        <v>78648759.719999999</v>
      </c>
    </row>
    <row r="180" spans="1:11" s="34" customFormat="1" ht="42" customHeight="1" x14ac:dyDescent="0.3">
      <c r="A180" s="28" t="s">
        <v>173</v>
      </c>
      <c r="B180" s="28"/>
      <c r="C180" s="28" t="s">
        <v>178</v>
      </c>
      <c r="D180" s="28"/>
      <c r="E180" s="28"/>
      <c r="F180" s="32" t="s">
        <v>24</v>
      </c>
      <c r="G180" s="28" t="s">
        <v>178</v>
      </c>
      <c r="H180" s="28" t="s">
        <v>145</v>
      </c>
      <c r="I180" s="33">
        <v>0</v>
      </c>
      <c r="J180" s="33">
        <v>43319.09</v>
      </c>
      <c r="K180" s="33">
        <v>43319.09</v>
      </c>
    </row>
    <row r="181" spans="1:11" s="34" customFormat="1" ht="42" customHeight="1" x14ac:dyDescent="0.3">
      <c r="A181" s="28" t="s">
        <v>173</v>
      </c>
      <c r="B181" s="28"/>
      <c r="C181" s="28" t="s">
        <v>178</v>
      </c>
      <c r="D181" s="28"/>
      <c r="E181" s="28"/>
      <c r="F181" s="32" t="s">
        <v>24</v>
      </c>
      <c r="G181" s="28" t="s">
        <v>178</v>
      </c>
      <c r="H181" s="28" t="s">
        <v>1432</v>
      </c>
      <c r="I181" s="33">
        <v>0</v>
      </c>
      <c r="J181" s="33">
        <v>2150</v>
      </c>
      <c r="K181" s="33">
        <v>2150</v>
      </c>
    </row>
    <row r="182" spans="1:11" s="34" customFormat="1" ht="42" customHeight="1" x14ac:dyDescent="0.3">
      <c r="A182" s="28" t="s">
        <v>173</v>
      </c>
      <c r="B182" s="28"/>
      <c r="C182" s="28" t="s">
        <v>318</v>
      </c>
      <c r="D182" s="28"/>
      <c r="E182" s="28"/>
      <c r="F182" s="32" t="s">
        <v>95</v>
      </c>
      <c r="G182" s="28" t="s">
        <v>318</v>
      </c>
      <c r="H182" s="28" t="s">
        <v>211</v>
      </c>
      <c r="I182" s="33">
        <v>0</v>
      </c>
      <c r="J182" s="33">
        <v>1826848.41</v>
      </c>
      <c r="K182" s="33">
        <v>1826848.41</v>
      </c>
    </row>
    <row r="183" spans="1:11" s="34" customFormat="1" ht="42" customHeight="1" x14ac:dyDescent="0.3">
      <c r="A183" s="28" t="s">
        <v>173</v>
      </c>
      <c r="B183" s="28"/>
      <c r="C183" s="28" t="s">
        <v>179</v>
      </c>
      <c r="D183" s="28"/>
      <c r="E183" s="28"/>
      <c r="F183" s="32" t="s">
        <v>25</v>
      </c>
      <c r="G183" s="28" t="s">
        <v>179</v>
      </c>
      <c r="H183" s="28" t="s">
        <v>588</v>
      </c>
      <c r="I183" s="33">
        <v>0</v>
      </c>
      <c r="J183" s="33">
        <v>86287.99</v>
      </c>
      <c r="K183" s="33">
        <v>86287.99</v>
      </c>
    </row>
    <row r="184" spans="1:11" s="34" customFormat="1" ht="42" customHeight="1" x14ac:dyDescent="0.3">
      <c r="A184" s="28" t="s">
        <v>173</v>
      </c>
      <c r="B184" s="28"/>
      <c r="C184" s="28" t="s">
        <v>179</v>
      </c>
      <c r="D184" s="28"/>
      <c r="E184" s="28"/>
      <c r="F184" s="32" t="s">
        <v>25</v>
      </c>
      <c r="G184" s="28" t="s">
        <v>179</v>
      </c>
      <c r="H184" s="28" t="s">
        <v>1425</v>
      </c>
      <c r="I184" s="33">
        <v>0</v>
      </c>
      <c r="J184" s="33">
        <v>199409.72</v>
      </c>
      <c r="K184" s="33">
        <v>199409.72</v>
      </c>
    </row>
    <row r="185" spans="1:11" s="34" customFormat="1" ht="42" customHeight="1" x14ac:dyDescent="0.3">
      <c r="A185" s="28" t="s">
        <v>173</v>
      </c>
      <c r="B185" s="28"/>
      <c r="C185" s="28" t="s">
        <v>179</v>
      </c>
      <c r="D185" s="28"/>
      <c r="E185" s="28"/>
      <c r="F185" s="32" t="s">
        <v>25</v>
      </c>
      <c r="G185" s="28" t="s">
        <v>179</v>
      </c>
      <c r="H185" s="28" t="s">
        <v>1421</v>
      </c>
      <c r="I185" s="33">
        <v>855283.92</v>
      </c>
      <c r="J185" s="33">
        <v>0</v>
      </c>
      <c r="K185" s="33">
        <v>855283.92</v>
      </c>
    </row>
    <row r="186" spans="1:11" s="34" customFormat="1" ht="42" customHeight="1" x14ac:dyDescent="0.3">
      <c r="A186" s="28" t="s">
        <v>173</v>
      </c>
      <c r="B186" s="28"/>
      <c r="C186" s="28" t="s">
        <v>179</v>
      </c>
      <c r="D186" s="28"/>
      <c r="E186" s="28"/>
      <c r="F186" s="32" t="s">
        <v>25</v>
      </c>
      <c r="G186" s="28" t="s">
        <v>179</v>
      </c>
      <c r="H186" s="28" t="s">
        <v>145</v>
      </c>
      <c r="I186" s="33">
        <v>2143.5</v>
      </c>
      <c r="J186" s="33">
        <v>59573.52</v>
      </c>
      <c r="K186" s="33">
        <v>61717.02</v>
      </c>
    </row>
    <row r="187" spans="1:11" s="34" customFormat="1" ht="42" customHeight="1" x14ac:dyDescent="0.3">
      <c r="A187" s="28" t="s">
        <v>173</v>
      </c>
      <c r="B187" s="28"/>
      <c r="C187" s="28" t="s">
        <v>179</v>
      </c>
      <c r="D187" s="28"/>
      <c r="E187" s="28"/>
      <c r="F187" s="32" t="s">
        <v>25</v>
      </c>
      <c r="G187" s="28" t="s">
        <v>179</v>
      </c>
      <c r="H187" s="28" t="s">
        <v>1420</v>
      </c>
      <c r="I187" s="33">
        <v>0</v>
      </c>
      <c r="J187" s="33">
        <v>1101086.99</v>
      </c>
      <c r="K187" s="33">
        <v>1101086.99</v>
      </c>
    </row>
    <row r="188" spans="1:11" s="34" customFormat="1" ht="42" customHeight="1" x14ac:dyDescent="0.3">
      <c r="A188" s="28" t="s">
        <v>173</v>
      </c>
      <c r="B188" s="28"/>
      <c r="C188" s="28" t="s">
        <v>179</v>
      </c>
      <c r="D188" s="28"/>
      <c r="E188" s="28"/>
      <c r="F188" s="32" t="s">
        <v>25</v>
      </c>
      <c r="G188" s="28" t="s">
        <v>179</v>
      </c>
      <c r="H188" s="28" t="s">
        <v>180</v>
      </c>
      <c r="I188" s="33">
        <v>579734</v>
      </c>
      <c r="J188" s="33">
        <v>1816605</v>
      </c>
      <c r="K188" s="33">
        <v>2396339</v>
      </c>
    </row>
    <row r="189" spans="1:11" s="34" customFormat="1" ht="42" customHeight="1" x14ac:dyDescent="0.3">
      <c r="A189" s="28" t="s">
        <v>173</v>
      </c>
      <c r="B189" s="28"/>
      <c r="C189" s="28" t="s">
        <v>179</v>
      </c>
      <c r="D189" s="28"/>
      <c r="E189" s="28"/>
      <c r="F189" s="32" t="s">
        <v>25</v>
      </c>
      <c r="G189" s="28" t="s">
        <v>179</v>
      </c>
      <c r="H189" s="28" t="s">
        <v>211</v>
      </c>
      <c r="I189" s="33">
        <v>0</v>
      </c>
      <c r="J189" s="33">
        <v>13911322.140000001</v>
      </c>
      <c r="K189" s="33">
        <v>13911322.140000001</v>
      </c>
    </row>
    <row r="190" spans="1:11" s="34" customFormat="1" ht="42" customHeight="1" x14ac:dyDescent="0.3">
      <c r="A190" s="28" t="s">
        <v>173</v>
      </c>
      <c r="B190" s="28"/>
      <c r="C190" s="28" t="s">
        <v>179</v>
      </c>
      <c r="D190" s="28"/>
      <c r="E190" s="28"/>
      <c r="F190" s="32" t="s">
        <v>25</v>
      </c>
      <c r="G190" s="28" t="s">
        <v>179</v>
      </c>
      <c r="H190" s="28" t="s">
        <v>1429</v>
      </c>
      <c r="I190" s="33">
        <v>0</v>
      </c>
      <c r="J190" s="33">
        <v>10594442.189999999</v>
      </c>
      <c r="K190" s="33">
        <v>10594442.189999999</v>
      </c>
    </row>
    <row r="191" spans="1:11" s="34" customFormat="1" ht="42" customHeight="1" x14ac:dyDescent="0.3">
      <c r="A191" s="28" t="s">
        <v>173</v>
      </c>
      <c r="B191" s="28"/>
      <c r="C191" s="28" t="s">
        <v>179</v>
      </c>
      <c r="D191" s="28"/>
      <c r="E191" s="28"/>
      <c r="F191" s="32" t="s">
        <v>25</v>
      </c>
      <c r="G191" s="28" t="s">
        <v>179</v>
      </c>
      <c r="H191" s="28" t="s">
        <v>1431</v>
      </c>
      <c r="I191" s="33">
        <v>0</v>
      </c>
      <c r="J191" s="33">
        <v>239429</v>
      </c>
      <c r="K191" s="33">
        <v>239429</v>
      </c>
    </row>
    <row r="192" spans="1:11" s="34" customFormat="1" ht="42" customHeight="1" x14ac:dyDescent="0.3">
      <c r="A192" s="28" t="s">
        <v>173</v>
      </c>
      <c r="B192" s="28"/>
      <c r="C192" s="28" t="s">
        <v>179</v>
      </c>
      <c r="D192" s="28"/>
      <c r="E192" s="28"/>
      <c r="F192" s="32" t="s">
        <v>25</v>
      </c>
      <c r="G192" s="28" t="s">
        <v>179</v>
      </c>
      <c r="H192" s="28" t="s">
        <v>158</v>
      </c>
      <c r="I192" s="33">
        <v>0</v>
      </c>
      <c r="J192" s="33">
        <v>1275120.94</v>
      </c>
      <c r="K192" s="33">
        <v>1275120.94</v>
      </c>
    </row>
    <row r="193" spans="1:11" s="34" customFormat="1" ht="42" customHeight="1" x14ac:dyDescent="0.3">
      <c r="A193" s="28" t="s">
        <v>173</v>
      </c>
      <c r="B193" s="28"/>
      <c r="C193" s="28" t="s">
        <v>179</v>
      </c>
      <c r="D193" s="28"/>
      <c r="E193" s="28"/>
      <c r="F193" s="32" t="s">
        <v>25</v>
      </c>
      <c r="G193" s="28" t="s">
        <v>179</v>
      </c>
      <c r="H193" s="28" t="s">
        <v>210</v>
      </c>
      <c r="I193" s="33">
        <v>0</v>
      </c>
      <c r="J193" s="33">
        <v>1350</v>
      </c>
      <c r="K193" s="33">
        <v>1350</v>
      </c>
    </row>
    <row r="194" spans="1:11" s="34" customFormat="1" ht="42" customHeight="1" x14ac:dyDescent="0.3">
      <c r="A194" s="28" t="s">
        <v>173</v>
      </c>
      <c r="B194" s="28"/>
      <c r="C194" s="28" t="s">
        <v>179</v>
      </c>
      <c r="D194" s="28"/>
      <c r="E194" s="28"/>
      <c r="F194" s="32" t="s">
        <v>25</v>
      </c>
      <c r="G194" s="28" t="s">
        <v>179</v>
      </c>
      <c r="H194" s="28" t="s">
        <v>1439</v>
      </c>
      <c r="I194" s="33">
        <v>1131.3</v>
      </c>
      <c r="J194" s="33">
        <v>21625.59</v>
      </c>
      <c r="K194" s="33">
        <v>22756.89</v>
      </c>
    </row>
    <row r="195" spans="1:11" s="62" customFormat="1" ht="42" customHeight="1" x14ac:dyDescent="0.3">
      <c r="A195" s="59" t="s">
        <v>173</v>
      </c>
      <c r="B195" s="59"/>
      <c r="C195" s="59" t="s">
        <v>553</v>
      </c>
      <c r="D195" s="59"/>
      <c r="E195" s="59"/>
      <c r="F195" s="60" t="s">
        <v>124</v>
      </c>
      <c r="G195" s="59" t="s">
        <v>553</v>
      </c>
      <c r="H195" s="59" t="s">
        <v>1453</v>
      </c>
      <c r="I195" s="61">
        <v>0</v>
      </c>
      <c r="J195" s="61">
        <v>3444058.45</v>
      </c>
      <c r="K195" s="61">
        <v>3444058.45</v>
      </c>
    </row>
    <row r="196" spans="1:11" s="62" customFormat="1" ht="42" customHeight="1" x14ac:dyDescent="0.3">
      <c r="A196" s="59" t="s">
        <v>173</v>
      </c>
      <c r="B196" s="59"/>
      <c r="C196" s="59" t="s">
        <v>553</v>
      </c>
      <c r="D196" s="59"/>
      <c r="E196" s="59"/>
      <c r="F196" s="60" t="s">
        <v>124</v>
      </c>
      <c r="G196" s="59" t="s">
        <v>553</v>
      </c>
      <c r="H196" s="28" t="s">
        <v>1454</v>
      </c>
      <c r="I196" s="61">
        <v>0</v>
      </c>
      <c r="J196" s="61">
        <v>37053162.369999997</v>
      </c>
      <c r="K196" s="61">
        <v>37053162.369999997</v>
      </c>
    </row>
    <row r="197" spans="1:11" s="62" customFormat="1" ht="42" customHeight="1" x14ac:dyDescent="0.3">
      <c r="A197" s="59" t="s">
        <v>173</v>
      </c>
      <c r="B197" s="59"/>
      <c r="C197" s="59" t="s">
        <v>553</v>
      </c>
      <c r="D197" s="59"/>
      <c r="E197" s="59"/>
      <c r="F197" s="60" t="s">
        <v>124</v>
      </c>
      <c r="G197" s="59" t="s">
        <v>553</v>
      </c>
      <c r="H197" s="28" t="s">
        <v>588</v>
      </c>
      <c r="I197" s="61">
        <v>0</v>
      </c>
      <c r="J197" s="61">
        <v>16443.32</v>
      </c>
      <c r="K197" s="61">
        <v>16443.32</v>
      </c>
    </row>
    <row r="198" spans="1:11" s="62" customFormat="1" ht="42" customHeight="1" x14ac:dyDescent="0.3">
      <c r="A198" s="59" t="s">
        <v>173</v>
      </c>
      <c r="B198" s="59"/>
      <c r="C198" s="59" t="s">
        <v>553</v>
      </c>
      <c r="D198" s="59"/>
      <c r="E198" s="59"/>
      <c r="F198" s="60" t="s">
        <v>124</v>
      </c>
      <c r="G198" s="59" t="s">
        <v>553</v>
      </c>
      <c r="H198" s="28" t="s">
        <v>1425</v>
      </c>
      <c r="I198" s="61">
        <v>0</v>
      </c>
      <c r="J198" s="61">
        <v>835518.34</v>
      </c>
      <c r="K198" s="61">
        <v>835518.34</v>
      </c>
    </row>
    <row r="199" spans="1:11" s="62" customFormat="1" ht="42" customHeight="1" x14ac:dyDescent="0.3">
      <c r="A199" s="59" t="s">
        <v>173</v>
      </c>
      <c r="B199" s="59"/>
      <c r="C199" s="59" t="s">
        <v>553</v>
      </c>
      <c r="D199" s="59"/>
      <c r="E199" s="59"/>
      <c r="F199" s="60" t="s">
        <v>124</v>
      </c>
      <c r="G199" s="59" t="s">
        <v>553</v>
      </c>
      <c r="H199" s="28" t="s">
        <v>1446</v>
      </c>
      <c r="I199" s="61">
        <v>0</v>
      </c>
      <c r="J199" s="61">
        <v>4625352.59</v>
      </c>
      <c r="K199" s="61">
        <v>4625352.59</v>
      </c>
    </row>
    <row r="200" spans="1:11" s="62" customFormat="1" ht="42" customHeight="1" x14ac:dyDescent="0.3">
      <c r="A200" s="59" t="s">
        <v>173</v>
      </c>
      <c r="B200" s="59"/>
      <c r="C200" s="59" t="s">
        <v>553</v>
      </c>
      <c r="D200" s="59"/>
      <c r="E200" s="59"/>
      <c r="F200" s="60" t="s">
        <v>124</v>
      </c>
      <c r="G200" s="59" t="s">
        <v>553</v>
      </c>
      <c r="H200" s="59" t="s">
        <v>145</v>
      </c>
      <c r="I200" s="61">
        <v>0</v>
      </c>
      <c r="J200" s="61">
        <v>102512.79</v>
      </c>
      <c r="K200" s="61">
        <v>102512.79</v>
      </c>
    </row>
    <row r="201" spans="1:11" s="62" customFormat="1" ht="42" customHeight="1" x14ac:dyDescent="0.3">
      <c r="A201" s="59" t="s">
        <v>173</v>
      </c>
      <c r="B201" s="59"/>
      <c r="C201" s="59" t="s">
        <v>553</v>
      </c>
      <c r="D201" s="59"/>
      <c r="E201" s="59"/>
      <c r="F201" s="60" t="s">
        <v>124</v>
      </c>
      <c r="G201" s="59" t="s">
        <v>553</v>
      </c>
      <c r="H201" s="28" t="s">
        <v>1420</v>
      </c>
      <c r="I201" s="61">
        <v>0</v>
      </c>
      <c r="J201" s="61">
        <v>67288.009999999995</v>
      </c>
      <c r="K201" s="61">
        <v>67288.009999999995</v>
      </c>
    </row>
    <row r="202" spans="1:11" s="62" customFormat="1" ht="42" customHeight="1" x14ac:dyDescent="0.3">
      <c r="A202" s="59" t="s">
        <v>173</v>
      </c>
      <c r="B202" s="59"/>
      <c r="C202" s="59" t="s">
        <v>553</v>
      </c>
      <c r="D202" s="59"/>
      <c r="E202" s="59"/>
      <c r="F202" s="60" t="s">
        <v>124</v>
      </c>
      <c r="G202" s="59" t="s">
        <v>553</v>
      </c>
      <c r="H202" s="59" t="s">
        <v>211</v>
      </c>
      <c r="I202" s="61">
        <v>0</v>
      </c>
      <c r="J202" s="61">
        <v>1.75</v>
      </c>
      <c r="K202" s="61">
        <v>1.75</v>
      </c>
    </row>
    <row r="203" spans="1:11" s="62" customFormat="1" ht="42" customHeight="1" x14ac:dyDescent="0.3">
      <c r="A203" s="59" t="s">
        <v>173</v>
      </c>
      <c r="B203" s="59"/>
      <c r="C203" s="59" t="s">
        <v>553</v>
      </c>
      <c r="D203" s="59"/>
      <c r="E203" s="59"/>
      <c r="F203" s="60" t="s">
        <v>124</v>
      </c>
      <c r="G203" s="59" t="s">
        <v>553</v>
      </c>
      <c r="H203" s="28" t="s">
        <v>1429</v>
      </c>
      <c r="I203" s="61">
        <v>0</v>
      </c>
      <c r="J203" s="61">
        <v>127575</v>
      </c>
      <c r="K203" s="61">
        <v>127575</v>
      </c>
    </row>
    <row r="204" spans="1:11" s="62" customFormat="1" ht="42" customHeight="1" x14ac:dyDescent="0.3">
      <c r="A204" s="59" t="s">
        <v>173</v>
      </c>
      <c r="B204" s="59"/>
      <c r="C204" s="59" t="s">
        <v>553</v>
      </c>
      <c r="D204" s="59"/>
      <c r="E204" s="59"/>
      <c r="F204" s="60" t="s">
        <v>124</v>
      </c>
      <c r="G204" s="59" t="s">
        <v>553</v>
      </c>
      <c r="H204" s="28" t="s">
        <v>1431</v>
      </c>
      <c r="I204" s="61">
        <v>0</v>
      </c>
      <c r="J204" s="61">
        <v>1855670.64</v>
      </c>
      <c r="K204" s="61">
        <v>1855670.64</v>
      </c>
    </row>
    <row r="205" spans="1:11" s="62" customFormat="1" ht="42" customHeight="1" x14ac:dyDescent="0.3">
      <c r="A205" s="59" t="s">
        <v>173</v>
      </c>
      <c r="B205" s="59"/>
      <c r="C205" s="59" t="s">
        <v>553</v>
      </c>
      <c r="D205" s="59"/>
      <c r="E205" s="59"/>
      <c r="F205" s="60" t="s">
        <v>124</v>
      </c>
      <c r="G205" s="59" t="s">
        <v>553</v>
      </c>
      <c r="H205" s="59" t="s">
        <v>158</v>
      </c>
      <c r="I205" s="61">
        <v>0</v>
      </c>
      <c r="J205" s="61">
        <v>343316.92</v>
      </c>
      <c r="K205" s="61">
        <v>343316.92</v>
      </c>
    </row>
    <row r="206" spans="1:11" s="62" customFormat="1" ht="42" customHeight="1" x14ac:dyDescent="0.3">
      <c r="A206" s="59" t="s">
        <v>173</v>
      </c>
      <c r="B206" s="59"/>
      <c r="C206" s="59" t="s">
        <v>553</v>
      </c>
      <c r="D206" s="59"/>
      <c r="E206" s="59"/>
      <c r="F206" s="60" t="s">
        <v>124</v>
      </c>
      <c r="G206" s="59" t="s">
        <v>553</v>
      </c>
      <c r="H206" s="28" t="s">
        <v>1439</v>
      </c>
      <c r="I206" s="61">
        <v>0</v>
      </c>
      <c r="J206" s="61">
        <v>8070</v>
      </c>
      <c r="K206" s="61">
        <v>8070</v>
      </c>
    </row>
    <row r="207" spans="1:11" s="62" customFormat="1" ht="42" customHeight="1" x14ac:dyDescent="0.3">
      <c r="A207" s="59" t="s">
        <v>173</v>
      </c>
      <c r="B207" s="59"/>
      <c r="C207" s="59" t="s">
        <v>553</v>
      </c>
      <c r="D207" s="59"/>
      <c r="E207" s="59"/>
      <c r="F207" s="60" t="s">
        <v>124</v>
      </c>
      <c r="G207" s="59" t="s">
        <v>553</v>
      </c>
      <c r="H207" s="59" t="s">
        <v>319</v>
      </c>
      <c r="I207" s="61">
        <v>0</v>
      </c>
      <c r="J207" s="61">
        <v>6901724.2999999998</v>
      </c>
      <c r="K207" s="61">
        <v>6901724.2999999998</v>
      </c>
    </row>
    <row r="208" spans="1:11" s="34" customFormat="1" ht="42" customHeight="1" x14ac:dyDescent="0.3">
      <c r="A208" s="28" t="s">
        <v>181</v>
      </c>
      <c r="B208" s="28"/>
      <c r="C208" s="28" t="s">
        <v>320</v>
      </c>
      <c r="D208" s="28"/>
      <c r="E208" s="28"/>
      <c r="F208" s="32" t="s">
        <v>92</v>
      </c>
      <c r="G208" s="28" t="s">
        <v>320</v>
      </c>
      <c r="H208" s="28" t="s">
        <v>588</v>
      </c>
      <c r="I208" s="33">
        <v>0</v>
      </c>
      <c r="J208" s="33">
        <v>1595284.55</v>
      </c>
      <c r="K208" s="33">
        <v>1595284.55</v>
      </c>
    </row>
    <row r="209" spans="1:11" s="34" customFormat="1" ht="42" customHeight="1" x14ac:dyDescent="0.3">
      <c r="A209" s="28" t="s">
        <v>181</v>
      </c>
      <c r="B209" s="28"/>
      <c r="C209" s="28" t="s">
        <v>320</v>
      </c>
      <c r="D209" s="28"/>
      <c r="E209" s="28"/>
      <c r="F209" s="32" t="s">
        <v>92</v>
      </c>
      <c r="G209" s="28" t="s">
        <v>320</v>
      </c>
      <c r="H209" s="28" t="s">
        <v>1445</v>
      </c>
      <c r="I209" s="33">
        <v>0</v>
      </c>
      <c r="J209" s="33">
        <v>295184.12</v>
      </c>
      <c r="K209" s="33">
        <v>295184.12</v>
      </c>
    </row>
    <row r="210" spans="1:11" s="34" customFormat="1" ht="42" customHeight="1" x14ac:dyDescent="0.3">
      <c r="A210" s="28" t="s">
        <v>181</v>
      </c>
      <c r="B210" s="28"/>
      <c r="C210" s="28" t="s">
        <v>320</v>
      </c>
      <c r="D210" s="28"/>
      <c r="E210" s="28"/>
      <c r="F210" s="32" t="s">
        <v>92</v>
      </c>
      <c r="G210" s="28" t="s">
        <v>320</v>
      </c>
      <c r="H210" s="28" t="s">
        <v>1425</v>
      </c>
      <c r="I210" s="33">
        <v>0</v>
      </c>
      <c r="J210" s="33">
        <v>130254607.5</v>
      </c>
      <c r="K210" s="33">
        <v>130254607.5</v>
      </c>
    </row>
    <row r="211" spans="1:11" s="34" customFormat="1" ht="42" customHeight="1" x14ac:dyDescent="0.3">
      <c r="A211" s="28" t="s">
        <v>181</v>
      </c>
      <c r="B211" s="28"/>
      <c r="C211" s="28" t="s">
        <v>320</v>
      </c>
      <c r="D211" s="28"/>
      <c r="E211" s="28"/>
      <c r="F211" s="32" t="s">
        <v>92</v>
      </c>
      <c r="G211" s="28" t="s">
        <v>320</v>
      </c>
      <c r="H211" s="28" t="s">
        <v>1426</v>
      </c>
      <c r="I211" s="33">
        <v>0</v>
      </c>
      <c r="J211" s="33">
        <v>215133.2</v>
      </c>
      <c r="K211" s="33">
        <v>215133.2</v>
      </c>
    </row>
    <row r="212" spans="1:11" s="34" customFormat="1" ht="42" customHeight="1" x14ac:dyDescent="0.3">
      <c r="A212" s="28" t="s">
        <v>181</v>
      </c>
      <c r="B212" s="28"/>
      <c r="C212" s="28" t="s">
        <v>320</v>
      </c>
      <c r="D212" s="28"/>
      <c r="E212" s="28"/>
      <c r="F212" s="32" t="s">
        <v>92</v>
      </c>
      <c r="G212" s="28" t="s">
        <v>320</v>
      </c>
      <c r="H212" s="28" t="s">
        <v>145</v>
      </c>
      <c r="I212" s="33">
        <v>0</v>
      </c>
      <c r="J212" s="33">
        <v>1139127.21</v>
      </c>
      <c r="K212" s="33">
        <v>1139127.21</v>
      </c>
    </row>
    <row r="213" spans="1:11" s="34" customFormat="1" ht="42" customHeight="1" x14ac:dyDescent="0.3">
      <c r="A213" s="28" t="s">
        <v>181</v>
      </c>
      <c r="B213" s="28"/>
      <c r="C213" s="28" t="s">
        <v>320</v>
      </c>
      <c r="D213" s="28"/>
      <c r="E213" s="28"/>
      <c r="F213" s="32" t="s">
        <v>92</v>
      </c>
      <c r="G213" s="28" t="s">
        <v>320</v>
      </c>
      <c r="H213" s="28" t="s">
        <v>1428</v>
      </c>
      <c r="I213" s="33">
        <v>0</v>
      </c>
      <c r="J213" s="33">
        <v>173256.63</v>
      </c>
      <c r="K213" s="33">
        <v>173256.63</v>
      </c>
    </row>
    <row r="214" spans="1:11" s="34" customFormat="1" ht="42" customHeight="1" x14ac:dyDescent="0.3">
      <c r="A214" s="28" t="s">
        <v>181</v>
      </c>
      <c r="B214" s="28"/>
      <c r="C214" s="28" t="s">
        <v>320</v>
      </c>
      <c r="D214" s="28"/>
      <c r="E214" s="28"/>
      <c r="F214" s="32" t="s">
        <v>92</v>
      </c>
      <c r="G214" s="28" t="s">
        <v>320</v>
      </c>
      <c r="H214" s="28" t="s">
        <v>321</v>
      </c>
      <c r="I214" s="33">
        <v>0</v>
      </c>
      <c r="J214" s="33">
        <v>1136386821.47</v>
      </c>
      <c r="K214" s="33">
        <v>1136386821.47</v>
      </c>
    </row>
    <row r="215" spans="1:11" s="34" customFormat="1" ht="42" customHeight="1" x14ac:dyDescent="0.3">
      <c r="A215" s="28" t="s">
        <v>181</v>
      </c>
      <c r="B215" s="28"/>
      <c r="C215" s="28" t="s">
        <v>320</v>
      </c>
      <c r="D215" s="28"/>
      <c r="E215" s="28"/>
      <c r="F215" s="32" t="s">
        <v>92</v>
      </c>
      <c r="G215" s="28" t="s">
        <v>320</v>
      </c>
      <c r="H215" s="28" t="s">
        <v>1429</v>
      </c>
      <c r="I215" s="33">
        <v>0</v>
      </c>
      <c r="J215" s="33">
        <v>11423066.17</v>
      </c>
      <c r="K215" s="33">
        <v>11423066.17</v>
      </c>
    </row>
    <row r="216" spans="1:11" s="34" customFormat="1" ht="42" customHeight="1" x14ac:dyDescent="0.3">
      <c r="A216" s="28" t="s">
        <v>181</v>
      </c>
      <c r="B216" s="28"/>
      <c r="C216" s="28" t="s">
        <v>320</v>
      </c>
      <c r="D216" s="28"/>
      <c r="E216" s="28"/>
      <c r="F216" s="32" t="s">
        <v>92</v>
      </c>
      <c r="G216" s="28" t="s">
        <v>320</v>
      </c>
      <c r="H216" s="28" t="s">
        <v>158</v>
      </c>
      <c r="I216" s="33">
        <v>0</v>
      </c>
      <c r="J216" s="33">
        <v>6400</v>
      </c>
      <c r="K216" s="33">
        <v>6400</v>
      </c>
    </row>
    <row r="217" spans="1:11" s="34" customFormat="1" ht="42" customHeight="1" x14ac:dyDescent="0.3">
      <c r="A217" s="28" t="s">
        <v>181</v>
      </c>
      <c r="B217" s="28"/>
      <c r="C217" s="28" t="s">
        <v>320</v>
      </c>
      <c r="D217" s="28"/>
      <c r="E217" s="28"/>
      <c r="F217" s="32" t="s">
        <v>92</v>
      </c>
      <c r="G217" s="28" t="s">
        <v>320</v>
      </c>
      <c r="H217" s="28" t="s">
        <v>1434</v>
      </c>
      <c r="I217" s="33">
        <v>0</v>
      </c>
      <c r="J217" s="33">
        <v>53163265.729999997</v>
      </c>
      <c r="K217" s="33">
        <v>53163265.729999997</v>
      </c>
    </row>
    <row r="218" spans="1:11" s="34" customFormat="1" ht="42" customHeight="1" x14ac:dyDescent="0.3">
      <c r="A218" s="28" t="s">
        <v>181</v>
      </c>
      <c r="B218" s="28"/>
      <c r="C218" s="28" t="s">
        <v>320</v>
      </c>
      <c r="D218" s="28"/>
      <c r="E218" s="28"/>
      <c r="F218" s="32" t="s">
        <v>92</v>
      </c>
      <c r="G218" s="28" t="s">
        <v>320</v>
      </c>
      <c r="H218" s="28" t="s">
        <v>1470</v>
      </c>
      <c r="I218" s="33">
        <v>0</v>
      </c>
      <c r="J218" s="33">
        <v>26779736.109999999</v>
      </c>
      <c r="K218" s="33">
        <v>26779736.109999999</v>
      </c>
    </row>
    <row r="219" spans="1:11" s="34" customFormat="1" ht="42" customHeight="1" x14ac:dyDescent="0.3">
      <c r="A219" s="28" t="s">
        <v>181</v>
      </c>
      <c r="B219" s="28"/>
      <c r="C219" s="28" t="s">
        <v>320</v>
      </c>
      <c r="D219" s="28"/>
      <c r="E219" s="28"/>
      <c r="F219" s="32" t="s">
        <v>92</v>
      </c>
      <c r="G219" s="28" t="s">
        <v>320</v>
      </c>
      <c r="H219" s="28" t="s">
        <v>1439</v>
      </c>
      <c r="I219" s="33">
        <v>0</v>
      </c>
      <c r="J219" s="33">
        <v>253290.46</v>
      </c>
      <c r="K219" s="33">
        <v>253290.46</v>
      </c>
    </row>
    <row r="220" spans="1:11" s="34" customFormat="1" ht="42" customHeight="1" x14ac:dyDescent="0.3">
      <c r="A220" s="28" t="s">
        <v>181</v>
      </c>
      <c r="B220" s="28"/>
      <c r="C220" s="28" t="s">
        <v>320</v>
      </c>
      <c r="D220" s="28"/>
      <c r="E220" s="28"/>
      <c r="F220" s="32" t="s">
        <v>92</v>
      </c>
      <c r="G220" s="28" t="s">
        <v>320</v>
      </c>
      <c r="H220" s="28" t="s">
        <v>1450</v>
      </c>
      <c r="I220" s="33">
        <v>0</v>
      </c>
      <c r="J220" s="33">
        <v>1792906332.6400001</v>
      </c>
      <c r="K220" s="33">
        <v>1792906332.6400001</v>
      </c>
    </row>
    <row r="221" spans="1:11" s="34" customFormat="1" ht="42" customHeight="1" x14ac:dyDescent="0.3">
      <c r="A221" s="28" t="s">
        <v>181</v>
      </c>
      <c r="B221" s="28"/>
      <c r="C221" s="28" t="s">
        <v>322</v>
      </c>
      <c r="D221" s="28"/>
      <c r="E221" s="28"/>
      <c r="F221" s="32" t="s">
        <v>116</v>
      </c>
      <c r="G221" s="28" t="s">
        <v>322</v>
      </c>
      <c r="H221" s="28" t="s">
        <v>1445</v>
      </c>
      <c r="I221" s="33">
        <v>0</v>
      </c>
      <c r="J221" s="33">
        <v>489143.89</v>
      </c>
      <c r="K221" s="33">
        <v>489143.89</v>
      </c>
    </row>
    <row r="222" spans="1:11" s="34" customFormat="1" ht="42" customHeight="1" x14ac:dyDescent="0.3">
      <c r="A222" s="28" t="s">
        <v>181</v>
      </c>
      <c r="B222" s="28"/>
      <c r="C222" s="28" t="s">
        <v>322</v>
      </c>
      <c r="D222" s="28"/>
      <c r="E222" s="28"/>
      <c r="F222" s="32" t="s">
        <v>116</v>
      </c>
      <c r="G222" s="28" t="s">
        <v>322</v>
      </c>
      <c r="H222" s="28" t="s">
        <v>1446</v>
      </c>
      <c r="I222" s="33">
        <v>0</v>
      </c>
      <c r="J222" s="33">
        <v>2779488.79</v>
      </c>
      <c r="K222" s="33">
        <v>2779488.79</v>
      </c>
    </row>
    <row r="223" spans="1:11" s="34" customFormat="1" ht="42" customHeight="1" x14ac:dyDescent="0.3">
      <c r="A223" s="28" t="s">
        <v>181</v>
      </c>
      <c r="B223" s="28"/>
      <c r="C223" s="28" t="s">
        <v>323</v>
      </c>
      <c r="D223" s="28"/>
      <c r="E223" s="28"/>
      <c r="F223" s="32" t="s">
        <v>96</v>
      </c>
      <c r="G223" s="28" t="s">
        <v>323</v>
      </c>
      <c r="H223" s="28" t="s">
        <v>588</v>
      </c>
      <c r="I223" s="33">
        <v>0</v>
      </c>
      <c r="J223" s="33">
        <v>290</v>
      </c>
      <c r="K223" s="33">
        <v>290</v>
      </c>
    </row>
    <row r="224" spans="1:11" s="34" customFormat="1" ht="42" customHeight="1" x14ac:dyDescent="0.3">
      <c r="A224" s="28" t="s">
        <v>181</v>
      </c>
      <c r="B224" s="28"/>
      <c r="C224" s="28" t="s">
        <v>323</v>
      </c>
      <c r="D224" s="28"/>
      <c r="E224" s="28"/>
      <c r="F224" s="32" t="s">
        <v>96</v>
      </c>
      <c r="G224" s="28" t="s">
        <v>323</v>
      </c>
      <c r="H224" s="28" t="s">
        <v>1425</v>
      </c>
      <c r="I224" s="33">
        <v>0</v>
      </c>
      <c r="J224" s="33">
        <v>68058.42</v>
      </c>
      <c r="K224" s="33">
        <v>68058.42</v>
      </c>
    </row>
    <row r="225" spans="1:11" s="34" customFormat="1" ht="42" customHeight="1" x14ac:dyDescent="0.3">
      <c r="A225" s="28" t="s">
        <v>181</v>
      </c>
      <c r="B225" s="28"/>
      <c r="C225" s="28" t="s">
        <v>323</v>
      </c>
      <c r="D225" s="28"/>
      <c r="E225" s="28"/>
      <c r="F225" s="32" t="s">
        <v>96</v>
      </c>
      <c r="G225" s="28" t="s">
        <v>323</v>
      </c>
      <c r="H225" s="28" t="s">
        <v>1429</v>
      </c>
      <c r="I225" s="33">
        <v>0</v>
      </c>
      <c r="J225" s="33">
        <v>2016148.81</v>
      </c>
      <c r="K225" s="33">
        <v>2016148.81</v>
      </c>
    </row>
    <row r="226" spans="1:11" s="34" customFormat="1" ht="42" customHeight="1" x14ac:dyDescent="0.3">
      <c r="A226" s="28" t="s">
        <v>181</v>
      </c>
      <c r="B226" s="28"/>
      <c r="C226" s="28" t="s">
        <v>324</v>
      </c>
      <c r="D226" s="28"/>
      <c r="E226" s="28"/>
      <c r="F226" s="32" t="s">
        <v>91</v>
      </c>
      <c r="G226" s="28" t="s">
        <v>324</v>
      </c>
      <c r="H226" s="28" t="s">
        <v>1408</v>
      </c>
      <c r="I226" s="33">
        <v>0</v>
      </c>
      <c r="J226" s="33">
        <v>324992.87</v>
      </c>
      <c r="K226" s="33">
        <v>324992.87</v>
      </c>
    </row>
    <row r="227" spans="1:11" s="34" customFormat="1" ht="42" customHeight="1" x14ac:dyDescent="0.3">
      <c r="A227" s="28" t="s">
        <v>181</v>
      </c>
      <c r="B227" s="28"/>
      <c r="C227" s="28" t="s">
        <v>324</v>
      </c>
      <c r="D227" s="28"/>
      <c r="E227" s="28"/>
      <c r="F227" s="32" t="s">
        <v>91</v>
      </c>
      <c r="G227" s="28" t="s">
        <v>324</v>
      </c>
      <c r="H227" s="28" t="s">
        <v>588</v>
      </c>
      <c r="I227" s="33">
        <v>0</v>
      </c>
      <c r="J227" s="33">
        <v>208343.23</v>
      </c>
      <c r="K227" s="33">
        <v>208343.23</v>
      </c>
    </row>
    <row r="228" spans="1:11" s="34" customFormat="1" ht="42" customHeight="1" x14ac:dyDescent="0.3">
      <c r="A228" s="28" t="s">
        <v>181</v>
      </c>
      <c r="B228" s="28"/>
      <c r="C228" s="28" t="s">
        <v>324</v>
      </c>
      <c r="D228" s="28"/>
      <c r="E228" s="28"/>
      <c r="F228" s="32" t="s">
        <v>91</v>
      </c>
      <c r="G228" s="28" t="s">
        <v>324</v>
      </c>
      <c r="H228" s="28" t="s">
        <v>1425</v>
      </c>
      <c r="I228" s="33">
        <v>0</v>
      </c>
      <c r="J228" s="33">
        <v>31292.67</v>
      </c>
      <c r="K228" s="33">
        <v>31292.67</v>
      </c>
    </row>
    <row r="229" spans="1:11" s="34" customFormat="1" ht="42" customHeight="1" x14ac:dyDescent="0.3">
      <c r="A229" s="28" t="s">
        <v>181</v>
      </c>
      <c r="B229" s="28"/>
      <c r="C229" s="28" t="s">
        <v>324</v>
      </c>
      <c r="D229" s="28"/>
      <c r="E229" s="28"/>
      <c r="F229" s="32" t="s">
        <v>91</v>
      </c>
      <c r="G229" s="28" t="s">
        <v>324</v>
      </c>
      <c r="H229" s="28" t="s">
        <v>145</v>
      </c>
      <c r="I229" s="33">
        <v>0</v>
      </c>
      <c r="J229" s="33">
        <v>808457.81</v>
      </c>
      <c r="K229" s="33">
        <v>808457.81</v>
      </c>
    </row>
    <row r="230" spans="1:11" s="34" customFormat="1" ht="42" customHeight="1" x14ac:dyDescent="0.3">
      <c r="A230" s="28" t="s">
        <v>181</v>
      </c>
      <c r="B230" s="28"/>
      <c r="C230" s="28" t="s">
        <v>324</v>
      </c>
      <c r="D230" s="28"/>
      <c r="E230" s="28"/>
      <c r="F230" s="32" t="s">
        <v>91</v>
      </c>
      <c r="G230" s="28" t="s">
        <v>324</v>
      </c>
      <c r="H230" s="28" t="s">
        <v>1419</v>
      </c>
      <c r="I230" s="33">
        <v>0</v>
      </c>
      <c r="J230" s="33">
        <v>2356.12</v>
      </c>
      <c r="K230" s="33">
        <v>2356.12</v>
      </c>
    </row>
    <row r="231" spans="1:11" s="34" customFormat="1" ht="42" customHeight="1" x14ac:dyDescent="0.3">
      <c r="A231" s="28" t="s">
        <v>181</v>
      </c>
      <c r="B231" s="28"/>
      <c r="C231" s="28" t="s">
        <v>324</v>
      </c>
      <c r="D231" s="28"/>
      <c r="E231" s="28"/>
      <c r="F231" s="32" t="s">
        <v>91</v>
      </c>
      <c r="G231" s="28" t="s">
        <v>324</v>
      </c>
      <c r="H231" s="28" t="s">
        <v>312</v>
      </c>
      <c r="I231" s="33">
        <v>0</v>
      </c>
      <c r="J231" s="33">
        <v>22444</v>
      </c>
      <c r="K231" s="33">
        <v>22444</v>
      </c>
    </row>
    <row r="232" spans="1:11" s="34" customFormat="1" ht="42" customHeight="1" x14ac:dyDescent="0.3">
      <c r="A232" s="28" t="s">
        <v>181</v>
      </c>
      <c r="B232" s="28"/>
      <c r="C232" s="28" t="s">
        <v>324</v>
      </c>
      <c r="D232" s="28"/>
      <c r="E232" s="28"/>
      <c r="F232" s="32" t="s">
        <v>91</v>
      </c>
      <c r="G232" s="28" t="s">
        <v>324</v>
      </c>
      <c r="H232" s="28" t="s">
        <v>211</v>
      </c>
      <c r="I232" s="33">
        <v>0</v>
      </c>
      <c r="J232" s="33">
        <v>5400259.0599999996</v>
      </c>
      <c r="K232" s="33">
        <v>5400259.0599999996</v>
      </c>
    </row>
    <row r="233" spans="1:11" s="34" customFormat="1" ht="42" customHeight="1" x14ac:dyDescent="0.3">
      <c r="A233" s="28" t="s">
        <v>181</v>
      </c>
      <c r="B233" s="28"/>
      <c r="C233" s="28" t="s">
        <v>324</v>
      </c>
      <c r="D233" s="28"/>
      <c r="E233" s="28"/>
      <c r="F233" s="32" t="s">
        <v>91</v>
      </c>
      <c r="G233" s="28" t="s">
        <v>324</v>
      </c>
      <c r="H233" s="28" t="s">
        <v>1429</v>
      </c>
      <c r="I233" s="33">
        <v>0</v>
      </c>
      <c r="J233" s="33">
        <v>2111812.91</v>
      </c>
      <c r="K233" s="33">
        <v>2111812.91</v>
      </c>
    </row>
    <row r="234" spans="1:11" s="34" customFormat="1" ht="42" customHeight="1" x14ac:dyDescent="0.3">
      <c r="A234" s="28" t="s">
        <v>181</v>
      </c>
      <c r="B234" s="28"/>
      <c r="C234" s="28" t="s">
        <v>324</v>
      </c>
      <c r="D234" s="28"/>
      <c r="E234" s="28"/>
      <c r="F234" s="32" t="s">
        <v>91</v>
      </c>
      <c r="G234" s="28" t="s">
        <v>324</v>
      </c>
      <c r="H234" s="28" t="s">
        <v>224</v>
      </c>
      <c r="I234" s="33">
        <v>0</v>
      </c>
      <c r="J234" s="33">
        <v>7</v>
      </c>
      <c r="K234" s="33">
        <v>7</v>
      </c>
    </row>
    <row r="235" spans="1:11" s="34" customFormat="1" ht="42" customHeight="1" x14ac:dyDescent="0.3">
      <c r="A235" s="28" t="s">
        <v>181</v>
      </c>
      <c r="B235" s="28"/>
      <c r="C235" s="28" t="s">
        <v>324</v>
      </c>
      <c r="D235" s="28"/>
      <c r="E235" s="28"/>
      <c r="F235" s="32" t="s">
        <v>91</v>
      </c>
      <c r="G235" s="28" t="s">
        <v>324</v>
      </c>
      <c r="H235" s="28" t="s">
        <v>1434</v>
      </c>
      <c r="I235" s="33">
        <v>0</v>
      </c>
      <c r="J235" s="33">
        <v>3858</v>
      </c>
      <c r="K235" s="33">
        <v>3858</v>
      </c>
    </row>
    <row r="236" spans="1:11" s="34" customFormat="1" ht="42" customHeight="1" x14ac:dyDescent="0.3">
      <c r="A236" s="28" t="s">
        <v>181</v>
      </c>
      <c r="B236" s="28"/>
      <c r="C236" s="28" t="s">
        <v>324</v>
      </c>
      <c r="D236" s="28"/>
      <c r="E236" s="28"/>
      <c r="F236" s="32" t="s">
        <v>91</v>
      </c>
      <c r="G236" s="28" t="s">
        <v>324</v>
      </c>
      <c r="H236" s="28" t="s">
        <v>587</v>
      </c>
      <c r="I236" s="33">
        <v>0</v>
      </c>
      <c r="J236" s="33">
        <v>138804.23000000001</v>
      </c>
      <c r="K236" s="33">
        <v>138804.23000000001</v>
      </c>
    </row>
    <row r="237" spans="1:11" s="34" customFormat="1" ht="42" customHeight="1" x14ac:dyDescent="0.3">
      <c r="A237" s="28" t="s">
        <v>181</v>
      </c>
      <c r="B237" s="28"/>
      <c r="C237" s="28" t="s">
        <v>324</v>
      </c>
      <c r="D237" s="28"/>
      <c r="E237" s="28"/>
      <c r="F237" s="32" t="s">
        <v>91</v>
      </c>
      <c r="G237" s="28" t="s">
        <v>324</v>
      </c>
      <c r="H237" s="28" t="s">
        <v>1439</v>
      </c>
      <c r="I237" s="33">
        <v>0</v>
      </c>
      <c r="J237" s="33">
        <v>3110081.52</v>
      </c>
      <c r="K237" s="33">
        <v>3110081.52</v>
      </c>
    </row>
    <row r="238" spans="1:11" s="34" customFormat="1" ht="42" customHeight="1" x14ac:dyDescent="0.3">
      <c r="A238" s="28" t="s">
        <v>181</v>
      </c>
      <c r="B238" s="28"/>
      <c r="C238" s="28" t="s">
        <v>182</v>
      </c>
      <c r="D238" s="28"/>
      <c r="E238" s="28"/>
      <c r="F238" s="32" t="s">
        <v>26</v>
      </c>
      <c r="G238" s="28" t="s">
        <v>182</v>
      </c>
      <c r="H238" s="28" t="s">
        <v>1473</v>
      </c>
      <c r="I238" s="33">
        <v>0</v>
      </c>
      <c r="J238" s="33">
        <v>309102687.88</v>
      </c>
      <c r="K238" s="33">
        <v>309102687.88</v>
      </c>
    </row>
    <row r="239" spans="1:11" s="34" customFormat="1" ht="42" customHeight="1" x14ac:dyDescent="0.3">
      <c r="A239" s="28" t="s">
        <v>181</v>
      </c>
      <c r="B239" s="28"/>
      <c r="C239" s="28" t="s">
        <v>182</v>
      </c>
      <c r="D239" s="28"/>
      <c r="E239" s="28"/>
      <c r="F239" s="32" t="s">
        <v>26</v>
      </c>
      <c r="G239" s="28" t="s">
        <v>182</v>
      </c>
      <c r="H239" s="28" t="s">
        <v>588</v>
      </c>
      <c r="I239" s="33">
        <v>0</v>
      </c>
      <c r="J239" s="33">
        <v>1498964.07</v>
      </c>
      <c r="K239" s="33">
        <v>1498964.07</v>
      </c>
    </row>
    <row r="240" spans="1:11" s="34" customFormat="1" ht="42" customHeight="1" x14ac:dyDescent="0.3">
      <c r="A240" s="28" t="s">
        <v>181</v>
      </c>
      <c r="B240" s="28"/>
      <c r="C240" s="28" t="s">
        <v>182</v>
      </c>
      <c r="D240" s="28"/>
      <c r="E240" s="28"/>
      <c r="F240" s="32" t="s">
        <v>26</v>
      </c>
      <c r="G240" s="28" t="s">
        <v>182</v>
      </c>
      <c r="H240" s="28" t="s">
        <v>325</v>
      </c>
      <c r="I240" s="33">
        <v>0</v>
      </c>
      <c r="J240" s="33">
        <v>26312800.309999999</v>
      </c>
      <c r="K240" s="33">
        <v>26312800.309999999</v>
      </c>
    </row>
    <row r="241" spans="1:11" s="34" customFormat="1" ht="42" customHeight="1" x14ac:dyDescent="0.3">
      <c r="A241" s="28" t="s">
        <v>181</v>
      </c>
      <c r="B241" s="28"/>
      <c r="C241" s="28" t="s">
        <v>182</v>
      </c>
      <c r="D241" s="28"/>
      <c r="E241" s="28"/>
      <c r="F241" s="32" t="s">
        <v>26</v>
      </c>
      <c r="G241" s="28" t="s">
        <v>182</v>
      </c>
      <c r="H241" s="28" t="s">
        <v>1425</v>
      </c>
      <c r="I241" s="33">
        <v>0</v>
      </c>
      <c r="J241" s="33">
        <v>13600300.85</v>
      </c>
      <c r="K241" s="33">
        <v>13600300.85</v>
      </c>
    </row>
    <row r="242" spans="1:11" s="34" customFormat="1" ht="42" customHeight="1" x14ac:dyDescent="0.3">
      <c r="A242" s="28" t="s">
        <v>181</v>
      </c>
      <c r="B242" s="28"/>
      <c r="C242" s="28" t="s">
        <v>182</v>
      </c>
      <c r="D242" s="28"/>
      <c r="E242" s="28"/>
      <c r="F242" s="32" t="s">
        <v>26</v>
      </c>
      <c r="G242" s="28" t="s">
        <v>182</v>
      </c>
      <c r="H242" s="28" t="s">
        <v>326</v>
      </c>
      <c r="I242" s="33">
        <v>0</v>
      </c>
      <c r="J242" s="33">
        <v>966535.4</v>
      </c>
      <c r="K242" s="33">
        <v>966535.4</v>
      </c>
    </row>
    <row r="243" spans="1:11" s="34" customFormat="1" ht="42" customHeight="1" x14ac:dyDescent="0.3">
      <c r="A243" s="28" t="s">
        <v>181</v>
      </c>
      <c r="B243" s="28"/>
      <c r="C243" s="28" t="s">
        <v>182</v>
      </c>
      <c r="D243" s="28"/>
      <c r="E243" s="28"/>
      <c r="F243" s="32" t="s">
        <v>26</v>
      </c>
      <c r="G243" s="28" t="s">
        <v>182</v>
      </c>
      <c r="H243" s="28" t="s">
        <v>145</v>
      </c>
      <c r="I243" s="33">
        <v>0</v>
      </c>
      <c r="J243" s="33">
        <v>1403711.26</v>
      </c>
      <c r="K243" s="33">
        <v>1403711.26</v>
      </c>
    </row>
    <row r="244" spans="1:11" s="34" customFormat="1" ht="42" customHeight="1" x14ac:dyDescent="0.3">
      <c r="A244" s="28" t="s">
        <v>181</v>
      </c>
      <c r="B244" s="28"/>
      <c r="C244" s="28" t="s">
        <v>182</v>
      </c>
      <c r="D244" s="28"/>
      <c r="E244" s="28"/>
      <c r="F244" s="32" t="s">
        <v>26</v>
      </c>
      <c r="G244" s="28" t="s">
        <v>182</v>
      </c>
      <c r="H244" s="28" t="s">
        <v>1419</v>
      </c>
      <c r="I244" s="33">
        <v>0</v>
      </c>
      <c r="J244" s="33">
        <v>14010</v>
      </c>
      <c r="K244" s="33">
        <v>14010</v>
      </c>
    </row>
    <row r="245" spans="1:11" s="34" customFormat="1" ht="42" customHeight="1" x14ac:dyDescent="0.3">
      <c r="A245" s="28" t="s">
        <v>181</v>
      </c>
      <c r="B245" s="28"/>
      <c r="C245" s="28" t="s">
        <v>182</v>
      </c>
      <c r="D245" s="28"/>
      <c r="E245" s="28"/>
      <c r="F245" s="32" t="s">
        <v>26</v>
      </c>
      <c r="G245" s="28" t="s">
        <v>182</v>
      </c>
      <c r="H245" s="28" t="s">
        <v>1420</v>
      </c>
      <c r="I245" s="33">
        <v>0</v>
      </c>
      <c r="J245" s="33">
        <v>83893178.609999999</v>
      </c>
      <c r="K245" s="33">
        <v>83893178.609999999</v>
      </c>
    </row>
    <row r="246" spans="1:11" s="34" customFormat="1" ht="42" customHeight="1" x14ac:dyDescent="0.3">
      <c r="A246" s="28" t="s">
        <v>181</v>
      </c>
      <c r="B246" s="28"/>
      <c r="C246" s="28" t="s">
        <v>182</v>
      </c>
      <c r="D246" s="28"/>
      <c r="E246" s="28"/>
      <c r="F246" s="32" t="s">
        <v>26</v>
      </c>
      <c r="G246" s="28" t="s">
        <v>182</v>
      </c>
      <c r="H246" s="28" t="s">
        <v>184</v>
      </c>
      <c r="I246" s="33">
        <v>3473.86</v>
      </c>
      <c r="J246" s="33">
        <v>726391344.80999994</v>
      </c>
      <c r="K246" s="33">
        <v>726394818.66999996</v>
      </c>
    </row>
    <row r="247" spans="1:11" s="34" customFormat="1" ht="42" customHeight="1" x14ac:dyDescent="0.3">
      <c r="A247" s="28" t="s">
        <v>181</v>
      </c>
      <c r="B247" s="28"/>
      <c r="C247" s="28" t="s">
        <v>182</v>
      </c>
      <c r="D247" s="28"/>
      <c r="E247" s="28"/>
      <c r="F247" s="32" t="s">
        <v>26</v>
      </c>
      <c r="G247" s="28" t="s">
        <v>182</v>
      </c>
      <c r="H247" s="28" t="s">
        <v>321</v>
      </c>
      <c r="I247" s="33">
        <v>0</v>
      </c>
      <c r="J247" s="33">
        <v>3422929599.5100002</v>
      </c>
      <c r="K247" s="33">
        <v>3422929599.5100002</v>
      </c>
    </row>
    <row r="248" spans="1:11" s="34" customFormat="1" ht="42" customHeight="1" x14ac:dyDescent="0.3">
      <c r="A248" s="28" t="s">
        <v>181</v>
      </c>
      <c r="B248" s="28"/>
      <c r="C248" s="28" t="s">
        <v>182</v>
      </c>
      <c r="D248" s="28"/>
      <c r="E248" s="28"/>
      <c r="F248" s="32" t="s">
        <v>26</v>
      </c>
      <c r="G248" s="28" t="s">
        <v>182</v>
      </c>
      <c r="H248" s="28" t="s">
        <v>328</v>
      </c>
      <c r="I248" s="33">
        <v>0</v>
      </c>
      <c r="J248" s="33">
        <v>1785615.35</v>
      </c>
      <c r="K248" s="33">
        <v>1785615.35</v>
      </c>
    </row>
    <row r="249" spans="1:11" s="34" customFormat="1" ht="42" customHeight="1" x14ac:dyDescent="0.3">
      <c r="A249" s="28" t="s">
        <v>181</v>
      </c>
      <c r="B249" s="28"/>
      <c r="C249" s="28" t="s">
        <v>182</v>
      </c>
      <c r="D249" s="28"/>
      <c r="E249" s="28"/>
      <c r="F249" s="32" t="s">
        <v>26</v>
      </c>
      <c r="G249" s="28" t="s">
        <v>182</v>
      </c>
      <c r="H249" s="28" t="s">
        <v>327</v>
      </c>
      <c r="I249" s="33">
        <v>0</v>
      </c>
      <c r="J249" s="33">
        <v>5286468.47</v>
      </c>
      <c r="K249" s="33">
        <v>5286468.47</v>
      </c>
    </row>
    <row r="250" spans="1:11" s="34" customFormat="1" ht="42" customHeight="1" x14ac:dyDescent="0.3">
      <c r="A250" s="28" t="s">
        <v>181</v>
      </c>
      <c r="B250" s="28"/>
      <c r="C250" s="28" t="s">
        <v>182</v>
      </c>
      <c r="D250" s="28"/>
      <c r="E250" s="28"/>
      <c r="F250" s="32" t="s">
        <v>26</v>
      </c>
      <c r="G250" s="28" t="s">
        <v>182</v>
      </c>
      <c r="H250" s="28" t="s">
        <v>312</v>
      </c>
      <c r="I250" s="33">
        <v>0</v>
      </c>
      <c r="J250" s="33">
        <v>78603300.329999998</v>
      </c>
      <c r="K250" s="33">
        <v>78603300.329999998</v>
      </c>
    </row>
    <row r="251" spans="1:11" s="34" customFormat="1" ht="42" customHeight="1" x14ac:dyDescent="0.3">
      <c r="A251" s="28" t="s">
        <v>181</v>
      </c>
      <c r="B251" s="28"/>
      <c r="C251" s="28" t="s">
        <v>182</v>
      </c>
      <c r="D251" s="28"/>
      <c r="E251" s="28"/>
      <c r="F251" s="32" t="s">
        <v>26</v>
      </c>
      <c r="G251" s="28" t="s">
        <v>182</v>
      </c>
      <c r="H251" s="28" t="s">
        <v>1429</v>
      </c>
      <c r="I251" s="33">
        <v>3329222.58</v>
      </c>
      <c r="J251" s="33">
        <v>18925783.969999999</v>
      </c>
      <c r="K251" s="33">
        <v>22255006.550000001</v>
      </c>
    </row>
    <row r="252" spans="1:11" s="34" customFormat="1" ht="42" customHeight="1" x14ac:dyDescent="0.3">
      <c r="A252" s="28" t="s">
        <v>181</v>
      </c>
      <c r="B252" s="28"/>
      <c r="C252" s="28" t="s">
        <v>182</v>
      </c>
      <c r="D252" s="28"/>
      <c r="E252" s="28"/>
      <c r="F252" s="32" t="s">
        <v>26</v>
      </c>
      <c r="G252" s="28" t="s">
        <v>182</v>
      </c>
      <c r="H252" s="28" t="s">
        <v>329</v>
      </c>
      <c r="I252" s="33">
        <v>0</v>
      </c>
      <c r="J252" s="33">
        <v>533891.72</v>
      </c>
      <c r="K252" s="33">
        <v>533891.72</v>
      </c>
    </row>
    <row r="253" spans="1:11" s="34" customFormat="1" ht="42" customHeight="1" x14ac:dyDescent="0.3">
      <c r="A253" s="28" t="s">
        <v>181</v>
      </c>
      <c r="B253" s="28"/>
      <c r="C253" s="28" t="s">
        <v>182</v>
      </c>
      <c r="D253" s="28"/>
      <c r="E253" s="28"/>
      <c r="F253" s="32" t="s">
        <v>26</v>
      </c>
      <c r="G253" s="28" t="s">
        <v>182</v>
      </c>
      <c r="H253" s="28" t="s">
        <v>224</v>
      </c>
      <c r="I253" s="33">
        <v>0</v>
      </c>
      <c r="J253" s="33">
        <v>3913471.64</v>
      </c>
      <c r="K253" s="33">
        <v>3913471.64</v>
      </c>
    </row>
    <row r="254" spans="1:11" s="34" customFormat="1" ht="42" customHeight="1" x14ac:dyDescent="0.3">
      <c r="A254" s="28" t="s">
        <v>181</v>
      </c>
      <c r="B254" s="28"/>
      <c r="C254" s="28" t="s">
        <v>182</v>
      </c>
      <c r="D254" s="28"/>
      <c r="E254" s="28"/>
      <c r="F254" s="32" t="s">
        <v>26</v>
      </c>
      <c r="G254" s="28" t="s">
        <v>182</v>
      </c>
      <c r="H254" s="28" t="s">
        <v>1434</v>
      </c>
      <c r="I254" s="33">
        <v>0</v>
      </c>
      <c r="J254" s="33">
        <v>151463</v>
      </c>
      <c r="K254" s="33">
        <v>151463</v>
      </c>
    </row>
    <row r="255" spans="1:11" s="34" customFormat="1" ht="42" customHeight="1" x14ac:dyDescent="0.3">
      <c r="A255" s="28" t="s">
        <v>181</v>
      </c>
      <c r="B255" s="28"/>
      <c r="C255" s="28" t="s">
        <v>182</v>
      </c>
      <c r="D255" s="28"/>
      <c r="E255" s="28"/>
      <c r="F255" s="32" t="s">
        <v>26</v>
      </c>
      <c r="G255" s="28" t="s">
        <v>182</v>
      </c>
      <c r="H255" s="28" t="s">
        <v>1436</v>
      </c>
      <c r="I255" s="33">
        <v>0</v>
      </c>
      <c r="J255" s="33">
        <v>9901755.1199999992</v>
      </c>
      <c r="K255" s="33">
        <v>9901755.1199999992</v>
      </c>
    </row>
    <row r="256" spans="1:11" s="34" customFormat="1" ht="42" customHeight="1" x14ac:dyDescent="0.3">
      <c r="A256" s="28" t="s">
        <v>181</v>
      </c>
      <c r="B256" s="28"/>
      <c r="C256" s="28" t="s">
        <v>182</v>
      </c>
      <c r="D256" s="28"/>
      <c r="E256" s="28"/>
      <c r="F256" s="32" t="s">
        <v>26</v>
      </c>
      <c r="G256" s="28" t="s">
        <v>182</v>
      </c>
      <c r="H256" s="28" t="s">
        <v>1439</v>
      </c>
      <c r="I256" s="33">
        <v>0</v>
      </c>
      <c r="J256" s="33">
        <v>13585</v>
      </c>
      <c r="K256" s="33">
        <v>13585</v>
      </c>
    </row>
    <row r="257" spans="1:11" s="34" customFormat="1" ht="42" customHeight="1" x14ac:dyDescent="0.3">
      <c r="A257" s="28" t="s">
        <v>181</v>
      </c>
      <c r="B257" s="28"/>
      <c r="C257" s="28" t="s">
        <v>182</v>
      </c>
      <c r="D257" s="28"/>
      <c r="E257" s="28"/>
      <c r="F257" s="32" t="s">
        <v>26</v>
      </c>
      <c r="G257" s="28" t="s">
        <v>182</v>
      </c>
      <c r="H257" s="28" t="s">
        <v>292</v>
      </c>
      <c r="I257" s="33">
        <v>0</v>
      </c>
      <c r="J257" s="33">
        <v>10566147.939999999</v>
      </c>
      <c r="K257" s="33">
        <v>10566147.939999999</v>
      </c>
    </row>
    <row r="258" spans="1:11" s="34" customFormat="1" ht="42" customHeight="1" x14ac:dyDescent="0.3">
      <c r="A258" s="28" t="s">
        <v>181</v>
      </c>
      <c r="B258" s="28"/>
      <c r="C258" s="28" t="s">
        <v>182</v>
      </c>
      <c r="D258" s="28"/>
      <c r="E258" s="28"/>
      <c r="F258" s="32" t="s">
        <v>26</v>
      </c>
      <c r="G258" s="28" t="s">
        <v>182</v>
      </c>
      <c r="H258" s="28" t="s">
        <v>183</v>
      </c>
      <c r="I258" s="33">
        <v>33411592</v>
      </c>
      <c r="J258" s="33">
        <v>0</v>
      </c>
      <c r="K258" s="33">
        <v>33411592</v>
      </c>
    </row>
    <row r="259" spans="1:11" s="34" customFormat="1" ht="42" customHeight="1" x14ac:dyDescent="0.3">
      <c r="A259" s="28" t="s">
        <v>181</v>
      </c>
      <c r="B259" s="28"/>
      <c r="C259" s="28" t="s">
        <v>182</v>
      </c>
      <c r="D259" s="28"/>
      <c r="E259" s="28"/>
      <c r="F259" s="32" t="s">
        <v>26</v>
      </c>
      <c r="G259" s="28" t="s">
        <v>182</v>
      </c>
      <c r="H259" s="28" t="s">
        <v>212</v>
      </c>
      <c r="I259" s="33">
        <v>0</v>
      </c>
      <c r="J259" s="33">
        <v>141776.4</v>
      </c>
      <c r="K259" s="33">
        <v>141776.4</v>
      </c>
    </row>
    <row r="260" spans="1:11" s="34" customFormat="1" ht="42" customHeight="1" x14ac:dyDescent="0.3">
      <c r="A260" s="28" t="s">
        <v>185</v>
      </c>
      <c r="B260" s="28"/>
      <c r="C260" s="28" t="s">
        <v>186</v>
      </c>
      <c r="D260" s="28"/>
      <c r="E260" s="28"/>
      <c r="F260" s="32" t="s">
        <v>27</v>
      </c>
      <c r="G260" s="28" t="s">
        <v>186</v>
      </c>
      <c r="H260" s="28" t="s">
        <v>588</v>
      </c>
      <c r="I260" s="33">
        <v>342</v>
      </c>
      <c r="J260" s="33">
        <v>0</v>
      </c>
      <c r="K260" s="33">
        <v>342</v>
      </c>
    </row>
    <row r="261" spans="1:11" s="34" customFormat="1" ht="42" customHeight="1" x14ac:dyDescent="0.3">
      <c r="A261" s="28" t="s">
        <v>185</v>
      </c>
      <c r="B261" s="28"/>
      <c r="C261" s="28" t="s">
        <v>186</v>
      </c>
      <c r="D261" s="28" t="s">
        <v>187</v>
      </c>
      <c r="E261" s="28"/>
      <c r="F261" s="32" t="s">
        <v>27</v>
      </c>
      <c r="G261" s="28" t="s">
        <v>186</v>
      </c>
      <c r="H261" s="28" t="s">
        <v>588</v>
      </c>
      <c r="I261" s="33">
        <v>311.14999999999998</v>
      </c>
      <c r="J261" s="33">
        <v>0</v>
      </c>
      <c r="K261" s="33">
        <v>311.14999999999998</v>
      </c>
    </row>
    <row r="262" spans="1:11" s="34" customFormat="1" ht="42" customHeight="1" x14ac:dyDescent="0.3">
      <c r="A262" s="28" t="s">
        <v>185</v>
      </c>
      <c r="B262" s="28"/>
      <c r="C262" s="28" t="s">
        <v>186</v>
      </c>
      <c r="D262" s="28" t="s">
        <v>187</v>
      </c>
      <c r="E262" s="28"/>
      <c r="F262" s="32" t="s">
        <v>27</v>
      </c>
      <c r="G262" s="28" t="s">
        <v>186</v>
      </c>
      <c r="H262" s="28" t="s">
        <v>145</v>
      </c>
      <c r="I262" s="33">
        <v>0.53</v>
      </c>
      <c r="J262" s="33">
        <v>0</v>
      </c>
      <c r="K262" s="33">
        <v>0.53</v>
      </c>
    </row>
    <row r="263" spans="1:11" s="34" customFormat="1" ht="42" customHeight="1" x14ac:dyDescent="0.3">
      <c r="A263" s="28" t="s">
        <v>185</v>
      </c>
      <c r="B263" s="28"/>
      <c r="C263" s="28" t="s">
        <v>186</v>
      </c>
      <c r="D263" s="28"/>
      <c r="E263" s="28"/>
      <c r="F263" s="32" t="s">
        <v>27</v>
      </c>
      <c r="G263" s="28" t="s">
        <v>186</v>
      </c>
      <c r="H263" s="28" t="s">
        <v>329</v>
      </c>
      <c r="I263" s="33">
        <v>0</v>
      </c>
      <c r="J263" s="33">
        <v>6340780.7699999996</v>
      </c>
      <c r="K263" s="33">
        <v>6340780.7699999996</v>
      </c>
    </row>
    <row r="264" spans="1:11" s="34" customFormat="1" ht="42" customHeight="1" x14ac:dyDescent="0.3">
      <c r="A264" s="28" t="s">
        <v>185</v>
      </c>
      <c r="B264" s="28"/>
      <c r="C264" s="28" t="s">
        <v>186</v>
      </c>
      <c r="D264" s="28"/>
      <c r="E264" s="28"/>
      <c r="F264" s="32" t="s">
        <v>27</v>
      </c>
      <c r="G264" s="28" t="s">
        <v>186</v>
      </c>
      <c r="H264" s="28" t="s">
        <v>219</v>
      </c>
      <c r="I264" s="33">
        <v>0</v>
      </c>
      <c r="J264" s="33">
        <v>52938</v>
      </c>
      <c r="K264" s="33">
        <v>52938</v>
      </c>
    </row>
    <row r="265" spans="1:11" s="34" customFormat="1" ht="42" customHeight="1" x14ac:dyDescent="0.3">
      <c r="A265" s="28" t="s">
        <v>185</v>
      </c>
      <c r="B265" s="28"/>
      <c r="C265" s="28" t="s">
        <v>186</v>
      </c>
      <c r="D265" s="28"/>
      <c r="E265" s="28"/>
      <c r="F265" s="32" t="s">
        <v>27</v>
      </c>
      <c r="G265" s="28" t="s">
        <v>186</v>
      </c>
      <c r="H265" s="28" t="s">
        <v>1434</v>
      </c>
      <c r="I265" s="33">
        <v>0</v>
      </c>
      <c r="J265" s="33">
        <v>2169048.2999999998</v>
      </c>
      <c r="K265" s="33">
        <v>2169048.2999999998</v>
      </c>
    </row>
    <row r="266" spans="1:11" s="34" customFormat="1" ht="42" customHeight="1" x14ac:dyDescent="0.3">
      <c r="A266" s="28" t="s">
        <v>185</v>
      </c>
      <c r="B266" s="28"/>
      <c r="C266" s="28" t="s">
        <v>330</v>
      </c>
      <c r="D266" s="28"/>
      <c r="E266" s="28"/>
      <c r="F266" s="32" t="s">
        <v>108</v>
      </c>
      <c r="G266" s="28" t="s">
        <v>330</v>
      </c>
      <c r="H266" s="28" t="s">
        <v>145</v>
      </c>
      <c r="I266" s="33">
        <v>0</v>
      </c>
      <c r="J266" s="33">
        <v>1249.1300000000001</v>
      </c>
      <c r="K266" s="33">
        <v>1249.1300000000001</v>
      </c>
    </row>
    <row r="267" spans="1:11" s="34" customFormat="1" ht="42" customHeight="1" x14ac:dyDescent="0.3">
      <c r="A267" s="28" t="s">
        <v>185</v>
      </c>
      <c r="B267" s="28"/>
      <c r="C267" s="28" t="s">
        <v>330</v>
      </c>
      <c r="D267" s="28"/>
      <c r="E267" s="28"/>
      <c r="F267" s="32" t="s">
        <v>108</v>
      </c>
      <c r="G267" s="28" t="s">
        <v>330</v>
      </c>
      <c r="H267" s="28" t="s">
        <v>224</v>
      </c>
      <c r="I267" s="33">
        <v>0</v>
      </c>
      <c r="J267" s="33">
        <v>856167.66</v>
      </c>
      <c r="K267" s="33">
        <v>856167.66</v>
      </c>
    </row>
    <row r="268" spans="1:11" s="34" customFormat="1" ht="42" customHeight="1" x14ac:dyDescent="0.3">
      <c r="A268" s="28" t="s">
        <v>185</v>
      </c>
      <c r="B268" s="28"/>
      <c r="C268" s="28" t="s">
        <v>331</v>
      </c>
      <c r="D268" s="28"/>
      <c r="E268" s="28"/>
      <c r="F268" s="32" t="s">
        <v>87</v>
      </c>
      <c r="G268" s="28" t="s">
        <v>331</v>
      </c>
      <c r="H268" s="28" t="s">
        <v>332</v>
      </c>
      <c r="I268" s="33">
        <v>0</v>
      </c>
      <c r="J268" s="33">
        <v>3058405.7</v>
      </c>
      <c r="K268" s="33">
        <v>3058405.7</v>
      </c>
    </row>
    <row r="269" spans="1:11" s="34" customFormat="1" ht="42" customHeight="1" x14ac:dyDescent="0.3">
      <c r="A269" s="28" t="s">
        <v>185</v>
      </c>
      <c r="B269" s="28"/>
      <c r="C269" s="28" t="s">
        <v>333</v>
      </c>
      <c r="D269" s="28"/>
      <c r="E269" s="28"/>
      <c r="F269" s="32" t="s">
        <v>109</v>
      </c>
      <c r="G269" s="28" t="s">
        <v>333</v>
      </c>
      <c r="H269" s="28" t="s">
        <v>224</v>
      </c>
      <c r="I269" s="33">
        <v>0</v>
      </c>
      <c r="J269" s="33">
        <v>604725.62</v>
      </c>
      <c r="K269" s="33">
        <v>604725.62</v>
      </c>
    </row>
    <row r="270" spans="1:11" s="34" customFormat="1" ht="42" customHeight="1" x14ac:dyDescent="0.3">
      <c r="A270" s="28" t="s">
        <v>185</v>
      </c>
      <c r="B270" s="28"/>
      <c r="C270" s="28" t="s">
        <v>188</v>
      </c>
      <c r="D270" s="28"/>
      <c r="E270" s="28"/>
      <c r="F270" s="32" t="s">
        <v>28</v>
      </c>
      <c r="G270" s="28" t="s">
        <v>188</v>
      </c>
      <c r="H270" s="28" t="s">
        <v>588</v>
      </c>
      <c r="I270" s="33">
        <v>109089.92</v>
      </c>
      <c r="J270" s="33">
        <v>224.9</v>
      </c>
      <c r="K270" s="33">
        <v>109314.82</v>
      </c>
    </row>
    <row r="271" spans="1:11" s="34" customFormat="1" ht="42" customHeight="1" x14ac:dyDescent="0.3">
      <c r="A271" s="28" t="s">
        <v>185</v>
      </c>
      <c r="B271" s="28"/>
      <c r="C271" s="28" t="s">
        <v>188</v>
      </c>
      <c r="D271" s="28"/>
      <c r="E271" s="28"/>
      <c r="F271" s="32" t="s">
        <v>28</v>
      </c>
      <c r="G271" s="28" t="s">
        <v>188</v>
      </c>
      <c r="H271" s="28" t="s">
        <v>1425</v>
      </c>
      <c r="I271" s="33">
        <v>0</v>
      </c>
      <c r="J271" s="33">
        <v>180368.11</v>
      </c>
      <c r="K271" s="33">
        <v>180368.11</v>
      </c>
    </row>
    <row r="272" spans="1:11" s="34" customFormat="1" ht="42" customHeight="1" x14ac:dyDescent="0.3">
      <c r="A272" s="28" t="s">
        <v>185</v>
      </c>
      <c r="B272" s="28"/>
      <c r="C272" s="28" t="s">
        <v>188</v>
      </c>
      <c r="D272" s="28"/>
      <c r="E272" s="28"/>
      <c r="F272" s="32" t="s">
        <v>28</v>
      </c>
      <c r="G272" s="28" t="s">
        <v>188</v>
      </c>
      <c r="H272" s="28" t="s">
        <v>145</v>
      </c>
      <c r="I272" s="33">
        <v>0</v>
      </c>
      <c r="J272" s="33">
        <v>611.29</v>
      </c>
      <c r="K272" s="33">
        <v>611.29</v>
      </c>
    </row>
    <row r="273" spans="1:11" s="34" customFormat="1" ht="42" customHeight="1" x14ac:dyDescent="0.3">
      <c r="A273" s="28" t="s">
        <v>185</v>
      </c>
      <c r="B273" s="28"/>
      <c r="C273" s="28" t="s">
        <v>188</v>
      </c>
      <c r="D273" s="28"/>
      <c r="E273" s="28"/>
      <c r="F273" s="32" t="s">
        <v>28</v>
      </c>
      <c r="G273" s="28" t="s">
        <v>188</v>
      </c>
      <c r="H273" s="28" t="s">
        <v>1420</v>
      </c>
      <c r="I273" s="33">
        <v>0</v>
      </c>
      <c r="J273" s="33">
        <v>37141813.299999997</v>
      </c>
      <c r="K273" s="33">
        <v>37141813.299999997</v>
      </c>
    </row>
    <row r="274" spans="1:11" s="34" customFormat="1" ht="42" customHeight="1" x14ac:dyDescent="0.3">
      <c r="A274" s="28" t="s">
        <v>185</v>
      </c>
      <c r="B274" s="28"/>
      <c r="C274" s="28" t="s">
        <v>334</v>
      </c>
      <c r="D274" s="28"/>
      <c r="E274" s="28"/>
      <c r="F274" s="32" t="s">
        <v>86</v>
      </c>
      <c r="G274" s="28" t="s">
        <v>334</v>
      </c>
      <c r="H274" s="28" t="s">
        <v>1411</v>
      </c>
      <c r="I274" s="33">
        <v>0</v>
      </c>
      <c r="J274" s="33">
        <v>350</v>
      </c>
      <c r="K274" s="33">
        <v>350</v>
      </c>
    </row>
    <row r="275" spans="1:11" s="34" customFormat="1" ht="42" customHeight="1" x14ac:dyDescent="0.3">
      <c r="A275" s="28" t="s">
        <v>185</v>
      </c>
      <c r="B275" s="28"/>
      <c r="C275" s="28" t="s">
        <v>334</v>
      </c>
      <c r="D275" s="28"/>
      <c r="E275" s="28"/>
      <c r="F275" s="32" t="s">
        <v>86</v>
      </c>
      <c r="G275" s="28" t="s">
        <v>334</v>
      </c>
      <c r="H275" s="28" t="s">
        <v>588</v>
      </c>
      <c r="I275" s="33">
        <v>0</v>
      </c>
      <c r="J275" s="33">
        <v>71551.100000000006</v>
      </c>
      <c r="K275" s="33">
        <v>71551.100000000006</v>
      </c>
    </row>
    <row r="276" spans="1:11" s="34" customFormat="1" ht="42" customHeight="1" x14ac:dyDescent="0.3">
      <c r="A276" s="28" t="s">
        <v>185</v>
      </c>
      <c r="B276" s="28"/>
      <c r="C276" s="28" t="s">
        <v>334</v>
      </c>
      <c r="D276" s="28"/>
      <c r="E276" s="28"/>
      <c r="F276" s="32" t="s">
        <v>86</v>
      </c>
      <c r="G276" s="28" t="s">
        <v>334</v>
      </c>
      <c r="H276" s="28" t="s">
        <v>1425</v>
      </c>
      <c r="I276" s="33">
        <v>0</v>
      </c>
      <c r="J276" s="33">
        <v>21459721.120000001</v>
      </c>
      <c r="K276" s="33">
        <v>21459721.120000001</v>
      </c>
    </row>
    <row r="277" spans="1:11" s="34" customFormat="1" ht="42" customHeight="1" x14ac:dyDescent="0.3">
      <c r="A277" s="28" t="s">
        <v>185</v>
      </c>
      <c r="B277" s="28"/>
      <c r="C277" s="28" t="s">
        <v>334</v>
      </c>
      <c r="D277" s="28"/>
      <c r="E277" s="28"/>
      <c r="F277" s="32" t="s">
        <v>86</v>
      </c>
      <c r="G277" s="28" t="s">
        <v>334</v>
      </c>
      <c r="H277" s="28" t="s">
        <v>1421</v>
      </c>
      <c r="I277" s="33">
        <v>0</v>
      </c>
      <c r="J277" s="33">
        <v>1382162.54</v>
      </c>
      <c r="K277" s="33">
        <v>1382162.54</v>
      </c>
    </row>
    <row r="278" spans="1:11" s="34" customFormat="1" ht="42" customHeight="1" x14ac:dyDescent="0.3">
      <c r="A278" s="28" t="s">
        <v>185</v>
      </c>
      <c r="B278" s="28"/>
      <c r="C278" s="28" t="s">
        <v>334</v>
      </c>
      <c r="D278" s="28"/>
      <c r="E278" s="28"/>
      <c r="F278" s="32" t="s">
        <v>86</v>
      </c>
      <c r="G278" s="28" t="s">
        <v>334</v>
      </c>
      <c r="H278" s="28" t="s">
        <v>145</v>
      </c>
      <c r="I278" s="33">
        <v>0</v>
      </c>
      <c r="J278" s="33">
        <v>111731859.15000001</v>
      </c>
      <c r="K278" s="33">
        <v>111731859.15000001</v>
      </c>
    </row>
    <row r="279" spans="1:11" s="34" customFormat="1" ht="42" customHeight="1" x14ac:dyDescent="0.3">
      <c r="A279" s="28" t="s">
        <v>185</v>
      </c>
      <c r="B279" s="28"/>
      <c r="C279" s="28" t="s">
        <v>334</v>
      </c>
      <c r="D279" s="28"/>
      <c r="E279" s="28"/>
      <c r="F279" s="32" t="s">
        <v>86</v>
      </c>
      <c r="G279" s="28" t="s">
        <v>334</v>
      </c>
      <c r="H279" s="28" t="s">
        <v>1420</v>
      </c>
      <c r="I279" s="33">
        <v>0</v>
      </c>
      <c r="J279" s="33">
        <v>2000</v>
      </c>
      <c r="K279" s="33">
        <v>2000</v>
      </c>
    </row>
    <row r="280" spans="1:11" s="34" customFormat="1" ht="42" customHeight="1" x14ac:dyDescent="0.3">
      <c r="A280" s="28" t="s">
        <v>185</v>
      </c>
      <c r="B280" s="28"/>
      <c r="C280" s="28" t="s">
        <v>334</v>
      </c>
      <c r="D280" s="28"/>
      <c r="E280" s="28"/>
      <c r="F280" s="32" t="s">
        <v>86</v>
      </c>
      <c r="G280" s="28" t="s">
        <v>334</v>
      </c>
      <c r="H280" s="28" t="s">
        <v>312</v>
      </c>
      <c r="I280" s="33">
        <v>0</v>
      </c>
      <c r="J280" s="33">
        <v>109220498.61</v>
      </c>
      <c r="K280" s="33">
        <v>109220498.61</v>
      </c>
    </row>
    <row r="281" spans="1:11" s="34" customFormat="1" ht="42" customHeight="1" x14ac:dyDescent="0.3">
      <c r="A281" s="28" t="s">
        <v>185</v>
      </c>
      <c r="B281" s="28"/>
      <c r="C281" s="28" t="s">
        <v>334</v>
      </c>
      <c r="D281" s="28"/>
      <c r="E281" s="28"/>
      <c r="F281" s="32" t="s">
        <v>86</v>
      </c>
      <c r="G281" s="28" t="s">
        <v>334</v>
      </c>
      <c r="H281" s="28" t="s">
        <v>211</v>
      </c>
      <c r="I281" s="33">
        <v>0</v>
      </c>
      <c r="J281" s="33">
        <v>3623589.78</v>
      </c>
      <c r="K281" s="33">
        <v>3623589.78</v>
      </c>
    </row>
    <row r="282" spans="1:11" s="34" customFormat="1" ht="42" customHeight="1" x14ac:dyDescent="0.3">
      <c r="A282" s="28" t="s">
        <v>185</v>
      </c>
      <c r="B282" s="28"/>
      <c r="C282" s="28" t="s">
        <v>334</v>
      </c>
      <c r="D282" s="28"/>
      <c r="E282" s="28"/>
      <c r="F282" s="32" t="s">
        <v>86</v>
      </c>
      <c r="G282" s="28" t="s">
        <v>334</v>
      </c>
      <c r="H282" s="28" t="s">
        <v>158</v>
      </c>
      <c r="I282" s="33">
        <v>0</v>
      </c>
      <c r="J282" s="33">
        <v>3006515.52</v>
      </c>
      <c r="K282" s="33">
        <v>3006515.52</v>
      </c>
    </row>
    <row r="283" spans="1:11" s="34" customFormat="1" ht="42" customHeight="1" x14ac:dyDescent="0.3">
      <c r="A283" s="28" t="s">
        <v>185</v>
      </c>
      <c r="B283" s="28"/>
      <c r="C283" s="28" t="s">
        <v>334</v>
      </c>
      <c r="D283" s="28"/>
      <c r="E283" s="28"/>
      <c r="F283" s="32" t="s">
        <v>86</v>
      </c>
      <c r="G283" s="28" t="s">
        <v>334</v>
      </c>
      <c r="H283" s="28" t="s">
        <v>584</v>
      </c>
      <c r="I283" s="33">
        <v>0</v>
      </c>
      <c r="J283" s="33">
        <v>39.57</v>
      </c>
      <c r="K283" s="33">
        <v>39.57</v>
      </c>
    </row>
    <row r="284" spans="1:11" s="34" customFormat="1" ht="42" customHeight="1" x14ac:dyDescent="0.3">
      <c r="A284" s="28" t="s">
        <v>185</v>
      </c>
      <c r="B284" s="28"/>
      <c r="C284" s="28" t="s">
        <v>334</v>
      </c>
      <c r="D284" s="28"/>
      <c r="E284" s="28"/>
      <c r="F284" s="32" t="s">
        <v>86</v>
      </c>
      <c r="G284" s="28" t="s">
        <v>334</v>
      </c>
      <c r="H284" s="28" t="s">
        <v>1439</v>
      </c>
      <c r="I284" s="33">
        <v>0</v>
      </c>
      <c r="J284" s="33">
        <v>765.43</v>
      </c>
      <c r="K284" s="33">
        <v>765.43</v>
      </c>
    </row>
    <row r="285" spans="1:11" s="34" customFormat="1" ht="42" customHeight="1" x14ac:dyDescent="0.3">
      <c r="A285" s="28" t="s">
        <v>185</v>
      </c>
      <c r="B285" s="28"/>
      <c r="C285" s="28" t="s">
        <v>334</v>
      </c>
      <c r="D285" s="28"/>
      <c r="E285" s="28"/>
      <c r="F285" s="32" t="s">
        <v>86</v>
      </c>
      <c r="G285" s="28" t="s">
        <v>334</v>
      </c>
      <c r="H285" s="28" t="s">
        <v>1440</v>
      </c>
      <c r="I285" s="33">
        <v>0</v>
      </c>
      <c r="J285" s="33">
        <v>2420515.0699999998</v>
      </c>
      <c r="K285" s="33">
        <v>2420515.0699999998</v>
      </c>
    </row>
    <row r="286" spans="1:11" s="34" customFormat="1" ht="42" customHeight="1" x14ac:dyDescent="0.3">
      <c r="A286" s="28" t="s">
        <v>185</v>
      </c>
      <c r="B286" s="28"/>
      <c r="C286" s="28" t="s">
        <v>335</v>
      </c>
      <c r="D286" s="28"/>
      <c r="E286" s="28"/>
      <c r="F286" s="32" t="s">
        <v>89</v>
      </c>
      <c r="G286" s="28" t="s">
        <v>335</v>
      </c>
      <c r="H286" s="28" t="s">
        <v>588</v>
      </c>
      <c r="I286" s="33">
        <v>0</v>
      </c>
      <c r="J286" s="33">
        <v>3295.25</v>
      </c>
      <c r="K286" s="33">
        <v>3295.25</v>
      </c>
    </row>
    <row r="287" spans="1:11" s="34" customFormat="1" ht="42" customHeight="1" x14ac:dyDescent="0.3">
      <c r="A287" s="28" t="s">
        <v>185</v>
      </c>
      <c r="B287" s="28"/>
      <c r="C287" s="28" t="s">
        <v>335</v>
      </c>
      <c r="D287" s="28"/>
      <c r="E287" s="28"/>
      <c r="F287" s="32" t="s">
        <v>89</v>
      </c>
      <c r="G287" s="28" t="s">
        <v>335</v>
      </c>
      <c r="H287" s="28" t="s">
        <v>338</v>
      </c>
      <c r="I287" s="33">
        <v>0</v>
      </c>
      <c r="J287" s="33">
        <v>4554000</v>
      </c>
      <c r="K287" s="33">
        <v>4554000</v>
      </c>
    </row>
    <row r="288" spans="1:11" s="34" customFormat="1" ht="42" customHeight="1" x14ac:dyDescent="0.3">
      <c r="A288" s="28" t="s">
        <v>185</v>
      </c>
      <c r="B288" s="28"/>
      <c r="C288" s="28" t="s">
        <v>335</v>
      </c>
      <c r="D288" s="28"/>
      <c r="E288" s="28"/>
      <c r="F288" s="32" t="s">
        <v>89</v>
      </c>
      <c r="G288" s="28" t="s">
        <v>335</v>
      </c>
      <c r="H288" s="28" t="s">
        <v>1425</v>
      </c>
      <c r="I288" s="33">
        <v>0</v>
      </c>
      <c r="J288" s="33">
        <v>1300908.25</v>
      </c>
      <c r="K288" s="33">
        <v>1300908.25</v>
      </c>
    </row>
    <row r="289" spans="1:11" s="34" customFormat="1" ht="42" customHeight="1" x14ac:dyDescent="0.3">
      <c r="A289" s="28" t="s">
        <v>185</v>
      </c>
      <c r="B289" s="28"/>
      <c r="C289" s="28" t="s">
        <v>335</v>
      </c>
      <c r="D289" s="28"/>
      <c r="E289" s="28"/>
      <c r="F289" s="32" t="s">
        <v>89</v>
      </c>
      <c r="G289" s="28" t="s">
        <v>335</v>
      </c>
      <c r="H289" s="28" t="s">
        <v>145</v>
      </c>
      <c r="I289" s="33">
        <v>0</v>
      </c>
      <c r="J289" s="33">
        <v>948253.35</v>
      </c>
      <c r="K289" s="33">
        <v>948253.35</v>
      </c>
    </row>
    <row r="290" spans="1:11" s="34" customFormat="1" ht="42" customHeight="1" x14ac:dyDescent="0.3">
      <c r="A290" s="28" t="s">
        <v>185</v>
      </c>
      <c r="B290" s="28"/>
      <c r="C290" s="28" t="s">
        <v>335</v>
      </c>
      <c r="D290" s="28"/>
      <c r="E290" s="28"/>
      <c r="F290" s="32" t="s">
        <v>89</v>
      </c>
      <c r="G290" s="28" t="s">
        <v>335</v>
      </c>
      <c r="H290" s="28" t="s">
        <v>1419</v>
      </c>
      <c r="I290" s="33">
        <v>0</v>
      </c>
      <c r="J290" s="33">
        <v>13809136.869999999</v>
      </c>
      <c r="K290" s="33">
        <v>13809136.869999999</v>
      </c>
    </row>
    <row r="291" spans="1:11" s="34" customFormat="1" ht="42" customHeight="1" x14ac:dyDescent="0.3">
      <c r="A291" s="28" t="s">
        <v>185</v>
      </c>
      <c r="B291" s="28"/>
      <c r="C291" s="28" t="s">
        <v>335</v>
      </c>
      <c r="D291" s="28"/>
      <c r="E291" s="28"/>
      <c r="F291" s="32" t="s">
        <v>89</v>
      </c>
      <c r="G291" s="28" t="s">
        <v>335</v>
      </c>
      <c r="H291" s="28" t="s">
        <v>337</v>
      </c>
      <c r="I291" s="33">
        <v>0</v>
      </c>
      <c r="J291" s="33">
        <v>2872946</v>
      </c>
      <c r="K291" s="33">
        <v>2872946</v>
      </c>
    </row>
    <row r="292" spans="1:11" s="34" customFormat="1" ht="42" customHeight="1" x14ac:dyDescent="0.3">
      <c r="A292" s="28" t="s">
        <v>185</v>
      </c>
      <c r="B292" s="28"/>
      <c r="C292" s="28" t="s">
        <v>335</v>
      </c>
      <c r="D292" s="28"/>
      <c r="E292" s="28"/>
      <c r="F292" s="32" t="s">
        <v>89</v>
      </c>
      <c r="G292" s="28" t="s">
        <v>335</v>
      </c>
      <c r="H292" s="28" t="s">
        <v>211</v>
      </c>
      <c r="I292" s="33">
        <v>0</v>
      </c>
      <c r="J292" s="33">
        <v>5140770.78</v>
      </c>
      <c r="K292" s="33">
        <v>5140770.78</v>
      </c>
    </row>
    <row r="293" spans="1:11" s="34" customFormat="1" ht="42" customHeight="1" x14ac:dyDescent="0.3">
      <c r="A293" s="28" t="s">
        <v>185</v>
      </c>
      <c r="B293" s="28"/>
      <c r="C293" s="28" t="s">
        <v>335</v>
      </c>
      <c r="D293" s="28"/>
      <c r="E293" s="28"/>
      <c r="F293" s="32" t="s">
        <v>89</v>
      </c>
      <c r="G293" s="28" t="s">
        <v>335</v>
      </c>
      <c r="H293" s="28" t="s">
        <v>336</v>
      </c>
      <c r="I293" s="33">
        <v>0</v>
      </c>
      <c r="J293" s="33">
        <v>106272183.23</v>
      </c>
      <c r="K293" s="33">
        <v>106272183.23</v>
      </c>
    </row>
    <row r="294" spans="1:11" s="34" customFormat="1" ht="42" customHeight="1" x14ac:dyDescent="0.3">
      <c r="A294" s="28" t="s">
        <v>185</v>
      </c>
      <c r="B294" s="28"/>
      <c r="C294" s="28" t="s">
        <v>335</v>
      </c>
      <c r="D294" s="28"/>
      <c r="E294" s="28"/>
      <c r="F294" s="32" t="s">
        <v>89</v>
      </c>
      <c r="G294" s="28" t="s">
        <v>335</v>
      </c>
      <c r="H294" s="28" t="s">
        <v>158</v>
      </c>
      <c r="I294" s="33">
        <v>0</v>
      </c>
      <c r="J294" s="33">
        <v>81074.28</v>
      </c>
      <c r="K294" s="33">
        <v>81074.28</v>
      </c>
    </row>
    <row r="295" spans="1:11" s="34" customFormat="1" ht="42" customHeight="1" x14ac:dyDescent="0.3">
      <c r="A295" s="28" t="s">
        <v>185</v>
      </c>
      <c r="B295" s="28"/>
      <c r="C295" s="28" t="s">
        <v>189</v>
      </c>
      <c r="D295" s="28"/>
      <c r="E295" s="28"/>
      <c r="F295" s="32" t="s">
        <v>29</v>
      </c>
      <c r="G295" s="28" t="s">
        <v>189</v>
      </c>
      <c r="H295" s="28" t="s">
        <v>314</v>
      </c>
      <c r="I295" s="33">
        <v>0</v>
      </c>
      <c r="J295" s="33">
        <v>115788.5</v>
      </c>
      <c r="K295" s="33">
        <v>115788.5</v>
      </c>
    </row>
    <row r="296" spans="1:11" s="34" customFormat="1" ht="42" customHeight="1" x14ac:dyDescent="0.3">
      <c r="A296" s="28" t="s">
        <v>185</v>
      </c>
      <c r="B296" s="28"/>
      <c r="C296" s="28" t="s">
        <v>189</v>
      </c>
      <c r="D296" s="28"/>
      <c r="E296" s="28"/>
      <c r="F296" s="32" t="s">
        <v>29</v>
      </c>
      <c r="G296" s="28" t="s">
        <v>189</v>
      </c>
      <c r="H296" s="10" t="s">
        <v>1442</v>
      </c>
      <c r="I296" s="33">
        <v>0</v>
      </c>
      <c r="J296" s="33">
        <v>44.66</v>
      </c>
      <c r="K296" s="33">
        <v>44.66</v>
      </c>
    </row>
    <row r="297" spans="1:11" s="34" customFormat="1" ht="42" customHeight="1" x14ac:dyDescent="0.3">
      <c r="A297" s="28" t="s">
        <v>185</v>
      </c>
      <c r="B297" s="28"/>
      <c r="C297" s="28" t="s">
        <v>189</v>
      </c>
      <c r="D297" s="28"/>
      <c r="E297" s="28"/>
      <c r="F297" s="32" t="s">
        <v>29</v>
      </c>
      <c r="G297" s="28" t="s">
        <v>189</v>
      </c>
      <c r="H297" s="59" t="s">
        <v>1453</v>
      </c>
      <c r="I297" s="33">
        <v>0</v>
      </c>
      <c r="J297" s="33">
        <v>80</v>
      </c>
      <c r="K297" s="33">
        <v>80</v>
      </c>
    </row>
    <row r="298" spans="1:11" s="34" customFormat="1" ht="42" customHeight="1" x14ac:dyDescent="0.3">
      <c r="A298" s="28" t="s">
        <v>185</v>
      </c>
      <c r="B298" s="28"/>
      <c r="C298" s="28" t="s">
        <v>189</v>
      </c>
      <c r="D298" s="28"/>
      <c r="E298" s="28"/>
      <c r="F298" s="32" t="s">
        <v>29</v>
      </c>
      <c r="G298" s="28" t="s">
        <v>189</v>
      </c>
      <c r="H298" s="28" t="s">
        <v>339</v>
      </c>
      <c r="I298" s="33">
        <v>0</v>
      </c>
      <c r="J298" s="33">
        <v>380</v>
      </c>
      <c r="K298" s="33">
        <v>380</v>
      </c>
    </row>
    <row r="299" spans="1:11" s="34" customFormat="1" ht="42" customHeight="1" x14ac:dyDescent="0.3">
      <c r="A299" s="28" t="s">
        <v>185</v>
      </c>
      <c r="B299" s="28"/>
      <c r="C299" s="28" t="s">
        <v>189</v>
      </c>
      <c r="D299" s="28"/>
      <c r="E299" s="28"/>
      <c r="F299" s="32" t="s">
        <v>29</v>
      </c>
      <c r="G299" s="28" t="s">
        <v>189</v>
      </c>
      <c r="H299" s="28" t="s">
        <v>588</v>
      </c>
      <c r="I299" s="33">
        <v>618043.1</v>
      </c>
      <c r="J299" s="33">
        <v>10353.43</v>
      </c>
      <c r="K299" s="33">
        <v>628396.53</v>
      </c>
    </row>
    <row r="300" spans="1:11" s="34" customFormat="1" ht="42" customHeight="1" x14ac:dyDescent="0.3">
      <c r="A300" s="28" t="s">
        <v>185</v>
      </c>
      <c r="B300" s="28"/>
      <c r="C300" s="28" t="s">
        <v>189</v>
      </c>
      <c r="D300" s="28"/>
      <c r="E300" s="28"/>
      <c r="F300" s="32" t="s">
        <v>29</v>
      </c>
      <c r="G300" s="28" t="s">
        <v>189</v>
      </c>
      <c r="H300" s="28" t="s">
        <v>340</v>
      </c>
      <c r="I300" s="33">
        <v>0</v>
      </c>
      <c r="J300" s="33">
        <v>335.45</v>
      </c>
      <c r="K300" s="33">
        <v>335.45</v>
      </c>
    </row>
    <row r="301" spans="1:11" s="34" customFormat="1" ht="42" customHeight="1" x14ac:dyDescent="0.3">
      <c r="A301" s="28" t="s">
        <v>185</v>
      </c>
      <c r="B301" s="28"/>
      <c r="C301" s="28" t="s">
        <v>189</v>
      </c>
      <c r="D301" s="28"/>
      <c r="E301" s="28"/>
      <c r="F301" s="32" t="s">
        <v>29</v>
      </c>
      <c r="G301" s="28" t="s">
        <v>189</v>
      </c>
      <c r="H301" s="28" t="s">
        <v>1414</v>
      </c>
      <c r="I301" s="61">
        <v>0</v>
      </c>
      <c r="J301" s="33">
        <v>2433.27</v>
      </c>
      <c r="K301" s="33">
        <v>2433.27</v>
      </c>
    </row>
    <row r="302" spans="1:11" s="34" customFormat="1" ht="42" customHeight="1" x14ac:dyDescent="0.3">
      <c r="A302" s="28" t="s">
        <v>185</v>
      </c>
      <c r="B302" s="28"/>
      <c r="C302" s="28" t="s">
        <v>189</v>
      </c>
      <c r="D302" s="28"/>
      <c r="E302" s="28"/>
      <c r="F302" s="32" t="s">
        <v>29</v>
      </c>
      <c r="G302" s="28" t="s">
        <v>189</v>
      </c>
      <c r="H302" s="28" t="s">
        <v>1415</v>
      </c>
      <c r="I302" s="33">
        <v>-1360.7</v>
      </c>
      <c r="J302" s="33">
        <v>0</v>
      </c>
      <c r="K302" s="33">
        <v>-1360.7</v>
      </c>
    </row>
    <row r="303" spans="1:11" s="34" customFormat="1" ht="42" customHeight="1" x14ac:dyDescent="0.3">
      <c r="A303" s="28" t="s">
        <v>185</v>
      </c>
      <c r="B303" s="28"/>
      <c r="C303" s="28" t="s">
        <v>189</v>
      </c>
      <c r="D303" s="28"/>
      <c r="E303" s="28"/>
      <c r="F303" s="32" t="s">
        <v>29</v>
      </c>
      <c r="G303" s="28" t="s">
        <v>189</v>
      </c>
      <c r="H303" s="28" t="s">
        <v>1425</v>
      </c>
      <c r="I303" s="33">
        <v>0</v>
      </c>
      <c r="J303" s="33">
        <v>315008.06</v>
      </c>
      <c r="K303" s="33">
        <v>315008.06</v>
      </c>
    </row>
    <row r="304" spans="1:11" s="34" customFormat="1" ht="42" customHeight="1" x14ac:dyDescent="0.3">
      <c r="A304" s="28" t="s">
        <v>185</v>
      </c>
      <c r="B304" s="28"/>
      <c r="C304" s="28" t="s">
        <v>189</v>
      </c>
      <c r="D304" s="28"/>
      <c r="E304" s="28"/>
      <c r="F304" s="32" t="s">
        <v>29</v>
      </c>
      <c r="G304" s="28" t="s">
        <v>189</v>
      </c>
      <c r="H304" s="28" t="s">
        <v>145</v>
      </c>
      <c r="I304" s="33">
        <v>340927.87</v>
      </c>
      <c r="J304" s="33">
        <v>28767</v>
      </c>
      <c r="K304" s="33">
        <v>369694.87</v>
      </c>
    </row>
    <row r="305" spans="1:11" s="34" customFormat="1" ht="42" customHeight="1" x14ac:dyDescent="0.3">
      <c r="A305" s="28" t="s">
        <v>185</v>
      </c>
      <c r="B305" s="28"/>
      <c r="C305" s="28" t="s">
        <v>189</v>
      </c>
      <c r="D305" s="28"/>
      <c r="E305" s="28"/>
      <c r="F305" s="32" t="s">
        <v>29</v>
      </c>
      <c r="G305" s="28" t="s">
        <v>189</v>
      </c>
      <c r="H305" s="28" t="s">
        <v>1419</v>
      </c>
      <c r="I305" s="33">
        <v>736595.88</v>
      </c>
      <c r="J305" s="33">
        <v>0</v>
      </c>
      <c r="K305" s="33">
        <v>736595.88</v>
      </c>
    </row>
    <row r="306" spans="1:11" s="34" customFormat="1" ht="42" customHeight="1" x14ac:dyDescent="0.3">
      <c r="A306" s="28" t="s">
        <v>185</v>
      </c>
      <c r="B306" s="28"/>
      <c r="C306" s="28" t="s">
        <v>189</v>
      </c>
      <c r="D306" s="28"/>
      <c r="E306" s="28"/>
      <c r="F306" s="32" t="s">
        <v>29</v>
      </c>
      <c r="G306" s="28" t="s">
        <v>189</v>
      </c>
      <c r="H306" s="28" t="s">
        <v>1420</v>
      </c>
      <c r="I306" s="33">
        <v>9.14</v>
      </c>
      <c r="J306" s="33">
        <v>1887064.74</v>
      </c>
      <c r="K306" s="33">
        <v>1887073.88</v>
      </c>
    </row>
    <row r="307" spans="1:11" s="34" customFormat="1" ht="42" customHeight="1" x14ac:dyDescent="0.3">
      <c r="A307" s="28" t="s">
        <v>185</v>
      </c>
      <c r="B307" s="28"/>
      <c r="C307" s="28" t="s">
        <v>189</v>
      </c>
      <c r="D307" s="28"/>
      <c r="E307" s="28"/>
      <c r="F307" s="32" t="s">
        <v>29</v>
      </c>
      <c r="G307" s="28" t="s">
        <v>189</v>
      </c>
      <c r="H307" s="28" t="s">
        <v>211</v>
      </c>
      <c r="I307" s="33">
        <v>0</v>
      </c>
      <c r="J307" s="33">
        <v>8838961.1099999994</v>
      </c>
      <c r="K307" s="33">
        <v>8838961.1099999994</v>
      </c>
    </row>
    <row r="308" spans="1:11" s="34" customFormat="1" ht="42" customHeight="1" x14ac:dyDescent="0.3">
      <c r="A308" s="28" t="s">
        <v>185</v>
      </c>
      <c r="B308" s="28"/>
      <c r="C308" s="28" t="s">
        <v>189</v>
      </c>
      <c r="D308" s="28"/>
      <c r="E308" s="28"/>
      <c r="F308" s="32" t="s">
        <v>29</v>
      </c>
      <c r="G308" s="28" t="s">
        <v>189</v>
      </c>
      <c r="H308" s="28" t="s">
        <v>1429</v>
      </c>
      <c r="I308" s="33">
        <v>360</v>
      </c>
      <c r="J308" s="33">
        <v>612498.12</v>
      </c>
      <c r="K308" s="33">
        <v>612858.12</v>
      </c>
    </row>
    <row r="309" spans="1:11" s="34" customFormat="1" ht="42" customHeight="1" x14ac:dyDescent="0.3">
      <c r="A309" s="28" t="s">
        <v>185</v>
      </c>
      <c r="B309" s="28"/>
      <c r="C309" s="28" t="s">
        <v>189</v>
      </c>
      <c r="D309" s="28"/>
      <c r="E309" s="28"/>
      <c r="F309" s="32" t="s">
        <v>29</v>
      </c>
      <c r="G309" s="28" t="s">
        <v>189</v>
      </c>
      <c r="H309" s="28" t="s">
        <v>158</v>
      </c>
      <c r="I309" s="33">
        <v>0</v>
      </c>
      <c r="J309" s="33">
        <v>59446.239999999998</v>
      </c>
      <c r="K309" s="33">
        <v>59446.239999999998</v>
      </c>
    </row>
    <row r="310" spans="1:11" s="34" customFormat="1" ht="42" customHeight="1" x14ac:dyDescent="0.3">
      <c r="A310" s="28" t="s">
        <v>185</v>
      </c>
      <c r="B310" s="28"/>
      <c r="C310" s="28" t="s">
        <v>189</v>
      </c>
      <c r="D310" s="28"/>
      <c r="E310" s="28"/>
      <c r="F310" s="32" t="s">
        <v>29</v>
      </c>
      <c r="G310" s="28" t="s">
        <v>189</v>
      </c>
      <c r="H310" s="28" t="s">
        <v>210</v>
      </c>
      <c r="I310" s="33">
        <v>0</v>
      </c>
      <c r="J310" s="33">
        <v>1500</v>
      </c>
      <c r="K310" s="33">
        <v>1500</v>
      </c>
    </row>
    <row r="311" spans="1:11" s="34" customFormat="1" ht="42" customHeight="1" x14ac:dyDescent="0.3">
      <c r="A311" s="28" t="s">
        <v>185</v>
      </c>
      <c r="B311" s="28"/>
      <c r="C311" s="28" t="s">
        <v>189</v>
      </c>
      <c r="D311" s="28"/>
      <c r="E311" s="28"/>
      <c r="F311" s="32" t="s">
        <v>29</v>
      </c>
      <c r="G311" s="28" t="s">
        <v>189</v>
      </c>
      <c r="H311" s="28" t="s">
        <v>190</v>
      </c>
      <c r="I311" s="33">
        <v>450</v>
      </c>
      <c r="J311" s="33">
        <v>1821676.5</v>
      </c>
      <c r="K311" s="33">
        <v>1822126.5</v>
      </c>
    </row>
    <row r="312" spans="1:11" s="34" customFormat="1" ht="42" customHeight="1" x14ac:dyDescent="0.3">
      <c r="A312" s="28" t="s">
        <v>185</v>
      </c>
      <c r="B312" s="28"/>
      <c r="C312" s="28" t="s">
        <v>189</v>
      </c>
      <c r="D312" s="28"/>
      <c r="E312" s="28"/>
      <c r="F312" s="32" t="s">
        <v>29</v>
      </c>
      <c r="G312" s="28" t="s">
        <v>189</v>
      </c>
      <c r="H312" s="28" t="s">
        <v>1434</v>
      </c>
      <c r="I312" s="33">
        <v>220326.75</v>
      </c>
      <c r="J312" s="33">
        <v>0</v>
      </c>
      <c r="K312" s="33">
        <v>220326.75</v>
      </c>
    </row>
    <row r="313" spans="1:11" s="34" customFormat="1" ht="42" customHeight="1" x14ac:dyDescent="0.3">
      <c r="A313" s="28" t="s">
        <v>185</v>
      </c>
      <c r="B313" s="28"/>
      <c r="C313" s="28" t="s">
        <v>189</v>
      </c>
      <c r="D313" s="28"/>
      <c r="E313" s="28"/>
      <c r="F313" s="32" t="s">
        <v>29</v>
      </c>
      <c r="G313" s="28" t="s">
        <v>189</v>
      </c>
      <c r="H313" s="28" t="s">
        <v>1436</v>
      </c>
      <c r="I313" s="33">
        <v>21523600.309999999</v>
      </c>
      <c r="J313" s="33">
        <v>0</v>
      </c>
      <c r="K313" s="33">
        <v>21523600.309999999</v>
      </c>
    </row>
    <row r="314" spans="1:11" s="34" customFormat="1" ht="42" customHeight="1" x14ac:dyDescent="0.3">
      <c r="A314" s="28" t="s">
        <v>185</v>
      </c>
      <c r="B314" s="28"/>
      <c r="C314" s="28" t="s">
        <v>189</v>
      </c>
      <c r="D314" s="28"/>
      <c r="E314" s="28"/>
      <c r="F314" s="32" t="s">
        <v>29</v>
      </c>
      <c r="G314" s="28" t="s">
        <v>189</v>
      </c>
      <c r="H314" s="28" t="s">
        <v>1439</v>
      </c>
      <c r="I314" s="33">
        <v>1412.71</v>
      </c>
      <c r="J314" s="33">
        <v>16947.259999999998</v>
      </c>
      <c r="K314" s="33">
        <v>18359.97</v>
      </c>
    </row>
    <row r="315" spans="1:11" s="34" customFormat="1" ht="42" customHeight="1" x14ac:dyDescent="0.3">
      <c r="A315" s="28" t="s">
        <v>185</v>
      </c>
      <c r="B315" s="28"/>
      <c r="C315" s="28" t="s">
        <v>189</v>
      </c>
      <c r="D315" s="28"/>
      <c r="E315" s="28"/>
      <c r="F315" s="32" t="s">
        <v>29</v>
      </c>
      <c r="G315" s="28" t="s">
        <v>189</v>
      </c>
      <c r="H315" s="28" t="s">
        <v>1471</v>
      </c>
      <c r="I315" s="33">
        <v>0</v>
      </c>
      <c r="J315" s="33">
        <v>998</v>
      </c>
      <c r="K315" s="33">
        <v>998</v>
      </c>
    </row>
    <row r="316" spans="1:11" s="34" customFormat="1" ht="42" customHeight="1" x14ac:dyDescent="0.3">
      <c r="A316" s="28" t="s">
        <v>185</v>
      </c>
      <c r="B316" s="28"/>
      <c r="C316" s="28" t="s">
        <v>191</v>
      </c>
      <c r="D316" s="28"/>
      <c r="E316" s="28"/>
      <c r="F316" s="32" t="s">
        <v>30</v>
      </c>
      <c r="G316" s="28" t="s">
        <v>191</v>
      </c>
      <c r="H316" s="28" t="s">
        <v>588</v>
      </c>
      <c r="I316" s="33">
        <v>8852.11</v>
      </c>
      <c r="J316" s="33">
        <v>0</v>
      </c>
      <c r="K316" s="33">
        <v>8852.11</v>
      </c>
    </row>
    <row r="317" spans="1:11" s="34" customFormat="1" ht="42" customHeight="1" x14ac:dyDescent="0.3">
      <c r="A317" s="28" t="s">
        <v>185</v>
      </c>
      <c r="B317" s="28"/>
      <c r="C317" s="28" t="s">
        <v>191</v>
      </c>
      <c r="D317" s="28"/>
      <c r="E317" s="28"/>
      <c r="F317" s="32" t="s">
        <v>30</v>
      </c>
      <c r="G317" s="28" t="s">
        <v>191</v>
      </c>
      <c r="H317" s="28" t="s">
        <v>1425</v>
      </c>
      <c r="I317" s="33">
        <v>0</v>
      </c>
      <c r="J317" s="33">
        <v>1267280.1200000001</v>
      </c>
      <c r="K317" s="33">
        <v>1267280.1200000001</v>
      </c>
    </row>
    <row r="318" spans="1:11" s="34" customFormat="1" ht="42" customHeight="1" x14ac:dyDescent="0.3">
      <c r="A318" s="28" t="s">
        <v>185</v>
      </c>
      <c r="B318" s="28"/>
      <c r="C318" s="28" t="s">
        <v>191</v>
      </c>
      <c r="D318" s="28"/>
      <c r="E318" s="28"/>
      <c r="F318" s="32" t="s">
        <v>30</v>
      </c>
      <c r="G318" s="28" t="s">
        <v>191</v>
      </c>
      <c r="H318" s="28" t="s">
        <v>145</v>
      </c>
      <c r="I318" s="33">
        <v>2613.63</v>
      </c>
      <c r="J318" s="33">
        <v>499.7</v>
      </c>
      <c r="K318" s="33">
        <v>3113.33</v>
      </c>
    </row>
    <row r="319" spans="1:11" s="34" customFormat="1" ht="42" customHeight="1" x14ac:dyDescent="0.3">
      <c r="A319" s="28" t="s">
        <v>185</v>
      </c>
      <c r="B319" s="28"/>
      <c r="C319" s="28" t="s">
        <v>191</v>
      </c>
      <c r="D319" s="28"/>
      <c r="E319" s="28"/>
      <c r="F319" s="32" t="s">
        <v>30</v>
      </c>
      <c r="G319" s="28" t="s">
        <v>191</v>
      </c>
      <c r="H319" s="28" t="s">
        <v>1428</v>
      </c>
      <c r="I319" s="33">
        <v>0</v>
      </c>
      <c r="J319" s="33">
        <v>36950</v>
      </c>
      <c r="K319" s="33">
        <v>36950</v>
      </c>
    </row>
    <row r="320" spans="1:11" s="34" customFormat="1" ht="42" customHeight="1" x14ac:dyDescent="0.3">
      <c r="A320" s="28" t="s">
        <v>185</v>
      </c>
      <c r="B320" s="28"/>
      <c r="C320" s="28" t="s">
        <v>191</v>
      </c>
      <c r="D320" s="28"/>
      <c r="E320" s="28"/>
      <c r="F320" s="32" t="s">
        <v>30</v>
      </c>
      <c r="G320" s="28" t="s">
        <v>191</v>
      </c>
      <c r="H320" s="28" t="s">
        <v>1420</v>
      </c>
      <c r="I320" s="33">
        <v>7975.89</v>
      </c>
      <c r="J320" s="33">
        <v>0</v>
      </c>
      <c r="K320" s="33">
        <v>7975.89</v>
      </c>
    </row>
    <row r="321" spans="1:11" s="34" customFormat="1" ht="42" customHeight="1" x14ac:dyDescent="0.3">
      <c r="A321" s="28" t="s">
        <v>185</v>
      </c>
      <c r="B321" s="28"/>
      <c r="C321" s="28" t="s">
        <v>191</v>
      </c>
      <c r="D321" s="28"/>
      <c r="E321" s="28"/>
      <c r="F321" s="32" t="s">
        <v>30</v>
      </c>
      <c r="G321" s="28" t="s">
        <v>191</v>
      </c>
      <c r="H321" s="28" t="s">
        <v>1430</v>
      </c>
      <c r="I321" s="33">
        <v>216477.56</v>
      </c>
      <c r="J321" s="33">
        <v>0</v>
      </c>
      <c r="K321" s="33">
        <v>216477.56</v>
      </c>
    </row>
    <row r="322" spans="1:11" s="34" customFormat="1" ht="42" customHeight="1" x14ac:dyDescent="0.3">
      <c r="A322" s="28" t="s">
        <v>185</v>
      </c>
      <c r="B322" s="28"/>
      <c r="C322" s="28" t="s">
        <v>191</v>
      </c>
      <c r="D322" s="28"/>
      <c r="E322" s="28"/>
      <c r="F322" s="32" t="s">
        <v>30</v>
      </c>
      <c r="G322" s="28" t="s">
        <v>191</v>
      </c>
      <c r="H322" s="28" t="s">
        <v>1434</v>
      </c>
      <c r="I322" s="33">
        <v>34079309.490000002</v>
      </c>
      <c r="J322" s="33">
        <v>1298935.8899999999</v>
      </c>
      <c r="K322" s="33">
        <v>35378245.380000003</v>
      </c>
    </row>
    <row r="323" spans="1:11" s="34" customFormat="1" ht="42" customHeight="1" x14ac:dyDescent="0.3">
      <c r="A323" s="28" t="s">
        <v>185</v>
      </c>
      <c r="B323" s="28"/>
      <c r="C323" s="28" t="s">
        <v>191</v>
      </c>
      <c r="D323" s="28"/>
      <c r="E323" s="28"/>
      <c r="F323" s="32" t="s">
        <v>30</v>
      </c>
      <c r="G323" s="28" t="s">
        <v>191</v>
      </c>
      <c r="H323" s="28" t="s">
        <v>1440</v>
      </c>
      <c r="I323" s="33">
        <v>0</v>
      </c>
      <c r="J323" s="33">
        <v>257705.98</v>
      </c>
      <c r="K323" s="33">
        <v>257705.98</v>
      </c>
    </row>
    <row r="324" spans="1:11" s="34" customFormat="1" ht="42" customHeight="1" x14ac:dyDescent="0.3">
      <c r="A324" s="28" t="s">
        <v>185</v>
      </c>
      <c r="B324" s="28"/>
      <c r="C324" s="28" t="s">
        <v>191</v>
      </c>
      <c r="D324" s="28"/>
      <c r="E324" s="28"/>
      <c r="F324" s="32" t="s">
        <v>30</v>
      </c>
      <c r="G324" s="28" t="s">
        <v>191</v>
      </c>
      <c r="H324" s="28" t="s">
        <v>192</v>
      </c>
      <c r="I324" s="33">
        <v>87142829.420000002</v>
      </c>
      <c r="J324" s="33">
        <v>0</v>
      </c>
      <c r="K324" s="33">
        <v>87142829.420000002</v>
      </c>
    </row>
    <row r="325" spans="1:11" s="34" customFormat="1" ht="42" customHeight="1" x14ac:dyDescent="0.3">
      <c r="A325" s="28" t="s">
        <v>185</v>
      </c>
      <c r="B325" s="28"/>
      <c r="C325" s="28" t="s">
        <v>341</v>
      </c>
      <c r="D325" s="28"/>
      <c r="E325" s="28"/>
      <c r="F325" s="32" t="s">
        <v>115</v>
      </c>
      <c r="G325" s="28" t="s">
        <v>341</v>
      </c>
      <c r="H325" s="28" t="s">
        <v>1451</v>
      </c>
      <c r="I325" s="33">
        <v>0</v>
      </c>
      <c r="J325" s="33">
        <v>50729.54</v>
      </c>
      <c r="K325" s="33">
        <v>50729.54</v>
      </c>
    </row>
    <row r="326" spans="1:11" s="34" customFormat="1" ht="42" customHeight="1" x14ac:dyDescent="0.3">
      <c r="A326" s="28" t="s">
        <v>185</v>
      </c>
      <c r="B326" s="28"/>
      <c r="C326" s="28" t="s">
        <v>341</v>
      </c>
      <c r="D326" s="28"/>
      <c r="E326" s="28"/>
      <c r="F326" s="32" t="s">
        <v>115</v>
      </c>
      <c r="G326" s="28" t="s">
        <v>341</v>
      </c>
      <c r="H326" s="28" t="s">
        <v>1411</v>
      </c>
      <c r="I326" s="33">
        <v>0</v>
      </c>
      <c r="J326" s="33">
        <v>342317.58</v>
      </c>
      <c r="K326" s="33">
        <v>342317.58</v>
      </c>
    </row>
    <row r="327" spans="1:11" s="34" customFormat="1" ht="42" customHeight="1" x14ac:dyDescent="0.3">
      <c r="A327" s="28" t="s">
        <v>185</v>
      </c>
      <c r="B327" s="28"/>
      <c r="C327" s="28" t="s">
        <v>341</v>
      </c>
      <c r="D327" s="28"/>
      <c r="E327" s="28"/>
      <c r="F327" s="32" t="s">
        <v>115</v>
      </c>
      <c r="G327" s="28" t="s">
        <v>341</v>
      </c>
      <c r="H327" s="28" t="s">
        <v>588</v>
      </c>
      <c r="I327" s="33">
        <v>0</v>
      </c>
      <c r="J327" s="33">
        <v>119914.34</v>
      </c>
      <c r="K327" s="33">
        <v>119914.34</v>
      </c>
    </row>
    <row r="328" spans="1:11" s="34" customFormat="1" ht="42" customHeight="1" x14ac:dyDescent="0.3">
      <c r="A328" s="28" t="s">
        <v>185</v>
      </c>
      <c r="B328" s="28"/>
      <c r="C328" s="28" t="s">
        <v>341</v>
      </c>
      <c r="D328" s="28"/>
      <c r="E328" s="28"/>
      <c r="F328" s="32" t="s">
        <v>115</v>
      </c>
      <c r="G328" s="28" t="s">
        <v>341</v>
      </c>
      <c r="H328" s="28" t="s">
        <v>1456</v>
      </c>
      <c r="I328" s="33">
        <v>0</v>
      </c>
      <c r="J328" s="33">
        <v>755263.79</v>
      </c>
      <c r="K328" s="33">
        <v>755263.79</v>
      </c>
    </row>
    <row r="329" spans="1:11" s="34" customFormat="1" ht="42" customHeight="1" x14ac:dyDescent="0.3">
      <c r="A329" s="28" t="s">
        <v>185</v>
      </c>
      <c r="B329" s="28"/>
      <c r="C329" s="28" t="s">
        <v>341</v>
      </c>
      <c r="D329" s="28"/>
      <c r="E329" s="28"/>
      <c r="F329" s="32" t="s">
        <v>115</v>
      </c>
      <c r="G329" s="28" t="s">
        <v>341</v>
      </c>
      <c r="H329" s="28" t="s">
        <v>1476</v>
      </c>
      <c r="I329" s="33">
        <v>0</v>
      </c>
      <c r="J329" s="33">
        <v>117539306.87</v>
      </c>
      <c r="K329" s="33">
        <v>117539306.87</v>
      </c>
    </row>
    <row r="330" spans="1:11" s="34" customFormat="1" ht="42" customHeight="1" x14ac:dyDescent="0.3">
      <c r="A330" s="28" t="s">
        <v>185</v>
      </c>
      <c r="B330" s="28"/>
      <c r="C330" s="28" t="s">
        <v>341</v>
      </c>
      <c r="D330" s="28"/>
      <c r="E330" s="28"/>
      <c r="F330" s="32" t="s">
        <v>115</v>
      </c>
      <c r="G330" s="28" t="s">
        <v>341</v>
      </c>
      <c r="H330" s="28" t="s">
        <v>1458</v>
      </c>
      <c r="I330" s="33">
        <v>0</v>
      </c>
      <c r="J330" s="33">
        <v>949047.1</v>
      </c>
      <c r="K330" s="33">
        <v>949047.1</v>
      </c>
    </row>
    <row r="331" spans="1:11" s="34" customFormat="1" ht="42" customHeight="1" x14ac:dyDescent="0.3">
      <c r="A331" s="28" t="s">
        <v>185</v>
      </c>
      <c r="B331" s="28"/>
      <c r="C331" s="28" t="s">
        <v>341</v>
      </c>
      <c r="D331" s="28"/>
      <c r="E331" s="28"/>
      <c r="F331" s="32" t="s">
        <v>115</v>
      </c>
      <c r="G331" s="28" t="s">
        <v>341</v>
      </c>
      <c r="H331" s="28" t="s">
        <v>1424</v>
      </c>
      <c r="I331" s="33">
        <v>0</v>
      </c>
      <c r="J331" s="33">
        <v>1592294.19</v>
      </c>
      <c r="K331" s="33">
        <v>1592294.19</v>
      </c>
    </row>
    <row r="332" spans="1:11" s="34" customFormat="1" ht="42" customHeight="1" x14ac:dyDescent="0.3">
      <c r="A332" s="28" t="s">
        <v>185</v>
      </c>
      <c r="B332" s="28"/>
      <c r="C332" s="28" t="s">
        <v>341</v>
      </c>
      <c r="D332" s="28"/>
      <c r="E332" s="28"/>
      <c r="F332" s="32" t="s">
        <v>115</v>
      </c>
      <c r="G332" s="28" t="s">
        <v>341</v>
      </c>
      <c r="H332" s="28" t="s">
        <v>1425</v>
      </c>
      <c r="I332" s="33">
        <v>0</v>
      </c>
      <c r="J332" s="33">
        <v>2037443.49</v>
      </c>
      <c r="K332" s="33">
        <v>2037443.49</v>
      </c>
    </row>
    <row r="333" spans="1:11" s="34" customFormat="1" ht="42" customHeight="1" x14ac:dyDescent="0.3">
      <c r="A333" s="28" t="s">
        <v>185</v>
      </c>
      <c r="B333" s="28"/>
      <c r="C333" s="28" t="s">
        <v>341</v>
      </c>
      <c r="D333" s="28"/>
      <c r="E333" s="28"/>
      <c r="F333" s="32" t="s">
        <v>115</v>
      </c>
      <c r="G333" s="28" t="s">
        <v>341</v>
      </c>
      <c r="H333" s="28" t="s">
        <v>1446</v>
      </c>
      <c r="I333" s="33">
        <v>0</v>
      </c>
      <c r="J333" s="33">
        <v>1075200</v>
      </c>
      <c r="K333" s="33">
        <v>1075200</v>
      </c>
    </row>
    <row r="334" spans="1:11" s="34" customFormat="1" ht="42" customHeight="1" x14ac:dyDescent="0.3">
      <c r="A334" s="28" t="s">
        <v>185</v>
      </c>
      <c r="B334" s="28"/>
      <c r="C334" s="28" t="s">
        <v>341</v>
      </c>
      <c r="D334" s="28"/>
      <c r="E334" s="28"/>
      <c r="F334" s="32" t="s">
        <v>115</v>
      </c>
      <c r="G334" s="28" t="s">
        <v>341</v>
      </c>
      <c r="H334" s="28" t="s">
        <v>1421</v>
      </c>
      <c r="I334" s="33">
        <v>0</v>
      </c>
      <c r="J334" s="33">
        <v>2.12</v>
      </c>
      <c r="K334" s="33">
        <v>2.12</v>
      </c>
    </row>
    <row r="335" spans="1:11" s="34" customFormat="1" ht="42" customHeight="1" x14ac:dyDescent="0.3">
      <c r="A335" s="28" t="s">
        <v>185</v>
      </c>
      <c r="B335" s="28"/>
      <c r="C335" s="28" t="s">
        <v>341</v>
      </c>
      <c r="D335" s="28"/>
      <c r="E335" s="28"/>
      <c r="F335" s="32" t="s">
        <v>115</v>
      </c>
      <c r="G335" s="28" t="s">
        <v>341</v>
      </c>
      <c r="H335" s="28" t="s">
        <v>145</v>
      </c>
      <c r="I335" s="33">
        <v>0</v>
      </c>
      <c r="J335" s="33">
        <v>2261813.44</v>
      </c>
      <c r="K335" s="33">
        <v>2261813.44</v>
      </c>
    </row>
    <row r="336" spans="1:11" s="34" customFormat="1" ht="42" customHeight="1" x14ac:dyDescent="0.3">
      <c r="A336" s="28" t="s">
        <v>185</v>
      </c>
      <c r="B336" s="28"/>
      <c r="C336" s="28" t="s">
        <v>341</v>
      </c>
      <c r="D336" s="28"/>
      <c r="E336" s="28"/>
      <c r="F336" s="32" t="s">
        <v>115</v>
      </c>
      <c r="G336" s="28" t="s">
        <v>341</v>
      </c>
      <c r="H336" s="28" t="s">
        <v>1428</v>
      </c>
      <c r="I336" s="33">
        <v>0</v>
      </c>
      <c r="J336" s="33">
        <v>16465.8</v>
      </c>
      <c r="K336" s="33">
        <v>16465.8</v>
      </c>
    </row>
    <row r="337" spans="1:11" s="34" customFormat="1" ht="42" customHeight="1" x14ac:dyDescent="0.3">
      <c r="A337" s="28" t="s">
        <v>185</v>
      </c>
      <c r="B337" s="28"/>
      <c r="C337" s="28" t="s">
        <v>341</v>
      </c>
      <c r="D337" s="28"/>
      <c r="E337" s="28"/>
      <c r="F337" s="32" t="s">
        <v>115</v>
      </c>
      <c r="G337" s="28" t="s">
        <v>341</v>
      </c>
      <c r="H337" s="28" t="s">
        <v>1420</v>
      </c>
      <c r="I337" s="33">
        <v>0</v>
      </c>
      <c r="J337" s="33">
        <v>413410.34</v>
      </c>
      <c r="K337" s="33">
        <v>413410.34</v>
      </c>
    </row>
    <row r="338" spans="1:11" s="34" customFormat="1" ht="42" customHeight="1" x14ac:dyDescent="0.3">
      <c r="A338" s="28" t="s">
        <v>185</v>
      </c>
      <c r="B338" s="28"/>
      <c r="C338" s="28" t="s">
        <v>341</v>
      </c>
      <c r="D338" s="28"/>
      <c r="E338" s="28"/>
      <c r="F338" s="32" t="s">
        <v>115</v>
      </c>
      <c r="G338" s="28" t="s">
        <v>341</v>
      </c>
      <c r="H338" s="28" t="s">
        <v>211</v>
      </c>
      <c r="I338" s="33">
        <v>0</v>
      </c>
      <c r="J338" s="33">
        <v>11105365.93</v>
      </c>
      <c r="K338" s="33">
        <v>11105365.93</v>
      </c>
    </row>
    <row r="339" spans="1:11" s="34" customFormat="1" ht="42" customHeight="1" x14ac:dyDescent="0.3">
      <c r="A339" s="28" t="s">
        <v>185</v>
      </c>
      <c r="B339" s="28"/>
      <c r="C339" s="28" t="s">
        <v>341</v>
      </c>
      <c r="D339" s="28"/>
      <c r="E339" s="28"/>
      <c r="F339" s="32" t="s">
        <v>115</v>
      </c>
      <c r="G339" s="28" t="s">
        <v>341</v>
      </c>
      <c r="H339" s="28" t="s">
        <v>1429</v>
      </c>
      <c r="I339" s="33">
        <v>0</v>
      </c>
      <c r="J339" s="33">
        <v>13356841.630000001</v>
      </c>
      <c r="K339" s="33">
        <v>13356841.630000001</v>
      </c>
    </row>
    <row r="340" spans="1:11" s="34" customFormat="1" ht="42" customHeight="1" x14ac:dyDescent="0.3">
      <c r="A340" s="28" t="s">
        <v>185</v>
      </c>
      <c r="B340" s="28"/>
      <c r="C340" s="28" t="s">
        <v>341</v>
      </c>
      <c r="D340" s="28"/>
      <c r="E340" s="28"/>
      <c r="F340" s="32" t="s">
        <v>115</v>
      </c>
      <c r="G340" s="28" t="s">
        <v>341</v>
      </c>
      <c r="H340" s="28" t="s">
        <v>1431</v>
      </c>
      <c r="I340" s="33">
        <v>0</v>
      </c>
      <c r="J340" s="33">
        <v>442960.01</v>
      </c>
      <c r="K340" s="33">
        <v>442960.01</v>
      </c>
    </row>
    <row r="341" spans="1:11" s="34" customFormat="1" ht="42" customHeight="1" x14ac:dyDescent="0.3">
      <c r="A341" s="28" t="s">
        <v>185</v>
      </c>
      <c r="B341" s="28"/>
      <c r="C341" s="28" t="s">
        <v>341</v>
      </c>
      <c r="D341" s="28"/>
      <c r="E341" s="28"/>
      <c r="F341" s="32" t="s">
        <v>115</v>
      </c>
      <c r="G341" s="28" t="s">
        <v>341</v>
      </c>
      <c r="H341" s="28" t="s">
        <v>158</v>
      </c>
      <c r="I341" s="33">
        <v>0</v>
      </c>
      <c r="J341" s="33">
        <v>889.64</v>
      </c>
      <c r="K341" s="33">
        <v>889.64</v>
      </c>
    </row>
    <row r="342" spans="1:11" s="34" customFormat="1" ht="42" customHeight="1" x14ac:dyDescent="0.3">
      <c r="A342" s="28" t="s">
        <v>185</v>
      </c>
      <c r="B342" s="28"/>
      <c r="C342" s="28" t="s">
        <v>341</v>
      </c>
      <c r="D342" s="28"/>
      <c r="E342" s="28"/>
      <c r="F342" s="32" t="s">
        <v>115</v>
      </c>
      <c r="G342" s="28" t="s">
        <v>341</v>
      </c>
      <c r="H342" s="28" t="s">
        <v>1469</v>
      </c>
      <c r="I342" s="33">
        <v>0</v>
      </c>
      <c r="J342" s="33">
        <v>2668.73</v>
      </c>
      <c r="K342" s="33">
        <v>2668.73</v>
      </c>
    </row>
    <row r="343" spans="1:11" s="34" customFormat="1" ht="42" customHeight="1" x14ac:dyDescent="0.3">
      <c r="A343" s="28" t="s">
        <v>185</v>
      </c>
      <c r="B343" s="28"/>
      <c r="C343" s="28" t="s">
        <v>341</v>
      </c>
      <c r="D343" s="28"/>
      <c r="E343" s="28"/>
      <c r="F343" s="32" t="s">
        <v>115</v>
      </c>
      <c r="G343" s="28" t="s">
        <v>341</v>
      </c>
      <c r="H343" s="28" t="s">
        <v>1434</v>
      </c>
      <c r="I343" s="33">
        <v>0</v>
      </c>
      <c r="J343" s="33">
        <v>1628017.07</v>
      </c>
      <c r="K343" s="33">
        <v>1628017.07</v>
      </c>
    </row>
    <row r="344" spans="1:11" s="34" customFormat="1" ht="42" customHeight="1" x14ac:dyDescent="0.3">
      <c r="A344" s="28" t="s">
        <v>185</v>
      </c>
      <c r="B344" s="28"/>
      <c r="C344" s="28" t="s">
        <v>341</v>
      </c>
      <c r="D344" s="28"/>
      <c r="E344" s="28"/>
      <c r="F344" s="32" t="s">
        <v>115</v>
      </c>
      <c r="G344" s="28" t="s">
        <v>341</v>
      </c>
      <c r="H344" s="28" t="s">
        <v>1439</v>
      </c>
      <c r="I344" s="33">
        <v>0</v>
      </c>
      <c r="J344" s="33">
        <v>45</v>
      </c>
      <c r="K344" s="33">
        <v>45</v>
      </c>
    </row>
    <row r="345" spans="1:11" s="34" customFormat="1" ht="42" customHeight="1" x14ac:dyDescent="0.3">
      <c r="A345" s="28" t="s">
        <v>185</v>
      </c>
      <c r="B345" s="28"/>
      <c r="C345" s="28" t="s">
        <v>341</v>
      </c>
      <c r="D345" s="28"/>
      <c r="E345" s="28"/>
      <c r="F345" s="32" t="s">
        <v>115</v>
      </c>
      <c r="G345" s="28" t="s">
        <v>341</v>
      </c>
      <c r="H345" s="28" t="s">
        <v>1440</v>
      </c>
      <c r="I345" s="33">
        <v>0</v>
      </c>
      <c r="J345" s="33">
        <v>681789.54</v>
      </c>
      <c r="K345" s="33">
        <v>681789.54</v>
      </c>
    </row>
    <row r="346" spans="1:11" s="34" customFormat="1" ht="42" customHeight="1" x14ac:dyDescent="0.3">
      <c r="A346" s="28" t="s">
        <v>185</v>
      </c>
      <c r="B346" s="28"/>
      <c r="C346" s="28" t="s">
        <v>341</v>
      </c>
      <c r="D346" s="28"/>
      <c r="E346" s="28"/>
      <c r="F346" s="32" t="s">
        <v>115</v>
      </c>
      <c r="G346" s="28" t="s">
        <v>341</v>
      </c>
      <c r="H346" s="28" t="s">
        <v>342</v>
      </c>
      <c r="I346" s="33">
        <v>0</v>
      </c>
      <c r="J346" s="33">
        <v>1604.42</v>
      </c>
      <c r="K346" s="33">
        <v>1604.42</v>
      </c>
    </row>
    <row r="347" spans="1:11" s="34" customFormat="1" ht="42" customHeight="1" x14ac:dyDescent="0.3">
      <c r="A347" s="28" t="s">
        <v>185</v>
      </c>
      <c r="B347" s="28"/>
      <c r="C347" s="28" t="s">
        <v>343</v>
      </c>
      <c r="D347" s="28"/>
      <c r="E347" s="28"/>
      <c r="F347" s="32" t="s">
        <v>117</v>
      </c>
      <c r="G347" s="28" t="s">
        <v>343</v>
      </c>
      <c r="H347" s="28" t="s">
        <v>1411</v>
      </c>
      <c r="I347" s="33">
        <v>0</v>
      </c>
      <c r="J347" s="33">
        <v>2433.87</v>
      </c>
      <c r="K347" s="33">
        <v>2433.87</v>
      </c>
    </row>
    <row r="348" spans="1:11" s="34" customFormat="1" ht="42" customHeight="1" x14ac:dyDescent="0.3">
      <c r="A348" s="28" t="s">
        <v>185</v>
      </c>
      <c r="B348" s="28"/>
      <c r="C348" s="28" t="s">
        <v>343</v>
      </c>
      <c r="D348" s="28"/>
      <c r="E348" s="28"/>
      <c r="F348" s="32" t="s">
        <v>117</v>
      </c>
      <c r="G348" s="28" t="s">
        <v>343</v>
      </c>
      <c r="H348" s="28" t="s">
        <v>1425</v>
      </c>
      <c r="I348" s="33">
        <v>0</v>
      </c>
      <c r="J348" s="33">
        <v>117076.86</v>
      </c>
      <c r="K348" s="33">
        <v>117076.86</v>
      </c>
    </row>
    <row r="349" spans="1:11" s="34" customFormat="1" ht="42" customHeight="1" x14ac:dyDescent="0.3">
      <c r="A349" s="28" t="s">
        <v>185</v>
      </c>
      <c r="B349" s="28"/>
      <c r="C349" s="28" t="s">
        <v>343</v>
      </c>
      <c r="D349" s="28"/>
      <c r="E349" s="28"/>
      <c r="F349" s="32" t="s">
        <v>117</v>
      </c>
      <c r="G349" s="28" t="s">
        <v>343</v>
      </c>
      <c r="H349" s="28" t="s">
        <v>145</v>
      </c>
      <c r="I349" s="33">
        <v>0</v>
      </c>
      <c r="J349" s="33">
        <v>620.65</v>
      </c>
      <c r="K349" s="33">
        <v>620.65</v>
      </c>
    </row>
    <row r="350" spans="1:11" s="34" customFormat="1" ht="42" customHeight="1" x14ac:dyDescent="0.3">
      <c r="A350" s="28" t="s">
        <v>185</v>
      </c>
      <c r="B350" s="28"/>
      <c r="C350" s="28" t="s">
        <v>343</v>
      </c>
      <c r="D350" s="28"/>
      <c r="E350" s="28"/>
      <c r="F350" s="32" t="s">
        <v>117</v>
      </c>
      <c r="G350" s="28" t="s">
        <v>343</v>
      </c>
      <c r="H350" s="28" t="s">
        <v>1434</v>
      </c>
      <c r="I350" s="33">
        <v>0</v>
      </c>
      <c r="J350" s="33">
        <v>13500</v>
      </c>
      <c r="K350" s="33">
        <v>13500</v>
      </c>
    </row>
    <row r="351" spans="1:11" s="34" customFormat="1" ht="42" customHeight="1" x14ac:dyDescent="0.3">
      <c r="A351" s="28" t="s">
        <v>185</v>
      </c>
      <c r="B351" s="28"/>
      <c r="C351" s="28" t="s">
        <v>343</v>
      </c>
      <c r="D351" s="28"/>
      <c r="E351" s="28"/>
      <c r="F351" s="32" t="s">
        <v>117</v>
      </c>
      <c r="G351" s="28" t="s">
        <v>343</v>
      </c>
      <c r="H351" s="28" t="s">
        <v>1470</v>
      </c>
      <c r="I351" s="33">
        <v>0</v>
      </c>
      <c r="J351" s="33">
        <v>153839.95000000001</v>
      </c>
      <c r="K351" s="33">
        <v>153839.95000000001</v>
      </c>
    </row>
    <row r="352" spans="1:11" s="34" customFormat="1" ht="42" customHeight="1" x14ac:dyDescent="0.3">
      <c r="A352" s="28" t="s">
        <v>185</v>
      </c>
      <c r="B352" s="28"/>
      <c r="C352" s="28" t="s">
        <v>193</v>
      </c>
      <c r="D352" s="28"/>
      <c r="E352" s="28"/>
      <c r="F352" s="32" t="s">
        <v>31</v>
      </c>
      <c r="G352" s="28" t="s">
        <v>193</v>
      </c>
      <c r="H352" s="28" t="s">
        <v>588</v>
      </c>
      <c r="I352" s="33">
        <v>1163.93</v>
      </c>
      <c r="J352" s="33">
        <v>303</v>
      </c>
      <c r="K352" s="33">
        <v>1466.93</v>
      </c>
    </row>
    <row r="353" spans="1:11" s="34" customFormat="1" ht="42" customHeight="1" x14ac:dyDescent="0.3">
      <c r="A353" s="28" t="s">
        <v>185</v>
      </c>
      <c r="B353" s="28"/>
      <c r="C353" s="28" t="s">
        <v>193</v>
      </c>
      <c r="D353" s="28"/>
      <c r="E353" s="28"/>
      <c r="F353" s="32" t="s">
        <v>31</v>
      </c>
      <c r="G353" s="28" t="s">
        <v>193</v>
      </c>
      <c r="H353" s="28" t="s">
        <v>1429</v>
      </c>
      <c r="I353" s="33">
        <v>0</v>
      </c>
      <c r="J353" s="33">
        <v>2169554.1</v>
      </c>
      <c r="K353" s="33">
        <v>2169554.1</v>
      </c>
    </row>
    <row r="354" spans="1:11" s="34" customFormat="1" ht="42" customHeight="1" x14ac:dyDescent="0.3">
      <c r="A354" s="28" t="s">
        <v>185</v>
      </c>
      <c r="B354" s="28"/>
      <c r="C354" s="28" t="s">
        <v>193</v>
      </c>
      <c r="D354" s="28"/>
      <c r="E354" s="28"/>
      <c r="F354" s="32" t="s">
        <v>31</v>
      </c>
      <c r="G354" s="28" t="s">
        <v>193</v>
      </c>
      <c r="H354" s="28" t="s">
        <v>224</v>
      </c>
      <c r="I354" s="33">
        <v>0</v>
      </c>
      <c r="J354" s="33">
        <v>1211091.8899999999</v>
      </c>
      <c r="K354" s="33">
        <v>1211091.8899999999</v>
      </c>
    </row>
    <row r="355" spans="1:11" s="34" customFormat="1" ht="42" customHeight="1" x14ac:dyDescent="0.3">
      <c r="A355" s="28" t="s">
        <v>185</v>
      </c>
      <c r="B355" s="28"/>
      <c r="C355" s="28" t="s">
        <v>194</v>
      </c>
      <c r="D355" s="28"/>
      <c r="E355" s="28"/>
      <c r="F355" s="32" t="s">
        <v>32</v>
      </c>
      <c r="G355" s="28" t="s">
        <v>194</v>
      </c>
      <c r="H355" s="28" t="s">
        <v>588</v>
      </c>
      <c r="I355" s="33">
        <v>45.78</v>
      </c>
      <c r="J355" s="33">
        <v>7135.99</v>
      </c>
      <c r="K355" s="33">
        <v>7181.77</v>
      </c>
    </row>
    <row r="356" spans="1:11" s="34" customFormat="1" ht="42" customHeight="1" x14ac:dyDescent="0.3">
      <c r="A356" s="28" t="s">
        <v>185</v>
      </c>
      <c r="B356" s="28"/>
      <c r="C356" s="28" t="s">
        <v>195</v>
      </c>
      <c r="D356" s="28"/>
      <c r="E356" s="28"/>
      <c r="F356" s="32" t="s">
        <v>33</v>
      </c>
      <c r="G356" s="28" t="s">
        <v>195</v>
      </c>
      <c r="H356" s="28" t="s">
        <v>588</v>
      </c>
      <c r="I356" s="33">
        <v>876.09</v>
      </c>
      <c r="J356" s="33">
        <v>0</v>
      </c>
      <c r="K356" s="33">
        <v>876.09</v>
      </c>
    </row>
    <row r="357" spans="1:11" s="34" customFormat="1" ht="42" customHeight="1" x14ac:dyDescent="0.3">
      <c r="A357" s="28" t="s">
        <v>185</v>
      </c>
      <c r="B357" s="28"/>
      <c r="C357" s="28" t="s">
        <v>195</v>
      </c>
      <c r="D357" s="28"/>
      <c r="E357" s="28"/>
      <c r="F357" s="32" t="s">
        <v>33</v>
      </c>
      <c r="G357" s="28" t="s">
        <v>195</v>
      </c>
      <c r="H357" s="28" t="s">
        <v>145</v>
      </c>
      <c r="I357" s="33">
        <v>576.54</v>
      </c>
      <c r="J357" s="33">
        <v>0</v>
      </c>
      <c r="K357" s="33">
        <v>576.54</v>
      </c>
    </row>
    <row r="358" spans="1:11" s="34" customFormat="1" ht="42" customHeight="1" x14ac:dyDescent="0.3">
      <c r="A358" s="28" t="s">
        <v>185</v>
      </c>
      <c r="B358" s="28"/>
      <c r="C358" s="28" t="s">
        <v>196</v>
      </c>
      <c r="D358" s="28"/>
      <c r="E358" s="28"/>
      <c r="F358" s="32" t="s">
        <v>34</v>
      </c>
      <c r="G358" s="28" t="s">
        <v>196</v>
      </c>
      <c r="H358" s="28" t="s">
        <v>588</v>
      </c>
      <c r="I358" s="33">
        <v>685.3</v>
      </c>
      <c r="J358" s="33">
        <v>123932.59</v>
      </c>
      <c r="K358" s="33">
        <v>124617.89</v>
      </c>
    </row>
    <row r="359" spans="1:11" s="34" customFormat="1" ht="42" customHeight="1" x14ac:dyDescent="0.3">
      <c r="A359" s="28" t="s">
        <v>185</v>
      </c>
      <c r="B359" s="28"/>
      <c r="C359" s="28" t="s">
        <v>196</v>
      </c>
      <c r="D359" s="28"/>
      <c r="E359" s="28"/>
      <c r="F359" s="32" t="s">
        <v>34</v>
      </c>
      <c r="G359" s="28" t="s">
        <v>196</v>
      </c>
      <c r="H359" s="28" t="s">
        <v>1425</v>
      </c>
      <c r="I359" s="33">
        <v>0</v>
      </c>
      <c r="J359" s="33">
        <v>6543509.0599999996</v>
      </c>
      <c r="K359" s="33">
        <v>6543509.0599999996</v>
      </c>
    </row>
    <row r="360" spans="1:11" s="34" customFormat="1" ht="42" customHeight="1" x14ac:dyDescent="0.3">
      <c r="A360" s="28" t="s">
        <v>185</v>
      </c>
      <c r="B360" s="28"/>
      <c r="C360" s="28" t="s">
        <v>196</v>
      </c>
      <c r="D360" s="28"/>
      <c r="E360" s="28"/>
      <c r="F360" s="32" t="s">
        <v>34</v>
      </c>
      <c r="G360" s="28" t="s">
        <v>196</v>
      </c>
      <c r="H360" s="28" t="s">
        <v>145</v>
      </c>
      <c r="I360" s="33">
        <v>0</v>
      </c>
      <c r="J360" s="33">
        <v>1405461.05</v>
      </c>
      <c r="K360" s="33">
        <v>1405461.05</v>
      </c>
    </row>
    <row r="361" spans="1:11" s="34" customFormat="1" ht="42" customHeight="1" x14ac:dyDescent="0.3">
      <c r="A361" s="28" t="s">
        <v>185</v>
      </c>
      <c r="B361" s="28"/>
      <c r="C361" s="28" t="s">
        <v>196</v>
      </c>
      <c r="D361" s="28"/>
      <c r="E361" s="28"/>
      <c r="F361" s="32" t="s">
        <v>34</v>
      </c>
      <c r="G361" s="28" t="s">
        <v>196</v>
      </c>
      <c r="H361" s="28" t="s">
        <v>1428</v>
      </c>
      <c r="I361" s="33">
        <v>0</v>
      </c>
      <c r="J361" s="33">
        <v>20956867.940000001</v>
      </c>
      <c r="K361" s="33">
        <v>20956867.940000001</v>
      </c>
    </row>
    <row r="362" spans="1:11" s="34" customFormat="1" ht="42" customHeight="1" x14ac:dyDescent="0.3">
      <c r="A362" s="28" t="s">
        <v>185</v>
      </c>
      <c r="B362" s="28"/>
      <c r="C362" s="28" t="s">
        <v>196</v>
      </c>
      <c r="D362" s="28"/>
      <c r="E362" s="28"/>
      <c r="F362" s="32" t="s">
        <v>34</v>
      </c>
      <c r="G362" s="28" t="s">
        <v>196</v>
      </c>
      <c r="H362" s="28" t="s">
        <v>327</v>
      </c>
      <c r="I362" s="33">
        <v>0</v>
      </c>
      <c r="J362" s="33">
        <v>15206837.01</v>
      </c>
      <c r="K362" s="33">
        <v>15206837.01</v>
      </c>
    </row>
    <row r="363" spans="1:11" s="34" customFormat="1" ht="42" customHeight="1" x14ac:dyDescent="0.3">
      <c r="A363" s="28" t="s">
        <v>185</v>
      </c>
      <c r="B363" s="28"/>
      <c r="C363" s="28" t="s">
        <v>196</v>
      </c>
      <c r="D363" s="28"/>
      <c r="E363" s="28"/>
      <c r="F363" s="32" t="s">
        <v>34</v>
      </c>
      <c r="G363" s="28" t="s">
        <v>196</v>
      </c>
      <c r="H363" s="28" t="s">
        <v>211</v>
      </c>
      <c r="I363" s="33">
        <v>0</v>
      </c>
      <c r="J363" s="33">
        <v>295928.7</v>
      </c>
      <c r="K363" s="33">
        <v>295928.7</v>
      </c>
    </row>
    <row r="364" spans="1:11" s="34" customFormat="1" ht="42" customHeight="1" x14ac:dyDescent="0.3">
      <c r="A364" s="28" t="s">
        <v>185</v>
      </c>
      <c r="B364" s="28"/>
      <c r="C364" s="28" t="s">
        <v>196</v>
      </c>
      <c r="D364" s="28"/>
      <c r="E364" s="28"/>
      <c r="F364" s="32" t="s">
        <v>34</v>
      </c>
      <c r="G364" s="28" t="s">
        <v>196</v>
      </c>
      <c r="H364" s="28" t="s">
        <v>219</v>
      </c>
      <c r="I364" s="33">
        <v>0</v>
      </c>
      <c r="J364" s="33">
        <v>1707252.53</v>
      </c>
      <c r="K364" s="33">
        <v>1707252.53</v>
      </c>
    </row>
    <row r="365" spans="1:11" s="34" customFormat="1" ht="42" customHeight="1" x14ac:dyDescent="0.3">
      <c r="A365" s="28" t="s">
        <v>185</v>
      </c>
      <c r="B365" s="28"/>
      <c r="C365" s="28" t="s">
        <v>196</v>
      </c>
      <c r="D365" s="28"/>
      <c r="E365" s="28"/>
      <c r="F365" s="32" t="s">
        <v>34</v>
      </c>
      <c r="G365" s="28" t="s">
        <v>196</v>
      </c>
      <c r="H365" s="28" t="s">
        <v>587</v>
      </c>
      <c r="I365" s="33">
        <v>0</v>
      </c>
      <c r="J365" s="33">
        <v>381000</v>
      </c>
      <c r="K365" s="33">
        <v>381000</v>
      </c>
    </row>
    <row r="366" spans="1:11" s="34" customFormat="1" ht="42" customHeight="1" x14ac:dyDescent="0.3">
      <c r="A366" s="28" t="s">
        <v>185</v>
      </c>
      <c r="B366" s="28"/>
      <c r="C366" s="28" t="s">
        <v>196</v>
      </c>
      <c r="D366" s="28"/>
      <c r="E366" s="28"/>
      <c r="F366" s="32" t="s">
        <v>34</v>
      </c>
      <c r="G366" s="28" t="s">
        <v>196</v>
      </c>
      <c r="H366" s="28" t="s">
        <v>1440</v>
      </c>
      <c r="I366" s="33">
        <v>0</v>
      </c>
      <c r="J366" s="33">
        <v>834560</v>
      </c>
      <c r="K366" s="33">
        <v>834560</v>
      </c>
    </row>
    <row r="367" spans="1:11" s="34" customFormat="1" ht="42" customHeight="1" x14ac:dyDescent="0.3">
      <c r="A367" s="28" t="s">
        <v>185</v>
      </c>
      <c r="B367" s="28"/>
      <c r="C367" s="28" t="s">
        <v>196</v>
      </c>
      <c r="D367" s="28"/>
      <c r="E367" s="28"/>
      <c r="F367" s="32" t="s">
        <v>34</v>
      </c>
      <c r="G367" s="28" t="s">
        <v>196</v>
      </c>
      <c r="H367" s="28" t="s">
        <v>1472</v>
      </c>
      <c r="I367" s="33">
        <v>0</v>
      </c>
      <c r="J367" s="33">
        <v>65741846.560000002</v>
      </c>
      <c r="K367" s="33">
        <v>65741846.560000002</v>
      </c>
    </row>
    <row r="368" spans="1:11" s="34" customFormat="1" ht="42" customHeight="1" x14ac:dyDescent="0.3">
      <c r="A368" s="28" t="s">
        <v>185</v>
      </c>
      <c r="B368" s="28"/>
      <c r="C368" s="28" t="s">
        <v>197</v>
      </c>
      <c r="D368" s="28"/>
      <c r="E368" s="28"/>
      <c r="F368" s="32" t="s">
        <v>35</v>
      </c>
      <c r="G368" s="28" t="s">
        <v>197</v>
      </c>
      <c r="H368" s="28" t="s">
        <v>588</v>
      </c>
      <c r="I368" s="33">
        <v>812.5</v>
      </c>
      <c r="J368" s="33">
        <v>0</v>
      </c>
      <c r="K368" s="33">
        <v>812.5</v>
      </c>
    </row>
    <row r="369" spans="1:11" s="34" customFormat="1" ht="42" customHeight="1" x14ac:dyDescent="0.3">
      <c r="A369" s="28" t="s">
        <v>185</v>
      </c>
      <c r="B369" s="28"/>
      <c r="C369" s="28" t="s">
        <v>197</v>
      </c>
      <c r="D369" s="28"/>
      <c r="E369" s="28"/>
      <c r="F369" s="32" t="s">
        <v>35</v>
      </c>
      <c r="G369" s="28" t="s">
        <v>197</v>
      </c>
      <c r="H369" s="28" t="s">
        <v>1429</v>
      </c>
      <c r="I369" s="33">
        <v>1432237.09</v>
      </c>
      <c r="J369" s="33">
        <v>0</v>
      </c>
      <c r="K369" s="33">
        <v>1432237.09</v>
      </c>
    </row>
    <row r="370" spans="1:11" s="34" customFormat="1" ht="42" customHeight="1" x14ac:dyDescent="0.3">
      <c r="A370" s="28" t="s">
        <v>185</v>
      </c>
      <c r="B370" s="28"/>
      <c r="C370" s="28" t="s">
        <v>344</v>
      </c>
      <c r="D370" s="28"/>
      <c r="E370" s="28"/>
      <c r="F370" s="32" t="s">
        <v>102</v>
      </c>
      <c r="G370" s="28" t="s">
        <v>344</v>
      </c>
      <c r="H370" s="28" t="s">
        <v>588</v>
      </c>
      <c r="I370" s="33">
        <v>0</v>
      </c>
      <c r="J370" s="33">
        <v>30</v>
      </c>
      <c r="K370" s="33">
        <v>30</v>
      </c>
    </row>
    <row r="371" spans="1:11" s="34" customFormat="1" ht="42" customHeight="1" x14ac:dyDescent="0.3">
      <c r="A371" s="28" t="s">
        <v>185</v>
      </c>
      <c r="B371" s="28"/>
      <c r="C371" s="28" t="s">
        <v>345</v>
      </c>
      <c r="D371" s="28"/>
      <c r="E371" s="28"/>
      <c r="F371" s="32" t="s">
        <v>103</v>
      </c>
      <c r="G371" s="28" t="s">
        <v>345</v>
      </c>
      <c r="H371" s="28" t="s">
        <v>588</v>
      </c>
      <c r="I371" s="33">
        <v>0</v>
      </c>
      <c r="J371" s="33">
        <v>23.2</v>
      </c>
      <c r="K371" s="33">
        <v>23.2</v>
      </c>
    </row>
    <row r="372" spans="1:11" s="34" customFormat="1" ht="42" customHeight="1" x14ac:dyDescent="0.3">
      <c r="A372" s="28" t="s">
        <v>185</v>
      </c>
      <c r="B372" s="28"/>
      <c r="C372" s="28" t="s">
        <v>345</v>
      </c>
      <c r="D372" s="28"/>
      <c r="E372" s="28"/>
      <c r="F372" s="32" t="s">
        <v>103</v>
      </c>
      <c r="G372" s="28" t="s">
        <v>345</v>
      </c>
      <c r="H372" s="28" t="s">
        <v>1428</v>
      </c>
      <c r="I372" s="33">
        <v>0</v>
      </c>
      <c r="J372" s="33">
        <v>250535.33</v>
      </c>
      <c r="K372" s="33">
        <v>250535.33</v>
      </c>
    </row>
    <row r="373" spans="1:11" s="34" customFormat="1" ht="42" customHeight="1" x14ac:dyDescent="0.3">
      <c r="A373" s="28" t="s">
        <v>185</v>
      </c>
      <c r="B373" s="28"/>
      <c r="C373" s="28" t="s">
        <v>346</v>
      </c>
      <c r="D373" s="28"/>
      <c r="E373" s="28"/>
      <c r="F373" s="32" t="s">
        <v>104</v>
      </c>
      <c r="G373" s="28" t="s">
        <v>346</v>
      </c>
      <c r="H373" s="28" t="s">
        <v>588</v>
      </c>
      <c r="I373" s="33">
        <v>0</v>
      </c>
      <c r="J373" s="33">
        <v>98.55</v>
      </c>
      <c r="K373" s="33">
        <v>98.55</v>
      </c>
    </row>
    <row r="374" spans="1:11" s="34" customFormat="1" ht="42" customHeight="1" x14ac:dyDescent="0.3">
      <c r="A374" s="28" t="s">
        <v>185</v>
      </c>
      <c r="B374" s="28"/>
      <c r="C374" s="28" t="s">
        <v>347</v>
      </c>
      <c r="D374" s="28"/>
      <c r="E374" s="28"/>
      <c r="F374" s="32" t="s">
        <v>105</v>
      </c>
      <c r="G374" s="28" t="s">
        <v>347</v>
      </c>
      <c r="H374" s="28" t="s">
        <v>588</v>
      </c>
      <c r="I374" s="33">
        <v>0</v>
      </c>
      <c r="J374" s="33">
        <v>758.6</v>
      </c>
      <c r="K374" s="33">
        <v>758.6</v>
      </c>
    </row>
    <row r="375" spans="1:11" s="34" customFormat="1" ht="42" customHeight="1" x14ac:dyDescent="0.3">
      <c r="A375" s="28" t="s">
        <v>185</v>
      </c>
      <c r="B375" s="28"/>
      <c r="C375" s="28" t="s">
        <v>348</v>
      </c>
      <c r="D375" s="28"/>
      <c r="E375" s="28"/>
      <c r="F375" s="32" t="s">
        <v>106</v>
      </c>
      <c r="G375" s="28" t="s">
        <v>348</v>
      </c>
      <c r="H375" s="28" t="s">
        <v>588</v>
      </c>
      <c r="I375" s="33">
        <v>0</v>
      </c>
      <c r="J375" s="33">
        <v>87.84</v>
      </c>
      <c r="K375" s="33">
        <v>87.84</v>
      </c>
    </row>
    <row r="376" spans="1:11" s="34" customFormat="1" ht="42" customHeight="1" x14ac:dyDescent="0.3">
      <c r="A376" s="28" t="s">
        <v>185</v>
      </c>
      <c r="B376" s="28"/>
      <c r="C376" s="28" t="s">
        <v>349</v>
      </c>
      <c r="D376" s="28"/>
      <c r="E376" s="28"/>
      <c r="F376" s="32" t="s">
        <v>107</v>
      </c>
      <c r="G376" s="28" t="s">
        <v>349</v>
      </c>
      <c r="H376" s="28" t="s">
        <v>588</v>
      </c>
      <c r="I376" s="33">
        <v>0</v>
      </c>
      <c r="J376" s="33">
        <v>295.64999999999998</v>
      </c>
      <c r="K376" s="33">
        <v>295.64999999999998</v>
      </c>
    </row>
    <row r="377" spans="1:11" s="34" customFormat="1" ht="42" customHeight="1" x14ac:dyDescent="0.3">
      <c r="A377" s="28" t="s">
        <v>185</v>
      </c>
      <c r="B377" s="28"/>
      <c r="C377" s="28" t="s">
        <v>198</v>
      </c>
      <c r="D377" s="28"/>
      <c r="E377" s="28"/>
      <c r="F377" s="32" t="s">
        <v>36</v>
      </c>
      <c r="G377" s="28" t="s">
        <v>198</v>
      </c>
      <c r="H377" s="28" t="s">
        <v>314</v>
      </c>
      <c r="I377" s="33">
        <v>0</v>
      </c>
      <c r="J377" s="33">
        <v>15110.18</v>
      </c>
      <c r="K377" s="33">
        <v>15110.18</v>
      </c>
    </row>
    <row r="378" spans="1:11" s="34" customFormat="1" ht="42" customHeight="1" x14ac:dyDescent="0.3">
      <c r="A378" s="28" t="s">
        <v>185</v>
      </c>
      <c r="B378" s="28"/>
      <c r="C378" s="28" t="s">
        <v>198</v>
      </c>
      <c r="D378" s="28"/>
      <c r="E378" s="28"/>
      <c r="F378" s="32" t="s">
        <v>36</v>
      </c>
      <c r="G378" s="28" t="s">
        <v>198</v>
      </c>
      <c r="H378" s="28" t="s">
        <v>1425</v>
      </c>
      <c r="I378" s="33">
        <v>0</v>
      </c>
      <c r="J378" s="33">
        <v>813305.98</v>
      </c>
      <c r="K378" s="33">
        <v>813305.98</v>
      </c>
    </row>
    <row r="379" spans="1:11" s="34" customFormat="1" ht="42" customHeight="1" x14ac:dyDescent="0.3">
      <c r="A379" s="28" t="s">
        <v>185</v>
      </c>
      <c r="B379" s="28"/>
      <c r="C379" s="28" t="s">
        <v>198</v>
      </c>
      <c r="D379" s="28"/>
      <c r="E379" s="28"/>
      <c r="F379" s="32" t="s">
        <v>36</v>
      </c>
      <c r="G379" s="28" t="s">
        <v>198</v>
      </c>
      <c r="H379" s="28" t="s">
        <v>145</v>
      </c>
      <c r="I379" s="33">
        <v>22969.69</v>
      </c>
      <c r="J379" s="33">
        <v>0</v>
      </c>
      <c r="K379" s="33">
        <v>22969.69</v>
      </c>
    </row>
    <row r="380" spans="1:11" s="34" customFormat="1" ht="42" customHeight="1" x14ac:dyDescent="0.3">
      <c r="A380" s="28" t="s">
        <v>185</v>
      </c>
      <c r="B380" s="28"/>
      <c r="C380" s="28" t="s">
        <v>198</v>
      </c>
      <c r="D380" s="28"/>
      <c r="E380" s="28"/>
      <c r="F380" s="32" t="s">
        <v>36</v>
      </c>
      <c r="G380" s="28" t="s">
        <v>198</v>
      </c>
      <c r="H380" s="28" t="s">
        <v>1429</v>
      </c>
      <c r="I380" s="33">
        <v>0</v>
      </c>
      <c r="J380" s="33">
        <v>21840842</v>
      </c>
      <c r="K380" s="33">
        <v>21840842</v>
      </c>
    </row>
    <row r="381" spans="1:11" s="34" customFormat="1" ht="42" customHeight="1" x14ac:dyDescent="0.3">
      <c r="A381" s="28" t="s">
        <v>185</v>
      </c>
      <c r="B381" s="28"/>
      <c r="C381" s="28" t="s">
        <v>198</v>
      </c>
      <c r="D381" s="28"/>
      <c r="E381" s="28"/>
      <c r="F381" s="32" t="s">
        <v>36</v>
      </c>
      <c r="G381" s="28" t="s">
        <v>198</v>
      </c>
      <c r="H381" s="28" t="s">
        <v>1434</v>
      </c>
      <c r="I381" s="33">
        <v>339166.93</v>
      </c>
      <c r="J381" s="33">
        <v>0</v>
      </c>
      <c r="K381" s="33">
        <v>339166.93</v>
      </c>
    </row>
    <row r="382" spans="1:11" s="34" customFormat="1" ht="42" customHeight="1" x14ac:dyDescent="0.3">
      <c r="A382" s="28" t="s">
        <v>185</v>
      </c>
      <c r="B382" s="28"/>
      <c r="C382" s="28" t="s">
        <v>198</v>
      </c>
      <c r="D382" s="28"/>
      <c r="E382" s="28"/>
      <c r="F382" s="32" t="s">
        <v>36</v>
      </c>
      <c r="G382" s="28" t="s">
        <v>198</v>
      </c>
      <c r="H382" s="28" t="s">
        <v>192</v>
      </c>
      <c r="I382" s="33">
        <v>88704.11</v>
      </c>
      <c r="J382" s="33">
        <v>0</v>
      </c>
      <c r="K382" s="33">
        <v>88704.11</v>
      </c>
    </row>
    <row r="383" spans="1:11" s="34" customFormat="1" ht="42" customHeight="1" x14ac:dyDescent="0.3">
      <c r="A383" s="28" t="s">
        <v>185</v>
      </c>
      <c r="B383" s="28"/>
      <c r="C383" s="28" t="s">
        <v>199</v>
      </c>
      <c r="D383" s="28"/>
      <c r="E383" s="28"/>
      <c r="F383" s="32" t="s">
        <v>37</v>
      </c>
      <c r="G383" s="28" t="s">
        <v>199</v>
      </c>
      <c r="H383" s="28" t="s">
        <v>588</v>
      </c>
      <c r="I383" s="33">
        <v>2354.6799999999998</v>
      </c>
      <c r="J383" s="33">
        <v>0</v>
      </c>
      <c r="K383" s="33">
        <v>2354.6799999999998</v>
      </c>
    </row>
    <row r="384" spans="1:11" s="34" customFormat="1" ht="42" customHeight="1" x14ac:dyDescent="0.3">
      <c r="A384" s="28" t="s">
        <v>200</v>
      </c>
      <c r="B384" s="28"/>
      <c r="C384" s="28" t="s">
        <v>350</v>
      </c>
      <c r="D384" s="28"/>
      <c r="E384" s="28"/>
      <c r="F384" s="32" t="s">
        <v>38</v>
      </c>
      <c r="G384" s="28" t="s">
        <v>350</v>
      </c>
      <c r="H384" s="10" t="s">
        <v>1452</v>
      </c>
      <c r="I384" s="33">
        <v>0</v>
      </c>
      <c r="J384" s="33">
        <v>2105810362.6199999</v>
      </c>
      <c r="K384" s="33">
        <v>2105810362.6199999</v>
      </c>
    </row>
    <row r="385" spans="1:11" s="34" customFormat="1" ht="42" customHeight="1" x14ac:dyDescent="0.3">
      <c r="A385" s="28" t="s">
        <v>200</v>
      </c>
      <c r="B385" s="28"/>
      <c r="C385" s="28" t="s">
        <v>350</v>
      </c>
      <c r="D385" s="28"/>
      <c r="E385" s="28"/>
      <c r="F385" s="32" t="s">
        <v>38</v>
      </c>
      <c r="G385" s="28" t="s">
        <v>350</v>
      </c>
      <c r="H385" s="28" t="s">
        <v>588</v>
      </c>
      <c r="I385" s="33">
        <v>0</v>
      </c>
      <c r="J385" s="33">
        <v>44796.99</v>
      </c>
      <c r="K385" s="33">
        <v>44796.99</v>
      </c>
    </row>
    <row r="386" spans="1:11" s="34" customFormat="1" ht="42" customHeight="1" x14ac:dyDescent="0.3">
      <c r="A386" s="28" t="s">
        <v>200</v>
      </c>
      <c r="B386" s="28"/>
      <c r="C386" s="28" t="s">
        <v>350</v>
      </c>
      <c r="D386" s="28"/>
      <c r="E386" s="28"/>
      <c r="F386" s="32" t="s">
        <v>38</v>
      </c>
      <c r="G386" s="28" t="s">
        <v>350</v>
      </c>
      <c r="H386" s="28" t="s">
        <v>1425</v>
      </c>
      <c r="I386" s="33">
        <v>0</v>
      </c>
      <c r="J386" s="33">
        <v>159504610.05000001</v>
      </c>
      <c r="K386" s="33">
        <v>159504610.05000001</v>
      </c>
    </row>
    <row r="387" spans="1:11" s="34" customFormat="1" ht="42" customHeight="1" x14ac:dyDescent="0.3">
      <c r="A387" s="28" t="s">
        <v>200</v>
      </c>
      <c r="B387" s="28"/>
      <c r="C387" s="28" t="s">
        <v>350</v>
      </c>
      <c r="D387" s="28"/>
      <c r="E387" s="28"/>
      <c r="F387" s="32" t="s">
        <v>38</v>
      </c>
      <c r="G387" s="28" t="s">
        <v>350</v>
      </c>
      <c r="H387" s="28" t="s">
        <v>145</v>
      </c>
      <c r="I387" s="33">
        <v>0</v>
      </c>
      <c r="J387" s="33">
        <v>144020.82999999999</v>
      </c>
      <c r="K387" s="33">
        <v>144020.82999999999</v>
      </c>
    </row>
    <row r="388" spans="1:11" s="34" customFormat="1" ht="42" customHeight="1" x14ac:dyDescent="0.3">
      <c r="A388" s="28" t="s">
        <v>200</v>
      </c>
      <c r="B388" s="28"/>
      <c r="C388" s="28" t="s">
        <v>350</v>
      </c>
      <c r="D388" s="28"/>
      <c r="E388" s="28"/>
      <c r="F388" s="32" t="s">
        <v>38</v>
      </c>
      <c r="G388" s="28" t="s">
        <v>350</v>
      </c>
      <c r="H388" s="28" t="s">
        <v>312</v>
      </c>
      <c r="I388" s="33">
        <v>0</v>
      </c>
      <c r="J388" s="33">
        <v>42730378</v>
      </c>
      <c r="K388" s="33">
        <v>42730378</v>
      </c>
    </row>
    <row r="389" spans="1:11" s="34" customFormat="1" ht="42" customHeight="1" x14ac:dyDescent="0.3">
      <c r="A389" s="28" t="s">
        <v>200</v>
      </c>
      <c r="B389" s="28"/>
      <c r="C389" s="28" t="s">
        <v>350</v>
      </c>
      <c r="D389" s="28"/>
      <c r="E389" s="28"/>
      <c r="F389" s="32" t="s">
        <v>38</v>
      </c>
      <c r="G389" s="28" t="s">
        <v>350</v>
      </c>
      <c r="H389" s="28" t="s">
        <v>211</v>
      </c>
      <c r="I389" s="33">
        <v>0</v>
      </c>
      <c r="J389" s="33">
        <v>246568083.24000001</v>
      </c>
      <c r="K389" s="33">
        <v>246568083.24000001</v>
      </c>
    </row>
    <row r="390" spans="1:11" s="34" customFormat="1" ht="42" customHeight="1" x14ac:dyDescent="0.3">
      <c r="A390" s="28" t="s">
        <v>200</v>
      </c>
      <c r="B390" s="28"/>
      <c r="C390" s="28" t="s">
        <v>350</v>
      </c>
      <c r="D390" s="28"/>
      <c r="E390" s="28"/>
      <c r="F390" s="32" t="s">
        <v>38</v>
      </c>
      <c r="G390" s="28" t="s">
        <v>350</v>
      </c>
      <c r="H390" s="28" t="s">
        <v>158</v>
      </c>
      <c r="I390" s="33">
        <v>0</v>
      </c>
      <c r="J390" s="33">
        <v>29084598.550000001</v>
      </c>
      <c r="K390" s="33">
        <v>29084598.550000001</v>
      </c>
    </row>
    <row r="391" spans="1:11" s="34" customFormat="1" ht="42" customHeight="1" x14ac:dyDescent="0.3">
      <c r="A391" s="28" t="s">
        <v>200</v>
      </c>
      <c r="B391" s="28"/>
      <c r="C391" s="28" t="s">
        <v>351</v>
      </c>
      <c r="D391" s="28"/>
      <c r="E391" s="28"/>
      <c r="F391" s="32" t="s">
        <v>97</v>
      </c>
      <c r="G391" s="28" t="s">
        <v>351</v>
      </c>
      <c r="H391" s="28" t="s">
        <v>1408</v>
      </c>
      <c r="I391" s="33">
        <v>0</v>
      </c>
      <c r="J391" s="33">
        <v>2125756.9900000002</v>
      </c>
      <c r="K391" s="33">
        <v>2125756.9900000002</v>
      </c>
    </row>
    <row r="392" spans="1:11" s="34" customFormat="1" ht="42" customHeight="1" x14ac:dyDescent="0.3">
      <c r="A392" s="28" t="s">
        <v>200</v>
      </c>
      <c r="B392" s="28"/>
      <c r="C392" s="28" t="s">
        <v>351</v>
      </c>
      <c r="D392" s="28"/>
      <c r="E392" s="28"/>
      <c r="F392" s="32" t="s">
        <v>97</v>
      </c>
      <c r="G392" s="28" t="s">
        <v>351</v>
      </c>
      <c r="H392" s="26" t="s">
        <v>314</v>
      </c>
      <c r="I392" s="33">
        <v>0</v>
      </c>
      <c r="J392" s="33">
        <v>307522.09999999998</v>
      </c>
      <c r="K392" s="33">
        <v>307522.09999999998</v>
      </c>
    </row>
    <row r="393" spans="1:11" s="34" customFormat="1" ht="42" customHeight="1" x14ac:dyDescent="0.3">
      <c r="A393" s="28" t="s">
        <v>200</v>
      </c>
      <c r="B393" s="28"/>
      <c r="C393" s="28" t="s">
        <v>351</v>
      </c>
      <c r="D393" s="28"/>
      <c r="E393" s="28"/>
      <c r="F393" s="32" t="s">
        <v>97</v>
      </c>
      <c r="G393" s="28" t="s">
        <v>351</v>
      </c>
      <c r="H393" s="28" t="s">
        <v>588</v>
      </c>
      <c r="I393" s="33">
        <v>0</v>
      </c>
      <c r="J393" s="33">
        <v>15357.27</v>
      </c>
      <c r="K393" s="33">
        <v>15357.27</v>
      </c>
    </row>
    <row r="394" spans="1:11" s="34" customFormat="1" ht="42" customHeight="1" x14ac:dyDescent="0.3">
      <c r="A394" s="28" t="s">
        <v>200</v>
      </c>
      <c r="B394" s="28"/>
      <c r="C394" s="28" t="s">
        <v>351</v>
      </c>
      <c r="D394" s="28"/>
      <c r="E394" s="28"/>
      <c r="F394" s="32" t="s">
        <v>97</v>
      </c>
      <c r="G394" s="28" t="s">
        <v>351</v>
      </c>
      <c r="H394" s="28" t="s">
        <v>1425</v>
      </c>
      <c r="I394" s="33">
        <v>0</v>
      </c>
      <c r="J394" s="33">
        <v>726835.03</v>
      </c>
      <c r="K394" s="33">
        <v>726835.03</v>
      </c>
    </row>
    <row r="395" spans="1:11" s="34" customFormat="1" ht="42" customHeight="1" x14ac:dyDescent="0.3">
      <c r="A395" s="28" t="s">
        <v>200</v>
      </c>
      <c r="B395" s="28"/>
      <c r="C395" s="28" t="s">
        <v>351</v>
      </c>
      <c r="D395" s="28"/>
      <c r="E395" s="28"/>
      <c r="F395" s="32" t="s">
        <v>97</v>
      </c>
      <c r="G395" s="28" t="s">
        <v>351</v>
      </c>
      <c r="H395" s="28" t="s">
        <v>145</v>
      </c>
      <c r="I395" s="33">
        <v>0</v>
      </c>
      <c r="J395" s="33">
        <v>5909.12</v>
      </c>
      <c r="K395" s="33">
        <v>5909.12</v>
      </c>
    </row>
    <row r="396" spans="1:11" s="34" customFormat="1" ht="42" customHeight="1" x14ac:dyDescent="0.3">
      <c r="A396" s="28" t="s">
        <v>200</v>
      </c>
      <c r="B396" s="28"/>
      <c r="C396" s="28" t="s">
        <v>351</v>
      </c>
      <c r="D396" s="28"/>
      <c r="E396" s="28"/>
      <c r="F396" s="32" t="s">
        <v>97</v>
      </c>
      <c r="G396" s="28" t="s">
        <v>351</v>
      </c>
      <c r="H396" s="28" t="s">
        <v>1420</v>
      </c>
      <c r="I396" s="33">
        <v>0</v>
      </c>
      <c r="J396" s="33">
        <v>3529.45</v>
      </c>
      <c r="K396" s="33">
        <v>3529.45</v>
      </c>
    </row>
    <row r="397" spans="1:11" s="34" customFormat="1" ht="42" customHeight="1" x14ac:dyDescent="0.3">
      <c r="A397" s="28" t="s">
        <v>200</v>
      </c>
      <c r="B397" s="28"/>
      <c r="C397" s="28" t="s">
        <v>351</v>
      </c>
      <c r="D397" s="28"/>
      <c r="E397" s="28"/>
      <c r="F397" s="32" t="s">
        <v>97</v>
      </c>
      <c r="G397" s="28" t="s">
        <v>351</v>
      </c>
      <c r="H397" s="28" t="s">
        <v>211</v>
      </c>
      <c r="I397" s="33">
        <v>0</v>
      </c>
      <c r="J397" s="33">
        <v>83928918.390000001</v>
      </c>
      <c r="K397" s="33">
        <v>83928918.390000001</v>
      </c>
    </row>
    <row r="398" spans="1:11" s="34" customFormat="1" ht="42" customHeight="1" x14ac:dyDescent="0.3">
      <c r="A398" s="28" t="s">
        <v>200</v>
      </c>
      <c r="B398" s="28"/>
      <c r="C398" s="28" t="s">
        <v>351</v>
      </c>
      <c r="D398" s="28"/>
      <c r="E398" s="28"/>
      <c r="F398" s="32" t="s">
        <v>97</v>
      </c>
      <c r="G398" s="28" t="s">
        <v>351</v>
      </c>
      <c r="H398" s="28" t="s">
        <v>1429</v>
      </c>
      <c r="I398" s="33">
        <v>0</v>
      </c>
      <c r="J398" s="33">
        <v>2237665</v>
      </c>
      <c r="K398" s="33">
        <v>2237665</v>
      </c>
    </row>
    <row r="399" spans="1:11" s="34" customFormat="1" ht="42" customHeight="1" x14ac:dyDescent="0.3">
      <c r="A399" s="28" t="s">
        <v>200</v>
      </c>
      <c r="B399" s="28"/>
      <c r="C399" s="28" t="s">
        <v>351</v>
      </c>
      <c r="D399" s="28"/>
      <c r="E399" s="28"/>
      <c r="F399" s="32" t="s">
        <v>97</v>
      </c>
      <c r="G399" s="28" t="s">
        <v>351</v>
      </c>
      <c r="H399" s="28" t="s">
        <v>190</v>
      </c>
      <c r="I399" s="33">
        <v>0</v>
      </c>
      <c r="J399" s="33">
        <v>15880320</v>
      </c>
      <c r="K399" s="33">
        <v>15880320</v>
      </c>
    </row>
    <row r="400" spans="1:11" s="34" customFormat="1" ht="42" customHeight="1" x14ac:dyDescent="0.3">
      <c r="A400" s="28" t="s">
        <v>200</v>
      </c>
      <c r="B400" s="28"/>
      <c r="C400" s="28" t="s">
        <v>351</v>
      </c>
      <c r="D400" s="28"/>
      <c r="E400" s="28"/>
      <c r="F400" s="32" t="s">
        <v>97</v>
      </c>
      <c r="G400" s="28" t="s">
        <v>351</v>
      </c>
      <c r="H400" s="28" t="s">
        <v>1439</v>
      </c>
      <c r="I400" s="33">
        <v>0</v>
      </c>
      <c r="J400" s="33">
        <v>152.44999999999999</v>
      </c>
      <c r="K400" s="33">
        <v>152.44999999999999</v>
      </c>
    </row>
    <row r="401" spans="1:11" s="34" customFormat="1" ht="42" customHeight="1" x14ac:dyDescent="0.3">
      <c r="A401" s="28" t="s">
        <v>200</v>
      </c>
      <c r="B401" s="28"/>
      <c r="C401" s="28" t="s">
        <v>201</v>
      </c>
      <c r="D401" s="28"/>
      <c r="E401" s="28"/>
      <c r="F401" s="32" t="s">
        <v>39</v>
      </c>
      <c r="G401" s="28" t="s">
        <v>201</v>
      </c>
      <c r="H401" s="28" t="s">
        <v>1408</v>
      </c>
      <c r="I401" s="33">
        <v>0</v>
      </c>
      <c r="J401" s="33">
        <v>620000</v>
      </c>
      <c r="K401" s="33">
        <v>620000</v>
      </c>
    </row>
    <row r="402" spans="1:11" s="34" customFormat="1" ht="42" customHeight="1" x14ac:dyDescent="0.3">
      <c r="A402" s="28" t="s">
        <v>200</v>
      </c>
      <c r="B402" s="28"/>
      <c r="C402" s="28" t="s">
        <v>201</v>
      </c>
      <c r="D402" s="28"/>
      <c r="E402" s="28"/>
      <c r="F402" s="32" t="s">
        <v>39</v>
      </c>
      <c r="G402" s="28" t="s">
        <v>201</v>
      </c>
      <c r="H402" s="28" t="s">
        <v>314</v>
      </c>
      <c r="I402" s="33">
        <v>0</v>
      </c>
      <c r="J402" s="33">
        <v>3643.16</v>
      </c>
      <c r="K402" s="33">
        <v>3643.16</v>
      </c>
    </row>
    <row r="403" spans="1:11" s="34" customFormat="1" ht="42" customHeight="1" x14ac:dyDescent="0.3">
      <c r="A403" s="28" t="s">
        <v>200</v>
      </c>
      <c r="B403" s="28"/>
      <c r="C403" s="28" t="s">
        <v>201</v>
      </c>
      <c r="D403" s="28"/>
      <c r="E403" s="28"/>
      <c r="F403" s="32" t="s">
        <v>39</v>
      </c>
      <c r="G403" s="28" t="s">
        <v>201</v>
      </c>
      <c r="H403" s="28" t="s">
        <v>588</v>
      </c>
      <c r="I403" s="33">
        <v>93</v>
      </c>
      <c r="J403" s="33">
        <v>316969.25</v>
      </c>
      <c r="K403" s="33">
        <v>317062.25</v>
      </c>
    </row>
    <row r="404" spans="1:11" s="34" customFormat="1" ht="42" customHeight="1" x14ac:dyDescent="0.3">
      <c r="A404" s="28" t="s">
        <v>200</v>
      </c>
      <c r="B404" s="28"/>
      <c r="C404" s="28" t="s">
        <v>201</v>
      </c>
      <c r="D404" s="28"/>
      <c r="E404" s="28"/>
      <c r="F404" s="32" t="s">
        <v>39</v>
      </c>
      <c r="G404" s="28" t="s">
        <v>201</v>
      </c>
      <c r="H404" s="28" t="s">
        <v>1425</v>
      </c>
      <c r="I404" s="33">
        <v>0</v>
      </c>
      <c r="J404" s="33">
        <v>19484089.34</v>
      </c>
      <c r="K404" s="33">
        <v>19484089.34</v>
      </c>
    </row>
    <row r="405" spans="1:11" s="34" customFormat="1" ht="42" customHeight="1" x14ac:dyDescent="0.3">
      <c r="A405" s="28" t="s">
        <v>200</v>
      </c>
      <c r="B405" s="28"/>
      <c r="C405" s="28" t="s">
        <v>201</v>
      </c>
      <c r="D405" s="28"/>
      <c r="E405" s="28"/>
      <c r="F405" s="32" t="s">
        <v>39</v>
      </c>
      <c r="G405" s="28" t="s">
        <v>201</v>
      </c>
      <c r="H405" s="28" t="s">
        <v>145</v>
      </c>
      <c r="I405" s="33">
        <v>0</v>
      </c>
      <c r="J405" s="33">
        <v>5966763.8399999999</v>
      </c>
      <c r="K405" s="33">
        <v>5966763.8399999999</v>
      </c>
    </row>
    <row r="406" spans="1:11" s="34" customFormat="1" ht="42" customHeight="1" x14ac:dyDescent="0.3">
      <c r="A406" s="28" t="s">
        <v>200</v>
      </c>
      <c r="B406" s="28"/>
      <c r="C406" s="28" t="s">
        <v>201</v>
      </c>
      <c r="D406" s="28"/>
      <c r="E406" s="28"/>
      <c r="F406" s="32" t="s">
        <v>39</v>
      </c>
      <c r="G406" s="28" t="s">
        <v>201</v>
      </c>
      <c r="H406" s="28" t="s">
        <v>1420</v>
      </c>
      <c r="I406" s="33">
        <v>0</v>
      </c>
      <c r="J406" s="33">
        <v>1336.05</v>
      </c>
      <c r="K406" s="33">
        <v>1336.05</v>
      </c>
    </row>
    <row r="407" spans="1:11" s="34" customFormat="1" ht="42" customHeight="1" x14ac:dyDescent="0.3">
      <c r="A407" s="28" t="s">
        <v>200</v>
      </c>
      <c r="B407" s="28"/>
      <c r="C407" s="28" t="s">
        <v>201</v>
      </c>
      <c r="D407" s="28"/>
      <c r="E407" s="28"/>
      <c r="F407" s="32" t="s">
        <v>39</v>
      </c>
      <c r="G407" s="28" t="s">
        <v>201</v>
      </c>
      <c r="H407" s="28" t="s">
        <v>211</v>
      </c>
      <c r="I407" s="33">
        <v>0</v>
      </c>
      <c r="J407" s="33">
        <v>152103994.44999999</v>
      </c>
      <c r="K407" s="33">
        <v>152103994.44999999</v>
      </c>
    </row>
    <row r="408" spans="1:11" s="34" customFormat="1" ht="42" customHeight="1" x14ac:dyDescent="0.3">
      <c r="A408" s="28" t="s">
        <v>200</v>
      </c>
      <c r="B408" s="28"/>
      <c r="C408" s="28" t="s">
        <v>201</v>
      </c>
      <c r="D408" s="28"/>
      <c r="E408" s="28"/>
      <c r="F408" s="32" t="s">
        <v>39</v>
      </c>
      <c r="G408" s="28" t="s">
        <v>201</v>
      </c>
      <c r="H408" s="28" t="s">
        <v>1429</v>
      </c>
      <c r="I408" s="33">
        <v>0</v>
      </c>
      <c r="J408" s="33">
        <v>29092870.59</v>
      </c>
      <c r="K408" s="33">
        <v>29092870.59</v>
      </c>
    </row>
    <row r="409" spans="1:11" s="34" customFormat="1" ht="42" customHeight="1" x14ac:dyDescent="0.3">
      <c r="A409" s="28" t="s">
        <v>200</v>
      </c>
      <c r="B409" s="28"/>
      <c r="C409" s="28" t="s">
        <v>201</v>
      </c>
      <c r="D409" s="28"/>
      <c r="E409" s="28"/>
      <c r="F409" s="32" t="s">
        <v>39</v>
      </c>
      <c r="G409" s="28" t="s">
        <v>201</v>
      </c>
      <c r="H409" s="28" t="s">
        <v>158</v>
      </c>
      <c r="I409" s="33">
        <v>0</v>
      </c>
      <c r="J409" s="33">
        <v>555470.80000000005</v>
      </c>
      <c r="K409" s="33">
        <v>555470.80000000005</v>
      </c>
    </row>
    <row r="410" spans="1:11" s="34" customFormat="1" ht="42" customHeight="1" x14ac:dyDescent="0.3">
      <c r="A410" s="28" t="s">
        <v>200</v>
      </c>
      <c r="B410" s="28"/>
      <c r="C410" s="28" t="s">
        <v>201</v>
      </c>
      <c r="D410" s="28"/>
      <c r="E410" s="28"/>
      <c r="F410" s="32" t="s">
        <v>39</v>
      </c>
      <c r="G410" s="28" t="s">
        <v>201</v>
      </c>
      <c r="H410" s="28" t="s">
        <v>1439</v>
      </c>
      <c r="I410" s="33">
        <v>0</v>
      </c>
      <c r="J410" s="33">
        <v>14.1</v>
      </c>
      <c r="K410" s="33">
        <v>14.1</v>
      </c>
    </row>
    <row r="411" spans="1:11" s="34" customFormat="1" ht="42" customHeight="1" x14ac:dyDescent="0.3">
      <c r="A411" s="28" t="s">
        <v>200</v>
      </c>
      <c r="B411" s="28"/>
      <c r="C411" s="28" t="s">
        <v>202</v>
      </c>
      <c r="D411" s="28"/>
      <c r="E411" s="28"/>
      <c r="F411" s="32" t="s">
        <v>40</v>
      </c>
      <c r="G411" s="28" t="s">
        <v>202</v>
      </c>
      <c r="H411" s="10" t="s">
        <v>1442</v>
      </c>
      <c r="I411" s="33">
        <v>0</v>
      </c>
      <c r="J411" s="33">
        <v>51589.15</v>
      </c>
      <c r="K411" s="33">
        <v>51589.15</v>
      </c>
    </row>
    <row r="412" spans="1:11" s="34" customFormat="1" ht="42" customHeight="1" x14ac:dyDescent="0.3">
      <c r="A412" s="28" t="s">
        <v>200</v>
      </c>
      <c r="B412" s="28"/>
      <c r="C412" s="28" t="s">
        <v>202</v>
      </c>
      <c r="D412" s="28"/>
      <c r="E412" s="28"/>
      <c r="F412" s="32" t="s">
        <v>40</v>
      </c>
      <c r="G412" s="28" t="s">
        <v>202</v>
      </c>
      <c r="H412" s="28" t="s">
        <v>1444</v>
      </c>
      <c r="I412" s="33">
        <v>0</v>
      </c>
      <c r="J412" s="33">
        <v>56491444.609999999</v>
      </c>
      <c r="K412" s="33">
        <v>56491444.609999999</v>
      </c>
    </row>
    <row r="413" spans="1:11" s="34" customFormat="1" ht="42" customHeight="1" x14ac:dyDescent="0.3">
      <c r="A413" s="28" t="s">
        <v>200</v>
      </c>
      <c r="B413" s="28"/>
      <c r="C413" s="28" t="s">
        <v>202</v>
      </c>
      <c r="D413" s="28"/>
      <c r="E413" s="28"/>
      <c r="F413" s="32" t="s">
        <v>40</v>
      </c>
      <c r="G413" s="28" t="s">
        <v>202</v>
      </c>
      <c r="H413" s="28" t="s">
        <v>588</v>
      </c>
      <c r="I413" s="33">
        <v>115.31</v>
      </c>
      <c r="J413" s="33">
        <v>139727.64000000001</v>
      </c>
      <c r="K413" s="33">
        <v>139842.95000000001</v>
      </c>
    </row>
    <row r="414" spans="1:11" s="34" customFormat="1" ht="42" customHeight="1" x14ac:dyDescent="0.3">
      <c r="A414" s="28" t="s">
        <v>200</v>
      </c>
      <c r="B414" s="28"/>
      <c r="C414" s="28" t="s">
        <v>202</v>
      </c>
      <c r="D414" s="28"/>
      <c r="E414" s="28"/>
      <c r="F414" s="32" t="s">
        <v>40</v>
      </c>
      <c r="G414" s="28" t="s">
        <v>202</v>
      </c>
      <c r="H414" s="28" t="s">
        <v>1445</v>
      </c>
      <c r="I414" s="33">
        <v>0</v>
      </c>
      <c r="J414" s="33">
        <v>900.38</v>
      </c>
      <c r="K414" s="33">
        <v>900.38</v>
      </c>
    </row>
    <row r="415" spans="1:11" s="34" customFormat="1" ht="42" customHeight="1" x14ac:dyDescent="0.3">
      <c r="A415" s="28" t="s">
        <v>200</v>
      </c>
      <c r="B415" s="28"/>
      <c r="C415" s="28" t="s">
        <v>202</v>
      </c>
      <c r="D415" s="28"/>
      <c r="E415" s="28"/>
      <c r="F415" s="32" t="s">
        <v>40</v>
      </c>
      <c r="G415" s="28" t="s">
        <v>202</v>
      </c>
      <c r="H415" s="28" t="s">
        <v>1425</v>
      </c>
      <c r="I415" s="33">
        <v>0</v>
      </c>
      <c r="J415" s="33">
        <v>3212716.71</v>
      </c>
      <c r="K415" s="33">
        <v>3212716.71</v>
      </c>
    </row>
    <row r="416" spans="1:11" s="34" customFormat="1" ht="42" customHeight="1" x14ac:dyDescent="0.3">
      <c r="A416" s="28" t="s">
        <v>200</v>
      </c>
      <c r="B416" s="28"/>
      <c r="C416" s="28" t="s">
        <v>202</v>
      </c>
      <c r="D416" s="28"/>
      <c r="E416" s="28"/>
      <c r="F416" s="32" t="s">
        <v>40</v>
      </c>
      <c r="G416" s="28" t="s">
        <v>202</v>
      </c>
      <c r="H416" s="28" t="s">
        <v>145</v>
      </c>
      <c r="I416" s="33">
        <v>0</v>
      </c>
      <c r="J416" s="33">
        <v>381572.23</v>
      </c>
      <c r="K416" s="33">
        <v>381572.23</v>
      </c>
    </row>
    <row r="417" spans="1:11" s="34" customFormat="1" ht="42" customHeight="1" x14ac:dyDescent="0.3">
      <c r="A417" s="28" t="s">
        <v>200</v>
      </c>
      <c r="B417" s="28"/>
      <c r="C417" s="28" t="s">
        <v>202</v>
      </c>
      <c r="D417" s="28"/>
      <c r="E417" s="28"/>
      <c r="F417" s="32" t="s">
        <v>40</v>
      </c>
      <c r="G417" s="28" t="s">
        <v>202</v>
      </c>
      <c r="H417" s="28" t="s">
        <v>211</v>
      </c>
      <c r="I417" s="33">
        <v>0</v>
      </c>
      <c r="J417" s="33">
        <v>51730856.689999998</v>
      </c>
      <c r="K417" s="33">
        <v>51730856.689999998</v>
      </c>
    </row>
    <row r="418" spans="1:11" s="34" customFormat="1" ht="42" customHeight="1" x14ac:dyDescent="0.3">
      <c r="A418" s="28" t="s">
        <v>200</v>
      </c>
      <c r="B418" s="28"/>
      <c r="C418" s="28" t="s">
        <v>202</v>
      </c>
      <c r="D418" s="28"/>
      <c r="E418" s="28"/>
      <c r="F418" s="32" t="s">
        <v>40</v>
      </c>
      <c r="G418" s="28" t="s">
        <v>202</v>
      </c>
      <c r="H418" s="28" t="s">
        <v>336</v>
      </c>
      <c r="I418" s="33">
        <v>0</v>
      </c>
      <c r="J418" s="33">
        <v>15000001.43</v>
      </c>
      <c r="K418" s="33">
        <v>15000001.43</v>
      </c>
    </row>
    <row r="419" spans="1:11" s="34" customFormat="1" ht="42" customHeight="1" x14ac:dyDescent="0.3">
      <c r="A419" s="28" t="s">
        <v>200</v>
      </c>
      <c r="B419" s="28"/>
      <c r="C419" s="28" t="s">
        <v>202</v>
      </c>
      <c r="D419" s="28"/>
      <c r="E419" s="28"/>
      <c r="F419" s="32" t="s">
        <v>40</v>
      </c>
      <c r="G419" s="28" t="s">
        <v>202</v>
      </c>
      <c r="H419" s="28" t="s">
        <v>1431</v>
      </c>
      <c r="I419" s="33">
        <v>900000</v>
      </c>
      <c r="J419" s="33">
        <v>14795922.960000001</v>
      </c>
      <c r="K419" s="33">
        <v>15695922.960000001</v>
      </c>
    </row>
    <row r="420" spans="1:11" s="34" customFormat="1" ht="42" customHeight="1" x14ac:dyDescent="0.3">
      <c r="A420" s="28" t="s">
        <v>200</v>
      </c>
      <c r="B420" s="28"/>
      <c r="C420" s="28" t="s">
        <v>202</v>
      </c>
      <c r="D420" s="28"/>
      <c r="E420" s="28"/>
      <c r="F420" s="32" t="s">
        <v>40</v>
      </c>
      <c r="G420" s="28" t="s">
        <v>202</v>
      </c>
      <c r="H420" s="28" t="s">
        <v>158</v>
      </c>
      <c r="I420" s="33">
        <v>0</v>
      </c>
      <c r="J420" s="33">
        <v>3523819.46</v>
      </c>
      <c r="K420" s="33">
        <v>3523819.46</v>
      </c>
    </row>
    <row r="421" spans="1:11" s="34" customFormat="1" ht="42" customHeight="1" x14ac:dyDescent="0.3">
      <c r="A421" s="28" t="s">
        <v>200</v>
      </c>
      <c r="B421" s="28"/>
      <c r="C421" s="28" t="s">
        <v>203</v>
      </c>
      <c r="D421" s="28"/>
      <c r="E421" s="28"/>
      <c r="F421" s="32" t="s">
        <v>41</v>
      </c>
      <c r="G421" s="28" t="s">
        <v>203</v>
      </c>
      <c r="H421" s="28" t="s">
        <v>352</v>
      </c>
      <c r="I421" s="33">
        <v>0</v>
      </c>
      <c r="J421" s="33">
        <v>1422976425.3800001</v>
      </c>
      <c r="K421" s="33">
        <v>1422976425.3800001</v>
      </c>
    </row>
    <row r="422" spans="1:11" s="34" customFormat="1" ht="42" customHeight="1" x14ac:dyDescent="0.3">
      <c r="A422" s="28" t="s">
        <v>200</v>
      </c>
      <c r="B422" s="28"/>
      <c r="C422" s="28" t="s">
        <v>203</v>
      </c>
      <c r="D422" s="28"/>
      <c r="E422" s="28"/>
      <c r="F422" s="32" t="s">
        <v>41</v>
      </c>
      <c r="G422" s="28" t="s">
        <v>203</v>
      </c>
      <c r="H422" s="28" t="s">
        <v>314</v>
      </c>
      <c r="I422" s="33">
        <v>0</v>
      </c>
      <c r="J422" s="33">
        <v>39901.06</v>
      </c>
      <c r="K422" s="33">
        <v>39901.06</v>
      </c>
    </row>
    <row r="423" spans="1:11" s="34" customFormat="1" ht="42" customHeight="1" x14ac:dyDescent="0.3">
      <c r="A423" s="28" t="s">
        <v>200</v>
      </c>
      <c r="B423" s="28"/>
      <c r="C423" s="28" t="s">
        <v>203</v>
      </c>
      <c r="D423" s="28"/>
      <c r="E423" s="28"/>
      <c r="F423" s="32" t="s">
        <v>41</v>
      </c>
      <c r="G423" s="28" t="s">
        <v>203</v>
      </c>
      <c r="H423" s="28" t="s">
        <v>588</v>
      </c>
      <c r="I423" s="33">
        <v>66.819999999999993</v>
      </c>
      <c r="J423" s="33">
        <v>175711.46</v>
      </c>
      <c r="K423" s="33">
        <v>175778.28</v>
      </c>
    </row>
    <row r="424" spans="1:11" s="34" customFormat="1" ht="42" customHeight="1" x14ac:dyDescent="0.3">
      <c r="A424" s="28" t="s">
        <v>200</v>
      </c>
      <c r="B424" s="28"/>
      <c r="C424" s="28" t="s">
        <v>203</v>
      </c>
      <c r="D424" s="28"/>
      <c r="E424" s="28"/>
      <c r="F424" s="32" t="s">
        <v>41</v>
      </c>
      <c r="G424" s="28" t="s">
        <v>203</v>
      </c>
      <c r="H424" s="28" t="s">
        <v>1425</v>
      </c>
      <c r="I424" s="33">
        <v>0</v>
      </c>
      <c r="J424" s="33">
        <v>12413342.43</v>
      </c>
      <c r="K424" s="33">
        <v>12413342.43</v>
      </c>
    </row>
    <row r="425" spans="1:11" s="34" customFormat="1" ht="42" customHeight="1" x14ac:dyDescent="0.3">
      <c r="A425" s="28" t="s">
        <v>200</v>
      </c>
      <c r="B425" s="28"/>
      <c r="C425" s="28" t="s">
        <v>203</v>
      </c>
      <c r="D425" s="28"/>
      <c r="E425" s="28"/>
      <c r="F425" s="32" t="s">
        <v>41</v>
      </c>
      <c r="G425" s="28" t="s">
        <v>203</v>
      </c>
      <c r="H425" s="28" t="s">
        <v>1421</v>
      </c>
      <c r="I425" s="33">
        <v>0</v>
      </c>
      <c r="J425" s="33">
        <v>870308.85</v>
      </c>
      <c r="K425" s="33">
        <v>870308.85</v>
      </c>
    </row>
    <row r="426" spans="1:11" s="34" customFormat="1" ht="42" customHeight="1" x14ac:dyDescent="0.3">
      <c r="A426" s="28" t="s">
        <v>200</v>
      </c>
      <c r="B426" s="28"/>
      <c r="C426" s="28" t="s">
        <v>203</v>
      </c>
      <c r="D426" s="28"/>
      <c r="E426" s="28"/>
      <c r="F426" s="32" t="s">
        <v>41</v>
      </c>
      <c r="G426" s="28" t="s">
        <v>203</v>
      </c>
      <c r="H426" s="28" t="s">
        <v>145</v>
      </c>
      <c r="I426" s="33">
        <v>0</v>
      </c>
      <c r="J426" s="33">
        <v>8851908.9000000004</v>
      </c>
      <c r="K426" s="33">
        <v>8851908.9000000004</v>
      </c>
    </row>
    <row r="427" spans="1:11" s="34" customFormat="1" ht="42" customHeight="1" x14ac:dyDescent="0.3">
      <c r="A427" s="28" t="s">
        <v>200</v>
      </c>
      <c r="B427" s="28"/>
      <c r="C427" s="28" t="s">
        <v>203</v>
      </c>
      <c r="D427" s="28"/>
      <c r="E427" s="28"/>
      <c r="F427" s="32" t="s">
        <v>41</v>
      </c>
      <c r="G427" s="28" t="s">
        <v>203</v>
      </c>
      <c r="H427" s="28" t="s">
        <v>1419</v>
      </c>
      <c r="I427" s="33">
        <v>0</v>
      </c>
      <c r="J427" s="33">
        <v>15</v>
      </c>
      <c r="K427" s="33">
        <v>15</v>
      </c>
    </row>
    <row r="428" spans="1:11" s="34" customFormat="1" ht="42" customHeight="1" x14ac:dyDescent="0.3">
      <c r="A428" s="28" t="s">
        <v>200</v>
      </c>
      <c r="B428" s="28"/>
      <c r="C428" s="28" t="s">
        <v>203</v>
      </c>
      <c r="D428" s="28"/>
      <c r="E428" s="28"/>
      <c r="F428" s="32" t="s">
        <v>41</v>
      </c>
      <c r="G428" s="28" t="s">
        <v>203</v>
      </c>
      <c r="H428" s="28" t="s">
        <v>211</v>
      </c>
      <c r="I428" s="33">
        <v>0</v>
      </c>
      <c r="J428" s="33">
        <v>18781579.399999999</v>
      </c>
      <c r="K428" s="33">
        <v>18781579.399999999</v>
      </c>
    </row>
    <row r="429" spans="1:11" s="34" customFormat="1" ht="42" customHeight="1" x14ac:dyDescent="0.3">
      <c r="A429" s="28" t="s">
        <v>200</v>
      </c>
      <c r="B429" s="28"/>
      <c r="C429" s="28" t="s">
        <v>203</v>
      </c>
      <c r="D429" s="28"/>
      <c r="E429" s="28"/>
      <c r="F429" s="32" t="s">
        <v>41</v>
      </c>
      <c r="G429" s="28" t="s">
        <v>203</v>
      </c>
      <c r="H429" s="28" t="s">
        <v>1432</v>
      </c>
      <c r="I429" s="33">
        <v>0</v>
      </c>
      <c r="J429" s="33">
        <v>825</v>
      </c>
      <c r="K429" s="33">
        <v>825</v>
      </c>
    </row>
    <row r="430" spans="1:11" s="34" customFormat="1" ht="42" customHeight="1" x14ac:dyDescent="0.3">
      <c r="A430" s="28" t="s">
        <v>200</v>
      </c>
      <c r="B430" s="28"/>
      <c r="C430" s="28" t="s">
        <v>203</v>
      </c>
      <c r="D430" s="28"/>
      <c r="E430" s="28"/>
      <c r="F430" s="32" t="s">
        <v>41</v>
      </c>
      <c r="G430" s="28" t="s">
        <v>203</v>
      </c>
      <c r="H430" s="28" t="s">
        <v>158</v>
      </c>
      <c r="I430" s="33">
        <v>0</v>
      </c>
      <c r="J430" s="33">
        <v>309215.21999999997</v>
      </c>
      <c r="K430" s="33">
        <v>309215.21999999997</v>
      </c>
    </row>
    <row r="431" spans="1:11" s="34" customFormat="1" ht="42" customHeight="1" x14ac:dyDescent="0.3">
      <c r="A431" s="28" t="s">
        <v>200</v>
      </c>
      <c r="B431" s="28"/>
      <c r="C431" s="28" t="s">
        <v>203</v>
      </c>
      <c r="D431" s="28"/>
      <c r="E431" s="28"/>
      <c r="F431" s="32" t="s">
        <v>41</v>
      </c>
      <c r="G431" s="28" t="s">
        <v>203</v>
      </c>
      <c r="H431" s="28" t="s">
        <v>1440</v>
      </c>
      <c r="I431" s="33">
        <v>0</v>
      </c>
      <c r="J431" s="33">
        <v>164491.25</v>
      </c>
      <c r="K431" s="33">
        <v>164491.25</v>
      </c>
    </row>
    <row r="432" spans="1:11" s="34" customFormat="1" ht="42" customHeight="1" x14ac:dyDescent="0.3">
      <c r="A432" s="28" t="s">
        <v>200</v>
      </c>
      <c r="B432" s="28"/>
      <c r="C432" s="28" t="s">
        <v>353</v>
      </c>
      <c r="D432" s="28"/>
      <c r="E432" s="28"/>
      <c r="F432" s="32" t="s">
        <v>126</v>
      </c>
      <c r="G432" s="28" t="s">
        <v>353</v>
      </c>
      <c r="H432" s="28" t="s">
        <v>1408</v>
      </c>
      <c r="I432" s="33">
        <v>0</v>
      </c>
      <c r="J432" s="33">
        <v>3297767.51</v>
      </c>
      <c r="K432" s="33">
        <v>3297767.51</v>
      </c>
    </row>
    <row r="433" spans="1:11" s="34" customFormat="1" ht="42" customHeight="1" x14ac:dyDescent="0.3">
      <c r="A433" s="28" t="s">
        <v>200</v>
      </c>
      <c r="B433" s="28"/>
      <c r="C433" s="28" t="s">
        <v>353</v>
      </c>
      <c r="D433" s="28"/>
      <c r="E433" s="28"/>
      <c r="F433" s="32" t="s">
        <v>126</v>
      </c>
      <c r="G433" s="28" t="s">
        <v>353</v>
      </c>
      <c r="H433" s="28" t="s">
        <v>1425</v>
      </c>
      <c r="I433" s="33">
        <v>0</v>
      </c>
      <c r="J433" s="33">
        <v>157992.92000000001</v>
      </c>
      <c r="K433" s="33">
        <v>157992.92000000001</v>
      </c>
    </row>
    <row r="434" spans="1:11" s="34" customFormat="1" ht="42" customHeight="1" x14ac:dyDescent="0.3">
      <c r="A434" s="28" t="s">
        <v>204</v>
      </c>
      <c r="B434" s="28"/>
      <c r="C434" s="28" t="s">
        <v>205</v>
      </c>
      <c r="D434" s="28"/>
      <c r="E434" s="28"/>
      <c r="F434" s="32" t="s">
        <v>42</v>
      </c>
      <c r="G434" s="28" t="s">
        <v>205</v>
      </c>
      <c r="H434" s="28" t="s">
        <v>588</v>
      </c>
      <c r="I434" s="33">
        <v>8116.24</v>
      </c>
      <c r="J434" s="33">
        <v>89.44</v>
      </c>
      <c r="K434" s="33">
        <v>8205.68</v>
      </c>
    </row>
    <row r="435" spans="1:11" s="34" customFormat="1" ht="42" customHeight="1" x14ac:dyDescent="0.3">
      <c r="A435" s="28" t="s">
        <v>204</v>
      </c>
      <c r="B435" s="28"/>
      <c r="C435" s="28" t="s">
        <v>205</v>
      </c>
      <c r="D435" s="28"/>
      <c r="E435" s="28"/>
      <c r="F435" s="32" t="s">
        <v>42</v>
      </c>
      <c r="G435" s="28" t="s">
        <v>205</v>
      </c>
      <c r="H435" s="28" t="s">
        <v>1414</v>
      </c>
      <c r="I435" s="61">
        <v>27275</v>
      </c>
      <c r="J435" s="33">
        <v>459.5</v>
      </c>
      <c r="K435" s="33">
        <v>27734.5</v>
      </c>
    </row>
    <row r="436" spans="1:11" s="34" customFormat="1" ht="42" customHeight="1" x14ac:dyDescent="0.3">
      <c r="A436" s="28" t="s">
        <v>204</v>
      </c>
      <c r="B436" s="28"/>
      <c r="C436" s="28" t="s">
        <v>205</v>
      </c>
      <c r="D436" s="28"/>
      <c r="E436" s="28"/>
      <c r="F436" s="32" t="s">
        <v>42</v>
      </c>
      <c r="G436" s="28" t="s">
        <v>205</v>
      </c>
      <c r="H436" s="28" t="s">
        <v>1425</v>
      </c>
      <c r="I436" s="33">
        <v>0</v>
      </c>
      <c r="J436" s="33">
        <v>64912.9</v>
      </c>
      <c r="K436" s="33">
        <v>64912.9</v>
      </c>
    </row>
    <row r="437" spans="1:11" s="34" customFormat="1" ht="42" customHeight="1" x14ac:dyDescent="0.3">
      <c r="A437" s="28" t="s">
        <v>204</v>
      </c>
      <c r="B437" s="28"/>
      <c r="C437" s="28" t="s">
        <v>205</v>
      </c>
      <c r="D437" s="28"/>
      <c r="E437" s="28"/>
      <c r="F437" s="32" t="s">
        <v>42</v>
      </c>
      <c r="G437" s="28" t="s">
        <v>205</v>
      </c>
      <c r="H437" s="28" t="s">
        <v>211</v>
      </c>
      <c r="I437" s="33">
        <v>0</v>
      </c>
      <c r="J437" s="33">
        <v>4282759.38</v>
      </c>
      <c r="K437" s="33">
        <v>4282759.38</v>
      </c>
    </row>
    <row r="438" spans="1:11" s="34" customFormat="1" ht="42" customHeight="1" x14ac:dyDescent="0.3">
      <c r="A438" s="28" t="s">
        <v>204</v>
      </c>
      <c r="B438" s="28"/>
      <c r="C438" s="28" t="s">
        <v>206</v>
      </c>
      <c r="D438" s="28"/>
      <c r="E438" s="28"/>
      <c r="F438" s="32" t="s">
        <v>43</v>
      </c>
      <c r="G438" s="28" t="s">
        <v>206</v>
      </c>
      <c r="H438" s="28" t="s">
        <v>314</v>
      </c>
      <c r="I438" s="33">
        <v>0</v>
      </c>
      <c r="J438" s="33">
        <v>1400</v>
      </c>
      <c r="K438" s="33">
        <v>1400</v>
      </c>
    </row>
    <row r="439" spans="1:11" s="34" customFormat="1" ht="42" customHeight="1" x14ac:dyDescent="0.3">
      <c r="A439" s="28" t="s">
        <v>204</v>
      </c>
      <c r="B439" s="28"/>
      <c r="C439" s="28" t="s">
        <v>206</v>
      </c>
      <c r="D439" s="28"/>
      <c r="E439" s="28"/>
      <c r="F439" s="32" t="s">
        <v>43</v>
      </c>
      <c r="G439" s="28" t="s">
        <v>206</v>
      </c>
      <c r="H439" s="28" t="s">
        <v>588</v>
      </c>
      <c r="I439" s="33">
        <v>64583.33</v>
      </c>
      <c r="J439" s="33">
        <v>401382.05</v>
      </c>
      <c r="K439" s="33">
        <v>465965.38</v>
      </c>
    </row>
    <row r="440" spans="1:11" s="34" customFormat="1" ht="42" customHeight="1" x14ac:dyDescent="0.3">
      <c r="A440" s="28" t="s">
        <v>204</v>
      </c>
      <c r="B440" s="28"/>
      <c r="C440" s="28" t="s">
        <v>206</v>
      </c>
      <c r="D440" s="28"/>
      <c r="E440" s="28"/>
      <c r="F440" s="32" t="s">
        <v>43</v>
      </c>
      <c r="G440" s="28" t="s">
        <v>206</v>
      </c>
      <c r="H440" s="28" t="s">
        <v>1425</v>
      </c>
      <c r="I440" s="33">
        <v>0</v>
      </c>
      <c r="J440" s="33">
        <v>4751858.5</v>
      </c>
      <c r="K440" s="33">
        <v>4751858.5</v>
      </c>
    </row>
    <row r="441" spans="1:11" s="34" customFormat="1" ht="42" customHeight="1" x14ac:dyDescent="0.3">
      <c r="A441" s="28" t="s">
        <v>204</v>
      </c>
      <c r="B441" s="28"/>
      <c r="C441" s="28" t="s">
        <v>206</v>
      </c>
      <c r="D441" s="28"/>
      <c r="E441" s="28"/>
      <c r="F441" s="32" t="s">
        <v>43</v>
      </c>
      <c r="G441" s="28" t="s">
        <v>206</v>
      </c>
      <c r="H441" s="28" t="s">
        <v>1446</v>
      </c>
      <c r="I441" s="33">
        <v>0</v>
      </c>
      <c r="J441" s="33">
        <v>458972.13</v>
      </c>
      <c r="K441" s="33">
        <v>458972.13</v>
      </c>
    </row>
    <row r="442" spans="1:11" s="34" customFormat="1" ht="42" customHeight="1" x14ac:dyDescent="0.3">
      <c r="A442" s="28" t="s">
        <v>204</v>
      </c>
      <c r="B442" s="28"/>
      <c r="C442" s="28" t="s">
        <v>206</v>
      </c>
      <c r="D442" s="28"/>
      <c r="E442" s="28"/>
      <c r="F442" s="32" t="s">
        <v>43</v>
      </c>
      <c r="G442" s="28" t="s">
        <v>206</v>
      </c>
      <c r="H442" s="28" t="s">
        <v>1421</v>
      </c>
      <c r="I442" s="33">
        <v>0</v>
      </c>
      <c r="J442" s="33">
        <v>3251.7</v>
      </c>
      <c r="K442" s="33">
        <v>3251.7</v>
      </c>
    </row>
    <row r="443" spans="1:11" s="34" customFormat="1" ht="42" customHeight="1" x14ac:dyDescent="0.3">
      <c r="A443" s="28" t="s">
        <v>204</v>
      </c>
      <c r="B443" s="28"/>
      <c r="C443" s="28" t="s">
        <v>206</v>
      </c>
      <c r="D443" s="28"/>
      <c r="E443" s="28"/>
      <c r="F443" s="32" t="s">
        <v>43</v>
      </c>
      <c r="G443" s="28" t="s">
        <v>206</v>
      </c>
      <c r="H443" s="28" t="s">
        <v>145</v>
      </c>
      <c r="I443" s="33">
        <v>0</v>
      </c>
      <c r="J443" s="33">
        <v>134.74</v>
      </c>
      <c r="K443" s="33">
        <v>134.74</v>
      </c>
    </row>
    <row r="444" spans="1:11" s="34" customFormat="1" ht="42" customHeight="1" x14ac:dyDescent="0.3">
      <c r="A444" s="28" t="s">
        <v>204</v>
      </c>
      <c r="B444" s="28"/>
      <c r="C444" s="28" t="s">
        <v>206</v>
      </c>
      <c r="D444" s="28"/>
      <c r="E444" s="28"/>
      <c r="F444" s="32" t="s">
        <v>43</v>
      </c>
      <c r="G444" s="28" t="s">
        <v>206</v>
      </c>
      <c r="H444" s="28" t="s">
        <v>1420</v>
      </c>
      <c r="I444" s="33">
        <v>0</v>
      </c>
      <c r="J444" s="33">
        <v>9571.0400000000009</v>
      </c>
      <c r="K444" s="33">
        <v>9571.0400000000009</v>
      </c>
    </row>
    <row r="445" spans="1:11" s="34" customFormat="1" ht="42" customHeight="1" x14ac:dyDescent="0.3">
      <c r="A445" s="28" t="s">
        <v>204</v>
      </c>
      <c r="B445" s="28"/>
      <c r="C445" s="28" t="s">
        <v>206</v>
      </c>
      <c r="D445" s="28"/>
      <c r="E445" s="28"/>
      <c r="F445" s="32" t="s">
        <v>43</v>
      </c>
      <c r="G445" s="28" t="s">
        <v>206</v>
      </c>
      <c r="H445" s="28" t="s">
        <v>211</v>
      </c>
      <c r="I445" s="33">
        <v>0</v>
      </c>
      <c r="J445" s="33">
        <v>132809917.38</v>
      </c>
      <c r="K445" s="33">
        <v>132809917.38</v>
      </c>
    </row>
    <row r="446" spans="1:11" s="34" customFormat="1" ht="42" customHeight="1" x14ac:dyDescent="0.3">
      <c r="A446" s="28" t="s">
        <v>204</v>
      </c>
      <c r="B446" s="28"/>
      <c r="C446" s="28" t="s">
        <v>206</v>
      </c>
      <c r="D446" s="28"/>
      <c r="E446" s="28"/>
      <c r="F446" s="32" t="s">
        <v>43</v>
      </c>
      <c r="G446" s="28" t="s">
        <v>206</v>
      </c>
      <c r="H446" s="28" t="s">
        <v>158</v>
      </c>
      <c r="I446" s="33">
        <v>198542</v>
      </c>
      <c r="J446" s="33">
        <v>0</v>
      </c>
      <c r="K446" s="33">
        <v>198542</v>
      </c>
    </row>
    <row r="447" spans="1:11" s="34" customFormat="1" ht="42" customHeight="1" x14ac:dyDescent="0.3">
      <c r="A447" s="28" t="s">
        <v>204</v>
      </c>
      <c r="B447" s="28"/>
      <c r="C447" s="28" t="s">
        <v>206</v>
      </c>
      <c r="D447" s="28"/>
      <c r="E447" s="28"/>
      <c r="F447" s="32" t="s">
        <v>43</v>
      </c>
      <c r="G447" s="28" t="s">
        <v>206</v>
      </c>
      <c r="H447" s="28" t="s">
        <v>1439</v>
      </c>
      <c r="I447" s="33">
        <v>0</v>
      </c>
      <c r="J447" s="33">
        <v>3860.73</v>
      </c>
      <c r="K447" s="33">
        <v>3860.73</v>
      </c>
    </row>
    <row r="448" spans="1:11" s="34" customFormat="1" ht="42" customHeight="1" x14ac:dyDescent="0.3">
      <c r="A448" s="28" t="s">
        <v>204</v>
      </c>
      <c r="B448" s="28"/>
      <c r="C448" s="28" t="s">
        <v>354</v>
      </c>
      <c r="D448" s="28"/>
      <c r="E448" s="28"/>
      <c r="F448" s="32" t="s">
        <v>121</v>
      </c>
      <c r="G448" s="28" t="s">
        <v>354</v>
      </c>
      <c r="H448" s="28" t="s">
        <v>1425</v>
      </c>
      <c r="I448" s="33">
        <v>0</v>
      </c>
      <c r="J448" s="33">
        <v>1110117.6000000001</v>
      </c>
      <c r="K448" s="33">
        <v>1110117.6000000001</v>
      </c>
    </row>
    <row r="449" spans="1:11" s="34" customFormat="1" ht="42" customHeight="1" x14ac:dyDescent="0.3">
      <c r="A449" s="28" t="s">
        <v>204</v>
      </c>
      <c r="B449" s="28"/>
      <c r="C449" s="28" t="s">
        <v>354</v>
      </c>
      <c r="D449" s="28"/>
      <c r="E449" s="28"/>
      <c r="F449" s="32" t="s">
        <v>121</v>
      </c>
      <c r="G449" s="28" t="s">
        <v>354</v>
      </c>
      <c r="H449" s="28" t="s">
        <v>1420</v>
      </c>
      <c r="I449" s="33">
        <v>0</v>
      </c>
      <c r="J449" s="33">
        <v>315</v>
      </c>
      <c r="K449" s="33">
        <v>315</v>
      </c>
    </row>
    <row r="450" spans="1:11" s="34" customFormat="1" ht="42" customHeight="1" x14ac:dyDescent="0.3">
      <c r="A450" s="28" t="s">
        <v>204</v>
      </c>
      <c r="B450" s="28"/>
      <c r="C450" s="28" t="s">
        <v>354</v>
      </c>
      <c r="D450" s="28"/>
      <c r="E450" s="28"/>
      <c r="F450" s="32" t="s">
        <v>121</v>
      </c>
      <c r="G450" s="28" t="s">
        <v>354</v>
      </c>
      <c r="H450" s="28" t="s">
        <v>1429</v>
      </c>
      <c r="I450" s="33">
        <v>0</v>
      </c>
      <c r="J450" s="33">
        <v>91422533.549999997</v>
      </c>
      <c r="K450" s="33">
        <v>91422533.549999997</v>
      </c>
    </row>
    <row r="451" spans="1:11" s="34" customFormat="1" ht="42" customHeight="1" x14ac:dyDescent="0.3">
      <c r="A451" s="28" t="s">
        <v>204</v>
      </c>
      <c r="B451" s="28"/>
      <c r="C451" s="28" t="s">
        <v>354</v>
      </c>
      <c r="D451" s="28"/>
      <c r="E451" s="28"/>
      <c r="F451" s="32" t="s">
        <v>121</v>
      </c>
      <c r="G451" s="28" t="s">
        <v>354</v>
      </c>
      <c r="H451" s="28" t="s">
        <v>1431</v>
      </c>
      <c r="I451" s="33">
        <v>0</v>
      </c>
      <c r="J451" s="33">
        <v>1942640</v>
      </c>
      <c r="K451" s="33">
        <v>1942640</v>
      </c>
    </row>
    <row r="452" spans="1:11" s="34" customFormat="1" ht="42" customHeight="1" x14ac:dyDescent="0.3">
      <c r="A452" s="28" t="s">
        <v>204</v>
      </c>
      <c r="B452" s="28"/>
      <c r="C452" s="28" t="s">
        <v>354</v>
      </c>
      <c r="D452" s="28"/>
      <c r="E452" s="28"/>
      <c r="F452" s="32" t="s">
        <v>121</v>
      </c>
      <c r="G452" s="28" t="s">
        <v>354</v>
      </c>
      <c r="H452" s="28" t="s">
        <v>158</v>
      </c>
      <c r="I452" s="33">
        <v>0</v>
      </c>
      <c r="J452" s="33">
        <v>6372500</v>
      </c>
      <c r="K452" s="33">
        <v>6372500</v>
      </c>
    </row>
    <row r="453" spans="1:11" s="34" customFormat="1" ht="42" customHeight="1" x14ac:dyDescent="0.3">
      <c r="A453" s="28" t="s">
        <v>204</v>
      </c>
      <c r="B453" s="28"/>
      <c r="C453" s="28" t="s">
        <v>207</v>
      </c>
      <c r="D453" s="28"/>
      <c r="E453" s="28"/>
      <c r="F453" s="32" t="s">
        <v>44</v>
      </c>
      <c r="G453" s="28" t="s">
        <v>207</v>
      </c>
      <c r="H453" s="28" t="s">
        <v>588</v>
      </c>
      <c r="I453" s="33">
        <v>396.66</v>
      </c>
      <c r="J453" s="33">
        <v>0</v>
      </c>
      <c r="K453" s="33">
        <v>396.66</v>
      </c>
    </row>
    <row r="454" spans="1:11" s="34" customFormat="1" ht="42" customHeight="1" x14ac:dyDescent="0.3">
      <c r="A454" s="28" t="s">
        <v>204</v>
      </c>
      <c r="B454" s="28"/>
      <c r="C454" s="28" t="s">
        <v>207</v>
      </c>
      <c r="D454" s="28"/>
      <c r="E454" s="28"/>
      <c r="F454" s="32" t="s">
        <v>44</v>
      </c>
      <c r="G454" s="28" t="s">
        <v>207</v>
      </c>
      <c r="H454" s="28" t="s">
        <v>1425</v>
      </c>
      <c r="I454" s="33">
        <v>0</v>
      </c>
      <c r="J454" s="33">
        <v>207880.74</v>
      </c>
      <c r="K454" s="33">
        <v>207880.74</v>
      </c>
    </row>
    <row r="455" spans="1:11" s="34" customFormat="1" ht="42" customHeight="1" x14ac:dyDescent="0.3">
      <c r="A455" s="28" t="s">
        <v>204</v>
      </c>
      <c r="B455" s="28"/>
      <c r="C455" s="28" t="s">
        <v>207</v>
      </c>
      <c r="D455" s="28"/>
      <c r="E455" s="28"/>
      <c r="F455" s="32" t="s">
        <v>44</v>
      </c>
      <c r="G455" s="28" t="s">
        <v>207</v>
      </c>
      <c r="H455" s="28" t="s">
        <v>145</v>
      </c>
      <c r="I455" s="33">
        <v>15</v>
      </c>
      <c r="J455" s="33">
        <v>3202554.72</v>
      </c>
      <c r="K455" s="33">
        <v>3202569.72</v>
      </c>
    </row>
    <row r="456" spans="1:11" s="34" customFormat="1" ht="42" customHeight="1" x14ac:dyDescent="0.3">
      <c r="A456" s="28" t="s">
        <v>204</v>
      </c>
      <c r="B456" s="28"/>
      <c r="C456" s="28" t="s">
        <v>208</v>
      </c>
      <c r="D456" s="28"/>
      <c r="E456" s="28"/>
      <c r="F456" s="32" t="s">
        <v>45</v>
      </c>
      <c r="G456" s="28" t="s">
        <v>208</v>
      </c>
      <c r="H456" s="28" t="s">
        <v>588</v>
      </c>
      <c r="I456" s="33">
        <v>221.94</v>
      </c>
      <c r="J456" s="33">
        <v>0</v>
      </c>
      <c r="K456" s="33">
        <v>221.94</v>
      </c>
    </row>
    <row r="457" spans="1:11" s="34" customFormat="1" ht="42" customHeight="1" x14ac:dyDescent="0.3">
      <c r="A457" s="28" t="s">
        <v>204</v>
      </c>
      <c r="B457" s="28"/>
      <c r="C457" s="28" t="s">
        <v>355</v>
      </c>
      <c r="D457" s="28"/>
      <c r="E457" s="28"/>
      <c r="F457" s="32" t="s">
        <v>98</v>
      </c>
      <c r="G457" s="28" t="s">
        <v>355</v>
      </c>
      <c r="H457" s="28" t="s">
        <v>1425</v>
      </c>
      <c r="I457" s="33">
        <v>0</v>
      </c>
      <c r="J457" s="33">
        <v>4981884.41</v>
      </c>
      <c r="K457" s="33">
        <v>4981884.41</v>
      </c>
    </row>
    <row r="458" spans="1:11" s="34" customFormat="1" ht="42" customHeight="1" x14ac:dyDescent="0.3">
      <c r="A458" s="28" t="s">
        <v>204</v>
      </c>
      <c r="B458" s="28"/>
      <c r="C458" s="28" t="s">
        <v>355</v>
      </c>
      <c r="D458" s="28"/>
      <c r="E458" s="28"/>
      <c r="F458" s="32" t="s">
        <v>98</v>
      </c>
      <c r="G458" s="28" t="s">
        <v>355</v>
      </c>
      <c r="H458" s="28" t="s">
        <v>145</v>
      </c>
      <c r="I458" s="33">
        <v>0</v>
      </c>
      <c r="J458" s="33">
        <v>240050.43</v>
      </c>
      <c r="K458" s="33">
        <v>240050.43</v>
      </c>
    </row>
    <row r="459" spans="1:11" s="34" customFormat="1" ht="42" customHeight="1" x14ac:dyDescent="0.3">
      <c r="A459" s="28" t="s">
        <v>204</v>
      </c>
      <c r="B459" s="28"/>
      <c r="C459" s="28" t="s">
        <v>355</v>
      </c>
      <c r="D459" s="28"/>
      <c r="E459" s="28"/>
      <c r="F459" s="32" t="s">
        <v>98</v>
      </c>
      <c r="G459" s="28" t="s">
        <v>355</v>
      </c>
      <c r="H459" s="28" t="s">
        <v>1420</v>
      </c>
      <c r="I459" s="33">
        <v>0</v>
      </c>
      <c r="J459" s="33">
        <v>448639.44</v>
      </c>
      <c r="K459" s="33">
        <v>448639.44</v>
      </c>
    </row>
    <row r="460" spans="1:11" s="34" customFormat="1" ht="42" customHeight="1" x14ac:dyDescent="0.3">
      <c r="A460" s="28" t="s">
        <v>204</v>
      </c>
      <c r="B460" s="28"/>
      <c r="C460" s="28" t="s">
        <v>209</v>
      </c>
      <c r="D460" s="28"/>
      <c r="E460" s="28"/>
      <c r="F460" s="32" t="s">
        <v>46</v>
      </c>
      <c r="G460" s="28" t="s">
        <v>209</v>
      </c>
      <c r="H460" s="28" t="s">
        <v>588</v>
      </c>
      <c r="I460" s="33">
        <v>72572.36</v>
      </c>
      <c r="J460" s="33">
        <v>61583.99</v>
      </c>
      <c r="K460" s="33">
        <v>134156.35</v>
      </c>
    </row>
    <row r="461" spans="1:11" s="34" customFormat="1" ht="42" customHeight="1" x14ac:dyDescent="0.3">
      <c r="A461" s="28" t="s">
        <v>204</v>
      </c>
      <c r="B461" s="28"/>
      <c r="C461" s="28" t="s">
        <v>209</v>
      </c>
      <c r="D461" s="28"/>
      <c r="E461" s="28"/>
      <c r="F461" s="32" t="s">
        <v>46</v>
      </c>
      <c r="G461" s="28" t="s">
        <v>209</v>
      </c>
      <c r="H461" s="28" t="s">
        <v>1425</v>
      </c>
      <c r="I461" s="33">
        <v>0</v>
      </c>
      <c r="J461" s="33">
        <v>29894037.789999999</v>
      </c>
      <c r="K461" s="33">
        <v>29894037.789999999</v>
      </c>
    </row>
    <row r="462" spans="1:11" s="34" customFormat="1" ht="42" customHeight="1" x14ac:dyDescent="0.3">
      <c r="A462" s="28" t="s">
        <v>204</v>
      </c>
      <c r="B462" s="28"/>
      <c r="C462" s="28" t="s">
        <v>209</v>
      </c>
      <c r="D462" s="28"/>
      <c r="E462" s="28"/>
      <c r="F462" s="32" t="s">
        <v>46</v>
      </c>
      <c r="G462" s="28" t="s">
        <v>209</v>
      </c>
      <c r="H462" s="28" t="s">
        <v>145</v>
      </c>
      <c r="I462" s="33">
        <v>211564.56</v>
      </c>
      <c r="J462" s="33">
        <v>155861686.25999999</v>
      </c>
      <c r="K462" s="33">
        <v>156073250.81999999</v>
      </c>
    </row>
    <row r="463" spans="1:11" s="34" customFormat="1" ht="42" customHeight="1" x14ac:dyDescent="0.3">
      <c r="A463" s="28" t="s">
        <v>204</v>
      </c>
      <c r="B463" s="28"/>
      <c r="C463" s="28" t="s">
        <v>209</v>
      </c>
      <c r="D463" s="28"/>
      <c r="E463" s="28"/>
      <c r="F463" s="32" t="s">
        <v>46</v>
      </c>
      <c r="G463" s="28" t="s">
        <v>209</v>
      </c>
      <c r="H463" s="28" t="s">
        <v>1419</v>
      </c>
      <c r="I463" s="33">
        <v>0</v>
      </c>
      <c r="J463" s="33">
        <v>646897446.19000006</v>
      </c>
      <c r="K463" s="33">
        <v>646897446.19000006</v>
      </c>
    </row>
    <row r="464" spans="1:11" s="34" customFormat="1" ht="42" customHeight="1" x14ac:dyDescent="0.3">
      <c r="A464" s="28" t="s">
        <v>204</v>
      </c>
      <c r="B464" s="28"/>
      <c r="C464" s="28" t="s">
        <v>209</v>
      </c>
      <c r="D464" s="28"/>
      <c r="E464" s="28"/>
      <c r="F464" s="32" t="s">
        <v>46</v>
      </c>
      <c r="G464" s="28" t="s">
        <v>209</v>
      </c>
      <c r="H464" s="28" t="s">
        <v>1420</v>
      </c>
      <c r="I464" s="33">
        <v>32629.19</v>
      </c>
      <c r="J464" s="33">
        <v>0</v>
      </c>
      <c r="K464" s="33">
        <v>32629.19</v>
      </c>
    </row>
    <row r="465" spans="1:11" s="34" customFormat="1" ht="42" customHeight="1" x14ac:dyDescent="0.3">
      <c r="A465" s="28" t="s">
        <v>204</v>
      </c>
      <c r="B465" s="28"/>
      <c r="C465" s="28" t="s">
        <v>209</v>
      </c>
      <c r="D465" s="28"/>
      <c r="E465" s="28"/>
      <c r="F465" s="32" t="s">
        <v>46</v>
      </c>
      <c r="G465" s="28" t="s">
        <v>209</v>
      </c>
      <c r="H465" s="28" t="s">
        <v>356</v>
      </c>
      <c r="I465" s="33">
        <v>0</v>
      </c>
      <c r="J465" s="33">
        <v>350402172.16000003</v>
      </c>
      <c r="K465" s="33">
        <v>350402172.16000003</v>
      </c>
    </row>
    <row r="466" spans="1:11" s="34" customFormat="1" ht="42" customHeight="1" x14ac:dyDescent="0.3">
      <c r="A466" s="28" t="s">
        <v>204</v>
      </c>
      <c r="B466" s="28"/>
      <c r="C466" s="28" t="s">
        <v>209</v>
      </c>
      <c r="D466" s="28"/>
      <c r="E466" s="28"/>
      <c r="F466" s="32" t="s">
        <v>46</v>
      </c>
      <c r="G466" s="28" t="s">
        <v>209</v>
      </c>
      <c r="H466" s="28" t="s">
        <v>211</v>
      </c>
      <c r="I466" s="33">
        <v>19016.3</v>
      </c>
      <c r="J466" s="33">
        <v>3673235544.52</v>
      </c>
      <c r="K466" s="33">
        <v>3673254560.8200002</v>
      </c>
    </row>
    <row r="467" spans="1:11" s="34" customFormat="1" ht="42" customHeight="1" x14ac:dyDescent="0.3">
      <c r="A467" s="28" t="s">
        <v>204</v>
      </c>
      <c r="B467" s="28"/>
      <c r="C467" s="28" t="s">
        <v>209</v>
      </c>
      <c r="D467" s="28"/>
      <c r="E467" s="28"/>
      <c r="F467" s="32" t="s">
        <v>46</v>
      </c>
      <c r="G467" s="28" t="s">
        <v>209</v>
      </c>
      <c r="H467" s="28" t="s">
        <v>1429</v>
      </c>
      <c r="I467" s="33">
        <v>2940</v>
      </c>
      <c r="J467" s="33">
        <v>1551579</v>
      </c>
      <c r="K467" s="33">
        <v>1554519</v>
      </c>
    </row>
    <row r="468" spans="1:11" s="34" customFormat="1" ht="42" customHeight="1" x14ac:dyDescent="0.3">
      <c r="A468" s="28" t="s">
        <v>204</v>
      </c>
      <c r="B468" s="28"/>
      <c r="C468" s="28" t="s">
        <v>209</v>
      </c>
      <c r="D468" s="28"/>
      <c r="E468" s="28"/>
      <c r="F468" s="32" t="s">
        <v>46</v>
      </c>
      <c r="G468" s="28" t="s">
        <v>209</v>
      </c>
      <c r="H468" s="28" t="s">
        <v>158</v>
      </c>
      <c r="I468" s="33">
        <v>0</v>
      </c>
      <c r="J468" s="33">
        <v>5378907.6900000004</v>
      </c>
      <c r="K468" s="33">
        <v>5378907.6900000004</v>
      </c>
    </row>
    <row r="469" spans="1:11" s="34" customFormat="1" ht="42" customHeight="1" x14ac:dyDescent="0.3">
      <c r="A469" s="28" t="s">
        <v>204</v>
      </c>
      <c r="B469" s="28"/>
      <c r="C469" s="28" t="s">
        <v>209</v>
      </c>
      <c r="D469" s="28"/>
      <c r="E469" s="28"/>
      <c r="F469" s="32" t="s">
        <v>46</v>
      </c>
      <c r="G469" s="28" t="s">
        <v>209</v>
      </c>
      <c r="H469" s="28" t="s">
        <v>253</v>
      </c>
      <c r="I469" s="33">
        <v>0</v>
      </c>
      <c r="J469" s="33">
        <v>1478947005.0899999</v>
      </c>
      <c r="K469" s="33">
        <v>1478947005.0899999</v>
      </c>
    </row>
    <row r="470" spans="1:11" s="34" customFormat="1" ht="42" customHeight="1" x14ac:dyDescent="0.3">
      <c r="A470" s="28" t="s">
        <v>204</v>
      </c>
      <c r="B470" s="28"/>
      <c r="C470" s="28" t="s">
        <v>209</v>
      </c>
      <c r="D470" s="28"/>
      <c r="E470" s="28"/>
      <c r="F470" s="32" t="s">
        <v>46</v>
      </c>
      <c r="G470" s="28" t="s">
        <v>209</v>
      </c>
      <c r="H470" s="28" t="s">
        <v>224</v>
      </c>
      <c r="I470" s="33">
        <v>0</v>
      </c>
      <c r="J470" s="33">
        <v>206044.91</v>
      </c>
      <c r="K470" s="33">
        <v>206044.91</v>
      </c>
    </row>
    <row r="471" spans="1:11" s="34" customFormat="1" ht="42" customHeight="1" x14ac:dyDescent="0.3">
      <c r="A471" s="28" t="s">
        <v>204</v>
      </c>
      <c r="B471" s="28"/>
      <c r="C471" s="28" t="s">
        <v>209</v>
      </c>
      <c r="D471" s="28"/>
      <c r="E471" s="28"/>
      <c r="F471" s="32" t="s">
        <v>46</v>
      </c>
      <c r="G471" s="28" t="s">
        <v>209</v>
      </c>
      <c r="H471" s="28" t="s">
        <v>210</v>
      </c>
      <c r="I471" s="33">
        <v>783095.31</v>
      </c>
      <c r="J471" s="33">
        <v>1758</v>
      </c>
      <c r="K471" s="33">
        <v>784853.31</v>
      </c>
    </row>
    <row r="472" spans="1:11" s="34" customFormat="1" ht="42" customHeight="1" x14ac:dyDescent="0.3">
      <c r="A472" s="28" t="s">
        <v>204</v>
      </c>
      <c r="B472" s="28"/>
      <c r="C472" s="28" t="s">
        <v>209</v>
      </c>
      <c r="D472" s="28"/>
      <c r="E472" s="28"/>
      <c r="F472" s="32" t="s">
        <v>46</v>
      </c>
      <c r="G472" s="28" t="s">
        <v>209</v>
      </c>
      <c r="H472" s="28" t="s">
        <v>190</v>
      </c>
      <c r="I472" s="33">
        <v>0</v>
      </c>
      <c r="J472" s="33">
        <v>7059501.4000000004</v>
      </c>
      <c r="K472" s="33">
        <v>7059501.4000000004</v>
      </c>
    </row>
    <row r="473" spans="1:11" s="34" customFormat="1" ht="42" customHeight="1" x14ac:dyDescent="0.3">
      <c r="A473" s="28" t="s">
        <v>204</v>
      </c>
      <c r="B473" s="28"/>
      <c r="C473" s="28" t="s">
        <v>209</v>
      </c>
      <c r="D473" s="28"/>
      <c r="E473" s="28"/>
      <c r="F473" s="32" t="s">
        <v>46</v>
      </c>
      <c r="G473" s="28" t="s">
        <v>209</v>
      </c>
      <c r="H473" s="28" t="s">
        <v>212</v>
      </c>
      <c r="I473" s="33">
        <v>7626.24</v>
      </c>
      <c r="J473" s="33">
        <v>0</v>
      </c>
      <c r="K473" s="33">
        <v>7626.24</v>
      </c>
    </row>
    <row r="474" spans="1:11" s="34" customFormat="1" ht="42" customHeight="1" x14ac:dyDescent="0.3">
      <c r="A474" s="28" t="s">
        <v>204</v>
      </c>
      <c r="B474" s="28"/>
      <c r="C474" s="28" t="s">
        <v>213</v>
      </c>
      <c r="D474" s="28"/>
      <c r="E474" s="28"/>
      <c r="F474" s="32" t="s">
        <v>47</v>
      </c>
      <c r="G474" s="28" t="s">
        <v>213</v>
      </c>
      <c r="H474" s="28" t="s">
        <v>1408</v>
      </c>
      <c r="I474" s="33">
        <v>0</v>
      </c>
      <c r="J474" s="33">
        <v>389743.35</v>
      </c>
      <c r="K474" s="33">
        <v>389743.35</v>
      </c>
    </row>
    <row r="475" spans="1:11" s="34" customFormat="1" ht="42" customHeight="1" x14ac:dyDescent="0.3">
      <c r="A475" s="28" t="s">
        <v>204</v>
      </c>
      <c r="B475" s="28"/>
      <c r="C475" s="28" t="s">
        <v>213</v>
      </c>
      <c r="D475" s="28"/>
      <c r="E475" s="28"/>
      <c r="F475" s="32" t="s">
        <v>47</v>
      </c>
      <c r="G475" s="28" t="s">
        <v>213</v>
      </c>
      <c r="H475" s="28" t="s">
        <v>588</v>
      </c>
      <c r="I475" s="33">
        <v>211340.28</v>
      </c>
      <c r="J475" s="33">
        <v>398154.17</v>
      </c>
      <c r="K475" s="33">
        <v>609494.44999999995</v>
      </c>
    </row>
    <row r="476" spans="1:11" s="34" customFormat="1" ht="42" customHeight="1" x14ac:dyDescent="0.3">
      <c r="A476" s="28" t="s">
        <v>204</v>
      </c>
      <c r="B476" s="28"/>
      <c r="C476" s="28" t="s">
        <v>213</v>
      </c>
      <c r="D476" s="28"/>
      <c r="E476" s="28"/>
      <c r="F476" s="32" t="s">
        <v>47</v>
      </c>
      <c r="G476" s="28" t="s">
        <v>213</v>
      </c>
      <c r="H476" s="28" t="s">
        <v>1413</v>
      </c>
      <c r="I476" s="33">
        <v>34</v>
      </c>
      <c r="J476" s="33">
        <v>0</v>
      </c>
      <c r="K476" s="33">
        <v>34</v>
      </c>
    </row>
    <row r="477" spans="1:11" s="34" customFormat="1" ht="42" customHeight="1" x14ac:dyDescent="0.3">
      <c r="A477" s="28" t="s">
        <v>204</v>
      </c>
      <c r="B477" s="28"/>
      <c r="C477" s="28" t="s">
        <v>213</v>
      </c>
      <c r="D477" s="28"/>
      <c r="E477" s="28"/>
      <c r="F477" s="32" t="s">
        <v>47</v>
      </c>
      <c r="G477" s="28" t="s">
        <v>213</v>
      </c>
      <c r="H477" s="28" t="s">
        <v>1414</v>
      </c>
      <c r="I477" s="33">
        <v>0</v>
      </c>
      <c r="J477" s="33">
        <v>500</v>
      </c>
      <c r="K477" s="33">
        <v>500</v>
      </c>
    </row>
    <row r="478" spans="1:11" s="34" customFormat="1" ht="42" customHeight="1" x14ac:dyDescent="0.3">
      <c r="A478" s="28" t="s">
        <v>204</v>
      </c>
      <c r="B478" s="28"/>
      <c r="C478" s="28" t="s">
        <v>213</v>
      </c>
      <c r="D478" s="28"/>
      <c r="E478" s="28"/>
      <c r="F478" s="32" t="s">
        <v>47</v>
      </c>
      <c r="G478" s="28" t="s">
        <v>213</v>
      </c>
      <c r="H478" s="28" t="s">
        <v>357</v>
      </c>
      <c r="I478" s="33">
        <v>0</v>
      </c>
      <c r="J478" s="33">
        <v>128413093.28</v>
      </c>
      <c r="K478" s="33">
        <v>128413093.28</v>
      </c>
    </row>
    <row r="479" spans="1:11" s="34" customFormat="1" ht="42" customHeight="1" x14ac:dyDescent="0.3">
      <c r="A479" s="28" t="s">
        <v>204</v>
      </c>
      <c r="B479" s="28"/>
      <c r="C479" s="28" t="s">
        <v>213</v>
      </c>
      <c r="D479" s="28"/>
      <c r="E479" s="28"/>
      <c r="F479" s="32" t="s">
        <v>47</v>
      </c>
      <c r="G479" s="28" t="s">
        <v>213</v>
      </c>
      <c r="H479" s="28" t="s">
        <v>1425</v>
      </c>
      <c r="I479" s="33">
        <v>0</v>
      </c>
      <c r="J479" s="33">
        <v>13920334.050000001</v>
      </c>
      <c r="K479" s="33">
        <v>13920334.050000001</v>
      </c>
    </row>
    <row r="480" spans="1:11" s="34" customFormat="1" ht="42" customHeight="1" x14ac:dyDescent="0.3">
      <c r="A480" s="28" t="s">
        <v>204</v>
      </c>
      <c r="B480" s="28"/>
      <c r="C480" s="28" t="s">
        <v>213</v>
      </c>
      <c r="D480" s="28"/>
      <c r="E480" s="28"/>
      <c r="F480" s="32" t="s">
        <v>47</v>
      </c>
      <c r="G480" s="28" t="s">
        <v>213</v>
      </c>
      <c r="H480" s="28" t="s">
        <v>145</v>
      </c>
      <c r="I480" s="33">
        <v>10590.7</v>
      </c>
      <c r="J480" s="33">
        <v>502909779.13999999</v>
      </c>
      <c r="K480" s="33">
        <v>502920369.83999997</v>
      </c>
    </row>
    <row r="481" spans="1:11" s="34" customFormat="1" ht="42" customHeight="1" x14ac:dyDescent="0.3">
      <c r="A481" s="28" t="s">
        <v>204</v>
      </c>
      <c r="B481" s="28"/>
      <c r="C481" s="28" t="s">
        <v>213</v>
      </c>
      <c r="D481" s="28"/>
      <c r="E481" s="28"/>
      <c r="F481" s="32" t="s">
        <v>47</v>
      </c>
      <c r="G481" s="28" t="s">
        <v>213</v>
      </c>
      <c r="H481" s="28" t="s">
        <v>1419</v>
      </c>
      <c r="I481" s="33">
        <v>0</v>
      </c>
      <c r="J481" s="33">
        <v>899007.41</v>
      </c>
      <c r="K481" s="33">
        <v>899007.41</v>
      </c>
    </row>
    <row r="482" spans="1:11" s="34" customFormat="1" ht="42" customHeight="1" x14ac:dyDescent="0.3">
      <c r="A482" s="28" t="s">
        <v>204</v>
      </c>
      <c r="B482" s="28"/>
      <c r="C482" s="28" t="s">
        <v>213</v>
      </c>
      <c r="D482" s="28"/>
      <c r="E482" s="28"/>
      <c r="F482" s="32" t="s">
        <v>47</v>
      </c>
      <c r="G482" s="28" t="s">
        <v>213</v>
      </c>
      <c r="H482" s="28" t="s">
        <v>1420</v>
      </c>
      <c r="I482" s="33">
        <v>0</v>
      </c>
      <c r="J482" s="33">
        <v>27310424.190000001</v>
      </c>
      <c r="K482" s="33">
        <v>27310424.190000001</v>
      </c>
    </row>
    <row r="483" spans="1:11" s="34" customFormat="1" ht="42" customHeight="1" x14ac:dyDescent="0.3">
      <c r="A483" s="28" t="s">
        <v>204</v>
      </c>
      <c r="B483" s="28"/>
      <c r="C483" s="28" t="s">
        <v>213</v>
      </c>
      <c r="D483" s="28"/>
      <c r="E483" s="28"/>
      <c r="F483" s="32" t="s">
        <v>47</v>
      </c>
      <c r="G483" s="28" t="s">
        <v>213</v>
      </c>
      <c r="H483" s="28" t="s">
        <v>211</v>
      </c>
      <c r="I483" s="33">
        <v>0</v>
      </c>
      <c r="J483" s="33">
        <v>9300285.8300000001</v>
      </c>
      <c r="K483" s="33">
        <v>9300285.8300000001</v>
      </c>
    </row>
    <row r="484" spans="1:11" s="34" customFormat="1" ht="42" customHeight="1" x14ac:dyDescent="0.3">
      <c r="A484" s="28" t="s">
        <v>204</v>
      </c>
      <c r="B484" s="28"/>
      <c r="C484" s="28" t="s">
        <v>213</v>
      </c>
      <c r="D484" s="28"/>
      <c r="E484" s="28"/>
      <c r="F484" s="32" t="s">
        <v>47</v>
      </c>
      <c r="G484" s="28" t="s">
        <v>213</v>
      </c>
      <c r="H484" s="28" t="s">
        <v>1429</v>
      </c>
      <c r="I484" s="33">
        <v>96970.41</v>
      </c>
      <c r="J484" s="33">
        <v>258749408.94999999</v>
      </c>
      <c r="K484" s="33">
        <v>258846379.36000001</v>
      </c>
    </row>
    <row r="485" spans="1:11" s="34" customFormat="1" ht="42" customHeight="1" x14ac:dyDescent="0.3">
      <c r="A485" s="28" t="s">
        <v>204</v>
      </c>
      <c r="B485" s="28"/>
      <c r="C485" s="28" t="s">
        <v>213</v>
      </c>
      <c r="D485" s="28"/>
      <c r="E485" s="28"/>
      <c r="F485" s="32" t="s">
        <v>47</v>
      </c>
      <c r="G485" s="28" t="s">
        <v>213</v>
      </c>
      <c r="H485" s="28" t="s">
        <v>587</v>
      </c>
      <c r="I485" s="33">
        <v>6320</v>
      </c>
      <c r="J485" s="33">
        <v>3120</v>
      </c>
      <c r="K485" s="33">
        <v>9440</v>
      </c>
    </row>
    <row r="486" spans="1:11" s="34" customFormat="1" ht="42" customHeight="1" x14ac:dyDescent="0.3">
      <c r="A486" s="28" t="s">
        <v>204</v>
      </c>
      <c r="B486" s="28"/>
      <c r="C486" s="28" t="s">
        <v>214</v>
      </c>
      <c r="D486" s="28"/>
      <c r="E486" s="28"/>
      <c r="F486" s="32" t="s">
        <v>48</v>
      </c>
      <c r="G486" s="28" t="s">
        <v>214</v>
      </c>
      <c r="H486" s="28" t="s">
        <v>588</v>
      </c>
      <c r="I486" s="33">
        <v>1261501.1399999999</v>
      </c>
      <c r="J486" s="33">
        <v>0</v>
      </c>
      <c r="K486" s="33">
        <v>1261501.1399999999</v>
      </c>
    </row>
    <row r="487" spans="1:11" s="34" customFormat="1" ht="42" customHeight="1" x14ac:dyDescent="0.3">
      <c r="A487" s="28" t="s">
        <v>204</v>
      </c>
      <c r="B487" s="28"/>
      <c r="C487" s="28" t="s">
        <v>214</v>
      </c>
      <c r="D487" s="28"/>
      <c r="E487" s="28"/>
      <c r="F487" s="32" t="s">
        <v>48</v>
      </c>
      <c r="G487" s="28" t="s">
        <v>214</v>
      </c>
      <c r="H487" s="28" t="s">
        <v>1425</v>
      </c>
      <c r="I487" s="33">
        <v>0</v>
      </c>
      <c r="J487" s="33">
        <v>93709.71</v>
      </c>
      <c r="K487" s="33">
        <v>93709.71</v>
      </c>
    </row>
    <row r="488" spans="1:11" s="34" customFormat="1" ht="42" customHeight="1" x14ac:dyDescent="0.3">
      <c r="A488" s="28" t="s">
        <v>204</v>
      </c>
      <c r="B488" s="28"/>
      <c r="C488" s="28" t="s">
        <v>214</v>
      </c>
      <c r="D488" s="28"/>
      <c r="E488" s="28"/>
      <c r="F488" s="32" t="s">
        <v>48</v>
      </c>
      <c r="G488" s="28" t="s">
        <v>214</v>
      </c>
      <c r="H488" s="28" t="s">
        <v>1427</v>
      </c>
      <c r="I488" s="33">
        <v>1007155.44</v>
      </c>
      <c r="J488" s="33">
        <v>0</v>
      </c>
      <c r="K488" s="33">
        <v>1007155.44</v>
      </c>
    </row>
    <row r="489" spans="1:11" s="34" customFormat="1" ht="42" customHeight="1" x14ac:dyDescent="0.3">
      <c r="A489" s="28" t="s">
        <v>204</v>
      </c>
      <c r="B489" s="28"/>
      <c r="C489" s="28" t="s">
        <v>214</v>
      </c>
      <c r="D489" s="28"/>
      <c r="E489" s="28"/>
      <c r="F489" s="32" t="s">
        <v>48</v>
      </c>
      <c r="G489" s="28" t="s">
        <v>214</v>
      </c>
      <c r="H489" s="28" t="s">
        <v>145</v>
      </c>
      <c r="I489" s="33">
        <v>77370.399999999994</v>
      </c>
      <c r="J489" s="33">
        <v>0</v>
      </c>
      <c r="K489" s="33">
        <v>77370.399999999994</v>
      </c>
    </row>
    <row r="490" spans="1:11" s="34" customFormat="1" ht="42" customHeight="1" x14ac:dyDescent="0.3">
      <c r="A490" s="28" t="s">
        <v>204</v>
      </c>
      <c r="B490" s="28"/>
      <c r="C490" s="28" t="s">
        <v>214</v>
      </c>
      <c r="D490" s="28"/>
      <c r="E490" s="28"/>
      <c r="F490" s="32" t="s">
        <v>48</v>
      </c>
      <c r="G490" s="28" t="s">
        <v>214</v>
      </c>
      <c r="H490" s="28" t="s">
        <v>216</v>
      </c>
      <c r="I490" s="33">
        <v>3699.7</v>
      </c>
      <c r="J490" s="33">
        <v>2331140.48</v>
      </c>
      <c r="K490" s="33">
        <v>2334840.1800000002</v>
      </c>
    </row>
    <row r="491" spans="1:11" s="34" customFormat="1" ht="42" customHeight="1" x14ac:dyDescent="0.3">
      <c r="A491" s="28" t="s">
        <v>204</v>
      </c>
      <c r="B491" s="28"/>
      <c r="C491" s="28" t="s">
        <v>214</v>
      </c>
      <c r="D491" s="28"/>
      <c r="E491" s="28"/>
      <c r="F491" s="32" t="s">
        <v>48</v>
      </c>
      <c r="G491" s="28" t="s">
        <v>214</v>
      </c>
      <c r="H491" s="28" t="s">
        <v>215</v>
      </c>
      <c r="I491" s="33">
        <v>653448.56000000006</v>
      </c>
      <c r="J491" s="33">
        <v>34463.730000000003</v>
      </c>
      <c r="K491" s="33">
        <v>687912.29</v>
      </c>
    </row>
    <row r="492" spans="1:11" s="34" customFormat="1" ht="42" customHeight="1" x14ac:dyDescent="0.3">
      <c r="A492" s="28" t="s">
        <v>204</v>
      </c>
      <c r="B492" s="28"/>
      <c r="C492" s="28" t="s">
        <v>214</v>
      </c>
      <c r="D492" s="28"/>
      <c r="E492" s="28"/>
      <c r="F492" s="32" t="s">
        <v>48</v>
      </c>
      <c r="G492" s="28" t="s">
        <v>214</v>
      </c>
      <c r="H492" s="28" t="s">
        <v>217</v>
      </c>
      <c r="I492" s="33">
        <v>625.96</v>
      </c>
      <c r="J492" s="33">
        <v>0</v>
      </c>
      <c r="K492" s="33">
        <v>625.96</v>
      </c>
    </row>
    <row r="493" spans="1:11" s="34" customFormat="1" ht="42" customHeight="1" x14ac:dyDescent="0.3">
      <c r="A493" s="28" t="s">
        <v>204</v>
      </c>
      <c r="B493" s="28"/>
      <c r="C493" s="28" t="s">
        <v>218</v>
      </c>
      <c r="D493" s="28"/>
      <c r="E493" s="28"/>
      <c r="F493" s="32" t="s">
        <v>49</v>
      </c>
      <c r="G493" s="28" t="s">
        <v>218</v>
      </c>
      <c r="H493" s="10" t="s">
        <v>1442</v>
      </c>
      <c r="I493" s="33">
        <v>9.75</v>
      </c>
      <c r="J493" s="33">
        <v>0</v>
      </c>
      <c r="K493" s="33">
        <v>9.75</v>
      </c>
    </row>
    <row r="494" spans="1:11" s="34" customFormat="1" ht="42" customHeight="1" x14ac:dyDescent="0.3">
      <c r="A494" s="28" t="s">
        <v>204</v>
      </c>
      <c r="B494" s="28"/>
      <c r="C494" s="28" t="s">
        <v>218</v>
      </c>
      <c r="D494" s="28"/>
      <c r="E494" s="28"/>
      <c r="F494" s="32" t="s">
        <v>49</v>
      </c>
      <c r="G494" s="28" t="s">
        <v>218</v>
      </c>
      <c r="H494" s="28" t="s">
        <v>588</v>
      </c>
      <c r="I494" s="33">
        <v>312279.13</v>
      </c>
      <c r="J494" s="33">
        <v>0</v>
      </c>
      <c r="K494" s="33">
        <v>312279.13</v>
      </c>
    </row>
    <row r="495" spans="1:11" s="34" customFormat="1" ht="42" customHeight="1" x14ac:dyDescent="0.3">
      <c r="A495" s="28" t="s">
        <v>204</v>
      </c>
      <c r="B495" s="28"/>
      <c r="C495" s="28" t="s">
        <v>218</v>
      </c>
      <c r="D495" s="28"/>
      <c r="E495" s="28"/>
      <c r="F495" s="32" t="s">
        <v>49</v>
      </c>
      <c r="G495" s="28" t="s">
        <v>218</v>
      </c>
      <c r="H495" s="28" t="s">
        <v>1427</v>
      </c>
      <c r="I495" s="33">
        <v>1501253.37</v>
      </c>
      <c r="J495" s="33">
        <v>0</v>
      </c>
      <c r="K495" s="33">
        <v>1501253.37</v>
      </c>
    </row>
    <row r="496" spans="1:11" s="34" customFormat="1" ht="42" customHeight="1" x14ac:dyDescent="0.3">
      <c r="A496" s="28" t="s">
        <v>204</v>
      </c>
      <c r="B496" s="28"/>
      <c r="C496" s="28" t="s">
        <v>218</v>
      </c>
      <c r="D496" s="28"/>
      <c r="E496" s="28"/>
      <c r="F496" s="32" t="s">
        <v>49</v>
      </c>
      <c r="G496" s="28" t="s">
        <v>218</v>
      </c>
      <c r="H496" s="28" t="s">
        <v>145</v>
      </c>
      <c r="I496" s="33">
        <v>508474.33</v>
      </c>
      <c r="J496" s="33">
        <v>0</v>
      </c>
      <c r="K496" s="33">
        <v>508474.33</v>
      </c>
    </row>
    <row r="497" spans="1:11" s="34" customFormat="1" ht="42" customHeight="1" x14ac:dyDescent="0.3">
      <c r="A497" s="28" t="s">
        <v>204</v>
      </c>
      <c r="B497" s="28"/>
      <c r="C497" s="28" t="s">
        <v>218</v>
      </c>
      <c r="D497" s="28"/>
      <c r="E497" s="28"/>
      <c r="F497" s="32" t="s">
        <v>49</v>
      </c>
      <c r="G497" s="28" t="s">
        <v>218</v>
      </c>
      <c r="H497" s="28" t="s">
        <v>1420</v>
      </c>
      <c r="I497" s="33">
        <v>71.8</v>
      </c>
      <c r="J497" s="33">
        <v>0</v>
      </c>
      <c r="K497" s="33">
        <v>71.8</v>
      </c>
    </row>
    <row r="498" spans="1:11" s="34" customFormat="1" ht="42" customHeight="1" x14ac:dyDescent="0.3">
      <c r="A498" s="28" t="s">
        <v>204</v>
      </c>
      <c r="B498" s="28"/>
      <c r="C498" s="28" t="s">
        <v>218</v>
      </c>
      <c r="D498" s="28"/>
      <c r="E498" s="28"/>
      <c r="F498" s="32" t="s">
        <v>49</v>
      </c>
      <c r="G498" s="28" t="s">
        <v>218</v>
      </c>
      <c r="H498" s="28" t="s">
        <v>1431</v>
      </c>
      <c r="I498" s="33">
        <v>1821453.69</v>
      </c>
      <c r="J498" s="33">
        <v>0</v>
      </c>
      <c r="K498" s="33">
        <v>1821453.69</v>
      </c>
    </row>
    <row r="499" spans="1:11" s="34" customFormat="1" ht="42" customHeight="1" x14ac:dyDescent="0.3">
      <c r="A499" s="28" t="s">
        <v>204</v>
      </c>
      <c r="B499" s="28"/>
      <c r="C499" s="28" t="s">
        <v>218</v>
      </c>
      <c r="D499" s="28"/>
      <c r="E499" s="28"/>
      <c r="F499" s="32" t="s">
        <v>49</v>
      </c>
      <c r="G499" s="28" t="s">
        <v>218</v>
      </c>
      <c r="H499" s="28" t="s">
        <v>219</v>
      </c>
      <c r="I499" s="33">
        <v>1386.7</v>
      </c>
      <c r="J499" s="33">
        <v>0</v>
      </c>
      <c r="K499" s="33">
        <v>1386.7</v>
      </c>
    </row>
    <row r="500" spans="1:11" s="34" customFormat="1" ht="42" customHeight="1" x14ac:dyDescent="0.3">
      <c r="A500" s="28" t="s">
        <v>204</v>
      </c>
      <c r="B500" s="28"/>
      <c r="C500" s="28" t="s">
        <v>218</v>
      </c>
      <c r="D500" s="28"/>
      <c r="E500" s="28"/>
      <c r="F500" s="32" t="s">
        <v>49</v>
      </c>
      <c r="G500" s="28" t="s">
        <v>218</v>
      </c>
      <c r="H500" s="28" t="s">
        <v>1439</v>
      </c>
      <c r="I500" s="33">
        <v>24706.84</v>
      </c>
      <c r="J500" s="33">
        <v>0</v>
      </c>
      <c r="K500" s="33">
        <v>24706.84</v>
      </c>
    </row>
    <row r="501" spans="1:11" s="34" customFormat="1" ht="42" customHeight="1" x14ac:dyDescent="0.3">
      <c r="A501" s="28" t="s">
        <v>204</v>
      </c>
      <c r="B501" s="28"/>
      <c r="C501" s="28" t="s">
        <v>218</v>
      </c>
      <c r="D501" s="28"/>
      <c r="E501" s="28"/>
      <c r="F501" s="32" t="s">
        <v>49</v>
      </c>
      <c r="G501" s="28" t="s">
        <v>218</v>
      </c>
      <c r="H501" s="28" t="s">
        <v>1440</v>
      </c>
      <c r="I501" s="33">
        <v>289.85000000000002</v>
      </c>
      <c r="J501" s="33">
        <v>0</v>
      </c>
      <c r="K501" s="33">
        <v>289.85000000000002</v>
      </c>
    </row>
    <row r="502" spans="1:11" s="34" customFormat="1" ht="42" customHeight="1" x14ac:dyDescent="0.3">
      <c r="A502" s="28" t="s">
        <v>204</v>
      </c>
      <c r="B502" s="28"/>
      <c r="C502" s="28" t="s">
        <v>220</v>
      </c>
      <c r="D502" s="28"/>
      <c r="E502" s="28"/>
      <c r="F502" s="32" t="s">
        <v>50</v>
      </c>
      <c r="G502" s="28" t="s">
        <v>220</v>
      </c>
      <c r="H502" s="28" t="s">
        <v>588</v>
      </c>
      <c r="I502" s="33">
        <v>328873.2</v>
      </c>
      <c r="J502" s="33">
        <v>0</v>
      </c>
      <c r="K502" s="33">
        <v>328873.2</v>
      </c>
    </row>
    <row r="503" spans="1:11" s="34" customFormat="1" ht="42" customHeight="1" x14ac:dyDescent="0.3">
      <c r="A503" s="28" t="s">
        <v>204</v>
      </c>
      <c r="B503" s="28"/>
      <c r="C503" s="28" t="s">
        <v>220</v>
      </c>
      <c r="D503" s="28"/>
      <c r="E503" s="28"/>
      <c r="F503" s="32" t="s">
        <v>50</v>
      </c>
      <c r="G503" s="28" t="s">
        <v>220</v>
      </c>
      <c r="H503" s="28" t="s">
        <v>145</v>
      </c>
      <c r="I503" s="33">
        <v>24740.799999999999</v>
      </c>
      <c r="J503" s="33">
        <v>0</v>
      </c>
      <c r="K503" s="33">
        <v>24740.799999999999</v>
      </c>
    </row>
    <row r="504" spans="1:11" s="34" customFormat="1" ht="42" customHeight="1" x14ac:dyDescent="0.3">
      <c r="A504" s="28" t="s">
        <v>204</v>
      </c>
      <c r="B504" s="28"/>
      <c r="C504" s="28" t="s">
        <v>220</v>
      </c>
      <c r="D504" s="28"/>
      <c r="E504" s="28"/>
      <c r="F504" s="32" t="s">
        <v>50</v>
      </c>
      <c r="G504" s="28" t="s">
        <v>220</v>
      </c>
      <c r="H504" s="28" t="s">
        <v>1420</v>
      </c>
      <c r="I504" s="33">
        <v>90</v>
      </c>
      <c r="J504" s="33">
        <v>0</v>
      </c>
      <c r="K504" s="33">
        <v>90</v>
      </c>
    </row>
    <row r="505" spans="1:11" s="34" customFormat="1" ht="42" customHeight="1" x14ac:dyDescent="0.3">
      <c r="A505" s="28" t="s">
        <v>204</v>
      </c>
      <c r="B505" s="28"/>
      <c r="C505" s="28" t="s">
        <v>221</v>
      </c>
      <c r="D505" s="28"/>
      <c r="E505" s="28"/>
      <c r="F505" s="32" t="s">
        <v>51</v>
      </c>
      <c r="G505" s="28" t="s">
        <v>221</v>
      </c>
      <c r="H505" s="28" t="s">
        <v>588</v>
      </c>
      <c r="I505" s="33">
        <v>84</v>
      </c>
      <c r="J505" s="33">
        <v>0</v>
      </c>
      <c r="K505" s="33">
        <v>84</v>
      </c>
    </row>
    <row r="506" spans="1:11" s="34" customFormat="1" ht="42" customHeight="1" x14ac:dyDescent="0.3">
      <c r="A506" s="28" t="s">
        <v>204</v>
      </c>
      <c r="B506" s="28"/>
      <c r="C506" s="28" t="s">
        <v>222</v>
      </c>
      <c r="D506" s="28"/>
      <c r="E506" s="28"/>
      <c r="F506" s="32" t="s">
        <v>52</v>
      </c>
      <c r="G506" s="28" t="s">
        <v>222</v>
      </c>
      <c r="H506" s="28" t="s">
        <v>588</v>
      </c>
      <c r="I506" s="33">
        <v>4330.97</v>
      </c>
      <c r="J506" s="33">
        <v>0</v>
      </c>
      <c r="K506" s="33">
        <v>4330.97</v>
      </c>
    </row>
    <row r="507" spans="1:11" s="34" customFormat="1" ht="42" customHeight="1" x14ac:dyDescent="0.3">
      <c r="A507" s="28" t="s">
        <v>204</v>
      </c>
      <c r="B507" s="28"/>
      <c r="C507" s="28" t="s">
        <v>222</v>
      </c>
      <c r="D507" s="28"/>
      <c r="E507" s="28"/>
      <c r="F507" s="32" t="s">
        <v>52</v>
      </c>
      <c r="G507" s="28" t="s">
        <v>222</v>
      </c>
      <c r="H507" s="28" t="s">
        <v>145</v>
      </c>
      <c r="I507" s="33">
        <v>3522352.41</v>
      </c>
      <c r="J507" s="33">
        <v>0</v>
      </c>
      <c r="K507" s="33">
        <v>3522352.41</v>
      </c>
    </row>
    <row r="508" spans="1:11" s="34" customFormat="1" ht="42" customHeight="1" x14ac:dyDescent="0.3">
      <c r="A508" s="28" t="s">
        <v>204</v>
      </c>
      <c r="B508" s="28"/>
      <c r="C508" s="28" t="s">
        <v>222</v>
      </c>
      <c r="D508" s="28"/>
      <c r="E508" s="28"/>
      <c r="F508" s="32" t="s">
        <v>52</v>
      </c>
      <c r="G508" s="28" t="s">
        <v>222</v>
      </c>
      <c r="H508" s="28" t="s">
        <v>1419</v>
      </c>
      <c r="I508" s="33">
        <v>202673378.77000001</v>
      </c>
      <c r="J508" s="33">
        <v>0</v>
      </c>
      <c r="K508" s="33">
        <v>202673378.77000001</v>
      </c>
    </row>
    <row r="509" spans="1:11" s="34" customFormat="1" ht="42" customHeight="1" x14ac:dyDescent="0.3">
      <c r="A509" s="28" t="s">
        <v>204</v>
      </c>
      <c r="B509" s="28"/>
      <c r="C509" s="28" t="s">
        <v>223</v>
      </c>
      <c r="D509" s="28"/>
      <c r="E509" s="28"/>
      <c r="F509" s="32" t="s">
        <v>53</v>
      </c>
      <c r="G509" s="28" t="s">
        <v>223</v>
      </c>
      <c r="H509" s="28" t="s">
        <v>1411</v>
      </c>
      <c r="I509" s="33">
        <v>0</v>
      </c>
      <c r="J509" s="33">
        <v>474828.43</v>
      </c>
      <c r="K509" s="33">
        <v>474828.43</v>
      </c>
    </row>
    <row r="510" spans="1:11" s="34" customFormat="1" ht="42" customHeight="1" x14ac:dyDescent="0.3">
      <c r="A510" s="28" t="s">
        <v>204</v>
      </c>
      <c r="B510" s="28"/>
      <c r="C510" s="28" t="s">
        <v>223</v>
      </c>
      <c r="D510" s="28"/>
      <c r="E510" s="28"/>
      <c r="F510" s="32" t="s">
        <v>53</v>
      </c>
      <c r="G510" s="28" t="s">
        <v>223</v>
      </c>
      <c r="H510" s="28" t="s">
        <v>588</v>
      </c>
      <c r="I510" s="33">
        <v>6310027.3200000003</v>
      </c>
      <c r="J510" s="33">
        <v>0</v>
      </c>
      <c r="K510" s="33">
        <v>6310027.3200000003</v>
      </c>
    </row>
    <row r="511" spans="1:11" s="34" customFormat="1" ht="42" customHeight="1" x14ac:dyDescent="0.3">
      <c r="A511" s="28" t="s">
        <v>204</v>
      </c>
      <c r="B511" s="28"/>
      <c r="C511" s="28" t="s">
        <v>223</v>
      </c>
      <c r="D511" s="28"/>
      <c r="E511" s="28"/>
      <c r="F511" s="32" t="s">
        <v>53</v>
      </c>
      <c r="G511" s="28" t="s">
        <v>223</v>
      </c>
      <c r="H511" s="28" t="s">
        <v>1425</v>
      </c>
      <c r="I511" s="33">
        <v>0</v>
      </c>
      <c r="J511" s="33">
        <v>310198.81</v>
      </c>
      <c r="K511" s="33">
        <v>310198.81</v>
      </c>
    </row>
    <row r="512" spans="1:11" s="34" customFormat="1" ht="42" customHeight="1" x14ac:dyDescent="0.3">
      <c r="A512" s="28" t="s">
        <v>204</v>
      </c>
      <c r="B512" s="28"/>
      <c r="C512" s="28" t="s">
        <v>223</v>
      </c>
      <c r="D512" s="28"/>
      <c r="E512" s="28"/>
      <c r="F512" s="32" t="s">
        <v>53</v>
      </c>
      <c r="G512" s="28" t="s">
        <v>223</v>
      </c>
      <c r="H512" s="28" t="s">
        <v>145</v>
      </c>
      <c r="I512" s="33">
        <v>15564</v>
      </c>
      <c r="J512" s="33">
        <v>5969</v>
      </c>
      <c r="K512" s="33">
        <v>21533</v>
      </c>
    </row>
    <row r="513" spans="1:11" s="34" customFormat="1" ht="42" customHeight="1" x14ac:dyDescent="0.3">
      <c r="A513" s="28" t="s">
        <v>204</v>
      </c>
      <c r="B513" s="28"/>
      <c r="C513" s="28" t="s">
        <v>223</v>
      </c>
      <c r="D513" s="28"/>
      <c r="E513" s="28"/>
      <c r="F513" s="32" t="s">
        <v>53</v>
      </c>
      <c r="G513" s="28" t="s">
        <v>223</v>
      </c>
      <c r="H513" s="28" t="s">
        <v>1420</v>
      </c>
      <c r="I513" s="33">
        <v>889582</v>
      </c>
      <c r="J513" s="33">
        <v>0</v>
      </c>
      <c r="K513" s="33">
        <v>889582</v>
      </c>
    </row>
    <row r="514" spans="1:11" s="34" customFormat="1" ht="42" customHeight="1" x14ac:dyDescent="0.3">
      <c r="A514" s="28" t="s">
        <v>204</v>
      </c>
      <c r="B514" s="28"/>
      <c r="C514" s="28" t="s">
        <v>223</v>
      </c>
      <c r="D514" s="28"/>
      <c r="E514" s="28"/>
      <c r="F514" s="32" t="s">
        <v>53</v>
      </c>
      <c r="G514" s="28" t="s">
        <v>223</v>
      </c>
      <c r="H514" s="28" t="s">
        <v>211</v>
      </c>
      <c r="I514" s="33">
        <v>488373.65</v>
      </c>
      <c r="J514" s="33">
        <v>31356131.300000001</v>
      </c>
      <c r="K514" s="33">
        <v>31844504.949999999</v>
      </c>
    </row>
    <row r="515" spans="1:11" s="34" customFormat="1" ht="42" customHeight="1" x14ac:dyDescent="0.3">
      <c r="A515" s="28" t="s">
        <v>204</v>
      </c>
      <c r="B515" s="28"/>
      <c r="C515" s="28" t="s">
        <v>223</v>
      </c>
      <c r="D515" s="28"/>
      <c r="E515" s="28"/>
      <c r="F515" s="32" t="s">
        <v>53</v>
      </c>
      <c r="G515" s="28" t="s">
        <v>223</v>
      </c>
      <c r="H515" s="28" t="s">
        <v>1429</v>
      </c>
      <c r="I515" s="33">
        <v>1406</v>
      </c>
      <c r="J515" s="33">
        <v>0</v>
      </c>
      <c r="K515" s="33">
        <v>1406</v>
      </c>
    </row>
    <row r="516" spans="1:11" s="34" customFormat="1" ht="42" customHeight="1" x14ac:dyDescent="0.3">
      <c r="A516" s="28" t="s">
        <v>204</v>
      </c>
      <c r="B516" s="28"/>
      <c r="C516" s="28" t="s">
        <v>223</v>
      </c>
      <c r="D516" s="28"/>
      <c r="E516" s="28"/>
      <c r="F516" s="32" t="s">
        <v>53</v>
      </c>
      <c r="G516" s="28" t="s">
        <v>223</v>
      </c>
      <c r="H516" s="28" t="s">
        <v>158</v>
      </c>
      <c r="I516" s="33">
        <v>0</v>
      </c>
      <c r="J516" s="33">
        <v>1004758.35</v>
      </c>
      <c r="K516" s="33">
        <v>1004758.35</v>
      </c>
    </row>
    <row r="517" spans="1:11" s="34" customFormat="1" ht="42" customHeight="1" x14ac:dyDescent="0.3">
      <c r="A517" s="28" t="s">
        <v>204</v>
      </c>
      <c r="B517" s="28"/>
      <c r="C517" s="28" t="s">
        <v>223</v>
      </c>
      <c r="D517" s="28"/>
      <c r="E517" s="28"/>
      <c r="F517" s="32" t="s">
        <v>53</v>
      </c>
      <c r="G517" s="28" t="s">
        <v>223</v>
      </c>
      <c r="H517" s="28" t="s">
        <v>224</v>
      </c>
      <c r="I517" s="33">
        <v>15</v>
      </c>
      <c r="J517" s="33">
        <v>0</v>
      </c>
      <c r="K517" s="33">
        <v>15</v>
      </c>
    </row>
    <row r="518" spans="1:11" s="34" customFormat="1" ht="42" customHeight="1" x14ac:dyDescent="0.3">
      <c r="A518" s="28" t="s">
        <v>204</v>
      </c>
      <c r="B518" s="28"/>
      <c r="C518" s="28" t="s">
        <v>358</v>
      </c>
      <c r="D518" s="28"/>
      <c r="E518" s="28"/>
      <c r="F518" s="32" t="s">
        <v>120</v>
      </c>
      <c r="G518" s="28" t="s">
        <v>358</v>
      </c>
      <c r="H518" s="28" t="s">
        <v>1425</v>
      </c>
      <c r="I518" s="33">
        <v>0</v>
      </c>
      <c r="J518" s="33">
        <v>10085999.25</v>
      </c>
      <c r="K518" s="33">
        <v>10085999.25</v>
      </c>
    </row>
    <row r="519" spans="1:11" s="34" customFormat="1" ht="42" customHeight="1" x14ac:dyDescent="0.3">
      <c r="A519" s="28" t="s">
        <v>204</v>
      </c>
      <c r="B519" s="28"/>
      <c r="C519" s="28" t="s">
        <v>358</v>
      </c>
      <c r="D519" s="28"/>
      <c r="E519" s="28"/>
      <c r="F519" s="32" t="s">
        <v>120</v>
      </c>
      <c r="G519" s="28" t="s">
        <v>358</v>
      </c>
      <c r="H519" s="28" t="s">
        <v>184</v>
      </c>
      <c r="I519" s="33">
        <v>0</v>
      </c>
      <c r="J519" s="33">
        <v>2218399239.9299998</v>
      </c>
      <c r="K519" s="33">
        <v>2218399239.9299998</v>
      </c>
    </row>
    <row r="520" spans="1:11" s="34" customFormat="1" ht="42" customHeight="1" x14ac:dyDescent="0.3">
      <c r="A520" s="28" t="s">
        <v>225</v>
      </c>
      <c r="B520" s="28"/>
      <c r="C520" s="28" t="s">
        <v>226</v>
      </c>
      <c r="D520" s="28"/>
      <c r="E520" s="28"/>
      <c r="F520" s="32" t="s">
        <v>54</v>
      </c>
      <c r="G520" s="28" t="s">
        <v>226</v>
      </c>
      <c r="H520" s="28" t="s">
        <v>588</v>
      </c>
      <c r="I520" s="33">
        <v>1157869.79</v>
      </c>
      <c r="J520" s="33">
        <v>0</v>
      </c>
      <c r="K520" s="33">
        <v>1157869.79</v>
      </c>
    </row>
    <row r="521" spans="1:11" s="34" customFormat="1" ht="42" customHeight="1" x14ac:dyDescent="0.3">
      <c r="A521" s="28" t="s">
        <v>225</v>
      </c>
      <c r="B521" s="28"/>
      <c r="C521" s="28" t="s">
        <v>226</v>
      </c>
      <c r="D521" s="28"/>
      <c r="E521" s="28"/>
      <c r="F521" s="32" t="s">
        <v>54</v>
      </c>
      <c r="G521" s="28" t="s">
        <v>226</v>
      </c>
      <c r="H521" s="28" t="s">
        <v>1475</v>
      </c>
      <c r="I521" s="33">
        <v>11274.78</v>
      </c>
      <c r="J521" s="33">
        <v>0</v>
      </c>
      <c r="K521" s="33">
        <v>11274.78</v>
      </c>
    </row>
    <row r="522" spans="1:11" s="34" customFormat="1" ht="42" customHeight="1" x14ac:dyDescent="0.3">
      <c r="A522" s="28" t="s">
        <v>225</v>
      </c>
      <c r="B522" s="28"/>
      <c r="C522" s="28" t="s">
        <v>226</v>
      </c>
      <c r="D522" s="28"/>
      <c r="E522" s="28"/>
      <c r="F522" s="32" t="s">
        <v>54</v>
      </c>
      <c r="G522" s="28" t="s">
        <v>226</v>
      </c>
      <c r="H522" s="28" t="s">
        <v>145</v>
      </c>
      <c r="I522" s="33">
        <v>261213.23</v>
      </c>
      <c r="J522" s="33">
        <v>0</v>
      </c>
      <c r="K522" s="33">
        <v>261213.23</v>
      </c>
    </row>
    <row r="523" spans="1:11" s="34" customFormat="1" ht="42" customHeight="1" x14ac:dyDescent="0.3">
      <c r="A523" s="28" t="s">
        <v>225</v>
      </c>
      <c r="B523" s="28"/>
      <c r="C523" s="28" t="s">
        <v>226</v>
      </c>
      <c r="D523" s="28"/>
      <c r="E523" s="28"/>
      <c r="F523" s="32" t="s">
        <v>54</v>
      </c>
      <c r="G523" s="28" t="s">
        <v>226</v>
      </c>
      <c r="H523" s="28" t="s">
        <v>1434</v>
      </c>
      <c r="I523" s="33">
        <v>43554</v>
      </c>
      <c r="J523" s="33">
        <v>0</v>
      </c>
      <c r="K523" s="33">
        <v>43554</v>
      </c>
    </row>
    <row r="524" spans="1:11" s="34" customFormat="1" ht="42" customHeight="1" x14ac:dyDescent="0.3">
      <c r="A524" s="28" t="s">
        <v>225</v>
      </c>
      <c r="B524" s="28"/>
      <c r="C524" s="28" t="s">
        <v>226</v>
      </c>
      <c r="D524" s="28"/>
      <c r="E524" s="28"/>
      <c r="F524" s="32" t="s">
        <v>54</v>
      </c>
      <c r="G524" s="28" t="s">
        <v>226</v>
      </c>
      <c r="H524" s="28" t="s">
        <v>1436</v>
      </c>
      <c r="I524" s="33">
        <v>13137671.58</v>
      </c>
      <c r="J524" s="33">
        <v>0</v>
      </c>
      <c r="K524" s="33">
        <v>13137671.58</v>
      </c>
    </row>
    <row r="525" spans="1:11" s="34" customFormat="1" ht="42" customHeight="1" x14ac:dyDescent="0.3">
      <c r="A525" s="28" t="s">
        <v>225</v>
      </c>
      <c r="B525" s="28"/>
      <c r="C525" s="28" t="s">
        <v>226</v>
      </c>
      <c r="D525" s="28"/>
      <c r="E525" s="28"/>
      <c r="F525" s="32" t="s">
        <v>54</v>
      </c>
      <c r="G525" s="28" t="s">
        <v>226</v>
      </c>
      <c r="H525" s="28" t="s">
        <v>1439</v>
      </c>
      <c r="I525" s="33">
        <v>62780.07</v>
      </c>
      <c r="J525" s="33">
        <v>0</v>
      </c>
      <c r="K525" s="33">
        <v>62780.07</v>
      </c>
    </row>
    <row r="526" spans="1:11" s="34" customFormat="1" ht="42" customHeight="1" x14ac:dyDescent="0.3">
      <c r="A526" s="28" t="s">
        <v>225</v>
      </c>
      <c r="B526" s="28"/>
      <c r="C526" s="28" t="s">
        <v>226</v>
      </c>
      <c r="D526" s="28"/>
      <c r="E526" s="28"/>
      <c r="F526" s="32" t="s">
        <v>54</v>
      </c>
      <c r="G526" s="28" t="s">
        <v>226</v>
      </c>
      <c r="H526" s="28" t="s">
        <v>1440</v>
      </c>
      <c r="I526" s="33">
        <v>32537.79</v>
      </c>
      <c r="J526" s="33">
        <v>0</v>
      </c>
      <c r="K526" s="33">
        <v>32537.79</v>
      </c>
    </row>
    <row r="527" spans="1:11" s="34" customFormat="1" ht="42" customHeight="1" x14ac:dyDescent="0.3">
      <c r="A527" s="28" t="s">
        <v>225</v>
      </c>
      <c r="B527" s="28"/>
      <c r="C527" s="28" t="s">
        <v>227</v>
      </c>
      <c r="D527" s="28"/>
      <c r="E527" s="28"/>
      <c r="F527" s="32" t="s">
        <v>55</v>
      </c>
      <c r="G527" s="28" t="s">
        <v>227</v>
      </c>
      <c r="H527" s="28" t="s">
        <v>588</v>
      </c>
      <c r="I527" s="33">
        <v>205326.56</v>
      </c>
      <c r="J527" s="33">
        <v>0</v>
      </c>
      <c r="K527" s="33">
        <v>205326.56</v>
      </c>
    </row>
    <row r="528" spans="1:11" s="34" customFormat="1" ht="42" customHeight="1" x14ac:dyDescent="0.3">
      <c r="A528" s="28" t="s">
        <v>225</v>
      </c>
      <c r="B528" s="28"/>
      <c r="C528" s="28" t="s">
        <v>227</v>
      </c>
      <c r="D528" s="28"/>
      <c r="E528" s="28"/>
      <c r="F528" s="32" t="s">
        <v>55</v>
      </c>
      <c r="G528" s="28" t="s">
        <v>227</v>
      </c>
      <c r="H528" s="28" t="s">
        <v>1467</v>
      </c>
      <c r="I528" s="33">
        <v>0</v>
      </c>
      <c r="J528" s="33">
        <v>14407.55</v>
      </c>
      <c r="K528" s="33">
        <v>14407.55</v>
      </c>
    </row>
    <row r="529" spans="1:11" s="34" customFormat="1" ht="42" customHeight="1" x14ac:dyDescent="0.3">
      <c r="A529" s="28" t="s">
        <v>228</v>
      </c>
      <c r="B529" s="28" t="s">
        <v>229</v>
      </c>
      <c r="C529" s="28" t="s">
        <v>230</v>
      </c>
      <c r="D529" s="28"/>
      <c r="E529" s="28"/>
      <c r="F529" s="32" t="s">
        <v>56</v>
      </c>
      <c r="G529" s="28" t="s">
        <v>230</v>
      </c>
      <c r="H529" s="28" t="s">
        <v>588</v>
      </c>
      <c r="I529" s="33">
        <v>369763.45</v>
      </c>
      <c r="J529" s="33">
        <v>0</v>
      </c>
      <c r="K529" s="33">
        <v>369763.63</v>
      </c>
    </row>
    <row r="530" spans="1:11" s="34" customFormat="1" ht="42" customHeight="1" x14ac:dyDescent="0.3">
      <c r="A530" s="28" t="s">
        <v>228</v>
      </c>
      <c r="B530" s="28" t="s">
        <v>229</v>
      </c>
      <c r="C530" s="28" t="s">
        <v>230</v>
      </c>
      <c r="D530" s="28" t="s">
        <v>231</v>
      </c>
      <c r="E530" s="28" t="s">
        <v>232</v>
      </c>
      <c r="F530" s="32" t="s">
        <v>56</v>
      </c>
      <c r="G530" s="28" t="s">
        <v>230</v>
      </c>
      <c r="H530" s="28" t="s">
        <v>588</v>
      </c>
      <c r="I530" s="33">
        <v>1659.58</v>
      </c>
      <c r="J530" s="33">
        <v>0</v>
      </c>
      <c r="K530" s="33">
        <v>1659.58</v>
      </c>
    </row>
    <row r="531" spans="1:11" s="34" customFormat="1" ht="42" customHeight="1" x14ac:dyDescent="0.3">
      <c r="A531" s="28" t="s">
        <v>228</v>
      </c>
      <c r="B531" s="28" t="s">
        <v>229</v>
      </c>
      <c r="C531" s="28" t="s">
        <v>230</v>
      </c>
      <c r="D531" s="28" t="s">
        <v>231</v>
      </c>
      <c r="E531" s="28" t="s">
        <v>233</v>
      </c>
      <c r="F531" s="32" t="s">
        <v>56</v>
      </c>
      <c r="G531" s="28" t="s">
        <v>230</v>
      </c>
      <c r="H531" s="28" t="s">
        <v>588</v>
      </c>
      <c r="I531" s="33">
        <v>15017.94</v>
      </c>
      <c r="J531" s="33">
        <v>0</v>
      </c>
      <c r="K531" s="33">
        <v>15017.94</v>
      </c>
    </row>
    <row r="532" spans="1:11" s="34" customFormat="1" ht="42" customHeight="1" x14ac:dyDescent="0.3">
      <c r="A532" s="28" t="s">
        <v>228</v>
      </c>
      <c r="B532" s="28" t="s">
        <v>229</v>
      </c>
      <c r="C532" s="28" t="s">
        <v>230</v>
      </c>
      <c r="D532" s="28" t="s">
        <v>231</v>
      </c>
      <c r="E532" s="28" t="s">
        <v>234</v>
      </c>
      <c r="F532" s="32" t="s">
        <v>56</v>
      </c>
      <c r="G532" s="28" t="s">
        <v>230</v>
      </c>
      <c r="H532" s="28" t="s">
        <v>588</v>
      </c>
      <c r="I532" s="33">
        <v>18000.580000000002</v>
      </c>
      <c r="J532" s="33">
        <v>0</v>
      </c>
      <c r="K532" s="33">
        <v>18000.580000000002</v>
      </c>
    </row>
    <row r="533" spans="1:11" s="34" customFormat="1" ht="42" customHeight="1" x14ac:dyDescent="0.3">
      <c r="A533" s="28" t="s">
        <v>228</v>
      </c>
      <c r="B533" s="28" t="s">
        <v>229</v>
      </c>
      <c r="C533" s="28" t="s">
        <v>230</v>
      </c>
      <c r="D533" s="28" t="s">
        <v>231</v>
      </c>
      <c r="E533" s="28" t="s">
        <v>235</v>
      </c>
      <c r="F533" s="32" t="s">
        <v>56</v>
      </c>
      <c r="G533" s="28" t="s">
        <v>230</v>
      </c>
      <c r="H533" s="28" t="s">
        <v>588</v>
      </c>
      <c r="I533" s="33">
        <v>5103</v>
      </c>
      <c r="J533" s="33">
        <v>0</v>
      </c>
      <c r="K533" s="33">
        <v>5103</v>
      </c>
    </row>
    <row r="534" spans="1:11" s="34" customFormat="1" ht="42" customHeight="1" x14ac:dyDescent="0.3">
      <c r="A534" s="28" t="s">
        <v>228</v>
      </c>
      <c r="B534" s="28" t="s">
        <v>229</v>
      </c>
      <c r="C534" s="28" t="s">
        <v>230</v>
      </c>
      <c r="D534" s="28"/>
      <c r="E534" s="28"/>
      <c r="F534" s="32" t="s">
        <v>56</v>
      </c>
      <c r="G534" s="28" t="s">
        <v>230</v>
      </c>
      <c r="H534" s="28" t="s">
        <v>338</v>
      </c>
      <c r="I534" s="33">
        <v>0</v>
      </c>
      <c r="J534" s="33">
        <v>28080876.109999999</v>
      </c>
      <c r="K534" s="33">
        <v>28080876.109999999</v>
      </c>
    </row>
    <row r="535" spans="1:11" s="34" customFormat="1" ht="42" customHeight="1" x14ac:dyDescent="0.3">
      <c r="A535" s="28" t="s">
        <v>228</v>
      </c>
      <c r="B535" s="28" t="s">
        <v>229</v>
      </c>
      <c r="C535" s="28" t="s">
        <v>230</v>
      </c>
      <c r="D535" s="28"/>
      <c r="E535" s="28"/>
      <c r="F535" s="32" t="s">
        <v>56</v>
      </c>
      <c r="G535" s="28" t="s">
        <v>230</v>
      </c>
      <c r="H535" s="28" t="s">
        <v>1426</v>
      </c>
      <c r="I535" s="33">
        <v>617458</v>
      </c>
      <c r="J535" s="33">
        <v>0</v>
      </c>
      <c r="K535" s="33">
        <v>617458</v>
      </c>
    </row>
    <row r="536" spans="1:11" s="34" customFormat="1" ht="42" customHeight="1" x14ac:dyDescent="0.3">
      <c r="A536" s="28" t="s">
        <v>228</v>
      </c>
      <c r="B536" s="28" t="s">
        <v>229</v>
      </c>
      <c r="C536" s="28" t="s">
        <v>230</v>
      </c>
      <c r="D536" s="28"/>
      <c r="E536" s="28"/>
      <c r="F536" s="32" t="s">
        <v>56</v>
      </c>
      <c r="G536" s="28" t="s">
        <v>230</v>
      </c>
      <c r="H536" s="28" t="s">
        <v>145</v>
      </c>
      <c r="I536" s="33">
        <v>45031.07</v>
      </c>
      <c r="J536" s="33">
        <v>119500</v>
      </c>
      <c r="K536" s="33">
        <v>164531.07</v>
      </c>
    </row>
    <row r="537" spans="1:11" s="34" customFormat="1" ht="42" customHeight="1" x14ac:dyDescent="0.3">
      <c r="A537" s="28" t="s">
        <v>228</v>
      </c>
      <c r="B537" s="28" t="s">
        <v>229</v>
      </c>
      <c r="C537" s="28" t="s">
        <v>230</v>
      </c>
      <c r="D537" s="28" t="s">
        <v>231</v>
      </c>
      <c r="E537" s="28" t="s">
        <v>233</v>
      </c>
      <c r="F537" s="32" t="s">
        <v>56</v>
      </c>
      <c r="G537" s="28" t="s">
        <v>230</v>
      </c>
      <c r="H537" s="28" t="s">
        <v>145</v>
      </c>
      <c r="I537" s="33">
        <v>2.5499999999999998</v>
      </c>
      <c r="J537" s="33">
        <v>0</v>
      </c>
      <c r="K537" s="33">
        <v>2.5499999999999998</v>
      </c>
    </row>
    <row r="538" spans="1:11" s="34" customFormat="1" ht="42" customHeight="1" x14ac:dyDescent="0.3">
      <c r="A538" s="28" t="s">
        <v>228</v>
      </c>
      <c r="B538" s="28" t="s">
        <v>229</v>
      </c>
      <c r="C538" s="28" t="s">
        <v>230</v>
      </c>
      <c r="D538" s="28" t="s">
        <v>231</v>
      </c>
      <c r="E538" s="28" t="s">
        <v>234</v>
      </c>
      <c r="F538" s="32" t="s">
        <v>56</v>
      </c>
      <c r="G538" s="28" t="s">
        <v>230</v>
      </c>
      <c r="H538" s="28" t="s">
        <v>145</v>
      </c>
      <c r="I538" s="33">
        <v>1.02</v>
      </c>
      <c r="J538" s="33">
        <v>0</v>
      </c>
      <c r="K538" s="33">
        <v>1.02</v>
      </c>
    </row>
    <row r="539" spans="1:11" s="34" customFormat="1" ht="42" customHeight="1" x14ac:dyDescent="0.3">
      <c r="A539" s="28" t="s">
        <v>228</v>
      </c>
      <c r="B539" s="28" t="s">
        <v>229</v>
      </c>
      <c r="C539" s="28" t="s">
        <v>230</v>
      </c>
      <c r="D539" s="28"/>
      <c r="E539" s="28"/>
      <c r="F539" s="32" t="s">
        <v>56</v>
      </c>
      <c r="G539" s="28" t="s">
        <v>230</v>
      </c>
      <c r="H539" s="28" t="s">
        <v>1419</v>
      </c>
      <c r="I539" s="33">
        <v>13</v>
      </c>
      <c r="J539" s="33">
        <v>0</v>
      </c>
      <c r="K539" s="33">
        <v>13</v>
      </c>
    </row>
    <row r="540" spans="1:11" s="34" customFormat="1" ht="42" customHeight="1" x14ac:dyDescent="0.3">
      <c r="A540" s="28" t="s">
        <v>228</v>
      </c>
      <c r="B540" s="28" t="s">
        <v>229</v>
      </c>
      <c r="C540" s="28" t="s">
        <v>230</v>
      </c>
      <c r="D540" s="28"/>
      <c r="E540" s="28"/>
      <c r="F540" s="32" t="s">
        <v>56</v>
      </c>
      <c r="G540" s="28" t="s">
        <v>230</v>
      </c>
      <c r="H540" s="28" t="s">
        <v>1428</v>
      </c>
      <c r="I540" s="33">
        <v>445207.39</v>
      </c>
      <c r="J540" s="33">
        <v>0</v>
      </c>
      <c r="K540" s="33">
        <v>445207.39</v>
      </c>
    </row>
    <row r="541" spans="1:11" s="34" customFormat="1" ht="42" customHeight="1" x14ac:dyDescent="0.3">
      <c r="A541" s="28" t="s">
        <v>228</v>
      </c>
      <c r="B541" s="28" t="s">
        <v>229</v>
      </c>
      <c r="C541" s="28" t="s">
        <v>236</v>
      </c>
      <c r="D541" s="28"/>
      <c r="E541" s="28"/>
      <c r="F541" s="32" t="s">
        <v>57</v>
      </c>
      <c r="G541" s="28" t="s">
        <v>236</v>
      </c>
      <c r="H541" s="28" t="s">
        <v>588</v>
      </c>
      <c r="I541" s="33">
        <v>1042.19</v>
      </c>
      <c r="J541" s="33">
        <v>0</v>
      </c>
      <c r="K541" s="33">
        <v>1042.19</v>
      </c>
    </row>
    <row r="542" spans="1:11" s="34" customFormat="1" ht="42" customHeight="1" x14ac:dyDescent="0.3">
      <c r="A542" s="28" t="s">
        <v>228</v>
      </c>
      <c r="B542" s="28" t="s">
        <v>229</v>
      </c>
      <c r="C542" s="28" t="s">
        <v>236</v>
      </c>
      <c r="D542" s="28"/>
      <c r="E542" s="28"/>
      <c r="F542" s="32" t="s">
        <v>57</v>
      </c>
      <c r="G542" s="28" t="s">
        <v>236</v>
      </c>
      <c r="H542" s="28" t="s">
        <v>211</v>
      </c>
      <c r="I542" s="33">
        <v>0</v>
      </c>
      <c r="J542" s="33">
        <v>305363</v>
      </c>
      <c r="K542" s="33">
        <v>305363</v>
      </c>
    </row>
    <row r="543" spans="1:11" s="34" customFormat="1" ht="42" customHeight="1" x14ac:dyDescent="0.3">
      <c r="A543" s="28" t="s">
        <v>228</v>
      </c>
      <c r="B543" s="28" t="s">
        <v>229</v>
      </c>
      <c r="C543" s="28" t="s">
        <v>359</v>
      </c>
      <c r="D543" s="28"/>
      <c r="E543" s="28"/>
      <c r="F543" s="32" t="s">
        <v>127</v>
      </c>
      <c r="G543" s="28" t="s">
        <v>359</v>
      </c>
      <c r="H543" s="28" t="s">
        <v>1421</v>
      </c>
      <c r="I543" s="33">
        <v>0</v>
      </c>
      <c r="J543" s="33">
        <v>16524.759999999998</v>
      </c>
      <c r="K543" s="33">
        <v>16524.759999999998</v>
      </c>
    </row>
    <row r="544" spans="1:11" s="34" customFormat="1" ht="42" customHeight="1" x14ac:dyDescent="0.3">
      <c r="A544" s="28" t="s">
        <v>228</v>
      </c>
      <c r="B544" s="28" t="s">
        <v>229</v>
      </c>
      <c r="C544" s="28" t="s">
        <v>360</v>
      </c>
      <c r="D544" s="28"/>
      <c r="E544" s="28"/>
      <c r="F544" s="32" t="s">
        <v>131</v>
      </c>
      <c r="G544" s="28" t="s">
        <v>360</v>
      </c>
      <c r="H544" s="28" t="s">
        <v>588</v>
      </c>
      <c r="I544" s="33">
        <v>0</v>
      </c>
      <c r="J544" s="33">
        <v>3578.31</v>
      </c>
      <c r="K544" s="33">
        <v>3578.31</v>
      </c>
    </row>
    <row r="545" spans="1:11" s="34" customFormat="1" ht="42" customHeight="1" x14ac:dyDescent="0.3">
      <c r="A545" s="28" t="s">
        <v>228</v>
      </c>
      <c r="B545" s="28" t="s">
        <v>229</v>
      </c>
      <c r="C545" s="28" t="s">
        <v>360</v>
      </c>
      <c r="D545" s="28"/>
      <c r="E545" s="28"/>
      <c r="F545" s="32" t="s">
        <v>131</v>
      </c>
      <c r="G545" s="28" t="s">
        <v>360</v>
      </c>
      <c r="H545" s="28" t="s">
        <v>1425</v>
      </c>
      <c r="I545" s="33">
        <v>0</v>
      </c>
      <c r="J545" s="33">
        <v>628554.09</v>
      </c>
      <c r="K545" s="33">
        <v>628554.09</v>
      </c>
    </row>
    <row r="546" spans="1:11" s="34" customFormat="1" ht="42" customHeight="1" x14ac:dyDescent="0.3">
      <c r="A546" s="28" t="s">
        <v>228</v>
      </c>
      <c r="B546" s="28" t="s">
        <v>229</v>
      </c>
      <c r="C546" s="28" t="s">
        <v>360</v>
      </c>
      <c r="D546" s="28"/>
      <c r="E546" s="28"/>
      <c r="F546" s="32" t="s">
        <v>131</v>
      </c>
      <c r="G546" s="28" t="s">
        <v>360</v>
      </c>
      <c r="H546" s="28" t="s">
        <v>145</v>
      </c>
      <c r="I546" s="33">
        <v>0</v>
      </c>
      <c r="J546" s="33">
        <v>2830.91</v>
      </c>
      <c r="K546" s="33">
        <v>2830.91</v>
      </c>
    </row>
    <row r="547" spans="1:11" s="34" customFormat="1" ht="42" customHeight="1" x14ac:dyDescent="0.3">
      <c r="A547" s="28" t="s">
        <v>228</v>
      </c>
      <c r="B547" s="28" t="s">
        <v>229</v>
      </c>
      <c r="C547" s="28" t="s">
        <v>360</v>
      </c>
      <c r="D547" s="28"/>
      <c r="E547" s="28"/>
      <c r="F547" s="32" t="s">
        <v>131</v>
      </c>
      <c r="G547" s="28" t="s">
        <v>360</v>
      </c>
      <c r="H547" s="28" t="s">
        <v>211</v>
      </c>
      <c r="I547" s="33">
        <v>0</v>
      </c>
      <c r="J547" s="33">
        <v>45521</v>
      </c>
      <c r="K547" s="33">
        <v>45521</v>
      </c>
    </row>
    <row r="548" spans="1:11" s="34" customFormat="1" ht="42" customHeight="1" x14ac:dyDescent="0.3">
      <c r="A548" s="28" t="s">
        <v>228</v>
      </c>
      <c r="B548" s="28" t="s">
        <v>229</v>
      </c>
      <c r="C548" s="28" t="s">
        <v>360</v>
      </c>
      <c r="D548" s="28"/>
      <c r="E548" s="28"/>
      <c r="F548" s="32" t="s">
        <v>131</v>
      </c>
      <c r="G548" s="28" t="s">
        <v>360</v>
      </c>
      <c r="H548" s="28" t="s">
        <v>1431</v>
      </c>
      <c r="I548" s="33">
        <v>0</v>
      </c>
      <c r="J548" s="33">
        <v>757391.98</v>
      </c>
      <c r="K548" s="33">
        <v>757391.98</v>
      </c>
    </row>
    <row r="549" spans="1:11" s="34" customFormat="1" ht="42" customHeight="1" x14ac:dyDescent="0.3">
      <c r="A549" s="28" t="s">
        <v>228</v>
      </c>
      <c r="B549" s="28" t="s">
        <v>229</v>
      </c>
      <c r="C549" s="28" t="s">
        <v>360</v>
      </c>
      <c r="D549" s="28"/>
      <c r="E549" s="28"/>
      <c r="F549" s="32" t="s">
        <v>131</v>
      </c>
      <c r="G549" s="28" t="s">
        <v>360</v>
      </c>
      <c r="H549" s="28" t="s">
        <v>1439</v>
      </c>
      <c r="I549" s="33">
        <v>0</v>
      </c>
      <c r="J549" s="33">
        <v>3984.65</v>
      </c>
      <c r="K549" s="33">
        <v>3984.65</v>
      </c>
    </row>
    <row r="550" spans="1:11" s="34" customFormat="1" ht="42" customHeight="1" x14ac:dyDescent="0.3">
      <c r="A550" s="28" t="s">
        <v>228</v>
      </c>
      <c r="B550" s="28" t="s">
        <v>229</v>
      </c>
      <c r="C550" s="28" t="s">
        <v>360</v>
      </c>
      <c r="D550" s="28"/>
      <c r="E550" s="28"/>
      <c r="F550" s="32" t="s">
        <v>131</v>
      </c>
      <c r="G550" s="28" t="s">
        <v>360</v>
      </c>
      <c r="H550" s="28" t="s">
        <v>361</v>
      </c>
      <c r="I550" s="33">
        <v>0</v>
      </c>
      <c r="J550" s="33">
        <v>25168592.48</v>
      </c>
      <c r="K550" s="33">
        <v>25168592.48</v>
      </c>
    </row>
    <row r="551" spans="1:11" s="34" customFormat="1" ht="42" customHeight="1" x14ac:dyDescent="0.3">
      <c r="A551" s="28" t="s">
        <v>228</v>
      </c>
      <c r="B551" s="28" t="s">
        <v>229</v>
      </c>
      <c r="C551" s="28" t="s">
        <v>360</v>
      </c>
      <c r="D551" s="28"/>
      <c r="E551" s="28"/>
      <c r="F551" s="32" t="s">
        <v>131</v>
      </c>
      <c r="G551" s="28" t="s">
        <v>360</v>
      </c>
      <c r="H551" s="28" t="s">
        <v>362</v>
      </c>
      <c r="I551" s="33">
        <v>0</v>
      </c>
      <c r="J551" s="33">
        <v>4233837.8</v>
      </c>
      <c r="K551" s="33">
        <v>4233837.8</v>
      </c>
    </row>
    <row r="552" spans="1:11" s="34" customFormat="1" ht="42" customHeight="1" x14ac:dyDescent="0.3">
      <c r="A552" s="28" t="s">
        <v>228</v>
      </c>
      <c r="B552" s="28" t="s">
        <v>555</v>
      </c>
      <c r="C552" s="28" t="s">
        <v>363</v>
      </c>
      <c r="D552" s="28"/>
      <c r="E552" s="28"/>
      <c r="F552" s="32" t="s">
        <v>118</v>
      </c>
      <c r="G552" s="28" t="s">
        <v>363</v>
      </c>
      <c r="H552" s="28" t="s">
        <v>1429</v>
      </c>
      <c r="I552" s="33">
        <v>0</v>
      </c>
      <c r="J552" s="33">
        <v>1999913.71</v>
      </c>
      <c r="K552" s="33">
        <v>1999913.71</v>
      </c>
    </row>
    <row r="553" spans="1:11" s="34" customFormat="1" ht="42" customHeight="1" x14ac:dyDescent="0.3">
      <c r="A553" s="28" t="s">
        <v>228</v>
      </c>
      <c r="B553" s="28" t="s">
        <v>555</v>
      </c>
      <c r="C553" s="28" t="s">
        <v>363</v>
      </c>
      <c r="D553" s="28"/>
      <c r="E553" s="28"/>
      <c r="F553" s="32" t="s">
        <v>118</v>
      </c>
      <c r="G553" s="28" t="s">
        <v>363</v>
      </c>
      <c r="H553" s="28" t="s">
        <v>1439</v>
      </c>
      <c r="I553" s="33">
        <v>0</v>
      </c>
      <c r="J553" s="33">
        <v>2573580.5</v>
      </c>
      <c r="K553" s="33">
        <v>2573580.5</v>
      </c>
    </row>
    <row r="554" spans="1:11" s="34" customFormat="1" ht="42" customHeight="1" x14ac:dyDescent="0.3">
      <c r="A554" s="28" t="s">
        <v>228</v>
      </c>
      <c r="B554" s="28" t="s">
        <v>555</v>
      </c>
      <c r="C554" s="59" t="s">
        <v>237</v>
      </c>
      <c r="D554" s="28" t="s">
        <v>238</v>
      </c>
      <c r="E554" s="28" t="s">
        <v>239</v>
      </c>
      <c r="F554" s="32" t="s">
        <v>58</v>
      </c>
      <c r="G554" s="59" t="s">
        <v>237</v>
      </c>
      <c r="H554" s="28" t="s">
        <v>588</v>
      </c>
      <c r="I554" s="33">
        <v>2450</v>
      </c>
      <c r="J554" s="33">
        <v>0</v>
      </c>
      <c r="K554" s="33">
        <v>2450</v>
      </c>
    </row>
    <row r="555" spans="1:11" s="34" customFormat="1" ht="42" customHeight="1" x14ac:dyDescent="0.3">
      <c r="A555" s="28" t="s">
        <v>228</v>
      </c>
      <c r="B555" s="28" t="s">
        <v>555</v>
      </c>
      <c r="C555" s="28" t="s">
        <v>240</v>
      </c>
      <c r="D555" s="28"/>
      <c r="E555" s="28"/>
      <c r="F555" s="32" t="s">
        <v>59</v>
      </c>
      <c r="G555" s="28" t="s">
        <v>240</v>
      </c>
      <c r="H555" s="28" t="s">
        <v>588</v>
      </c>
      <c r="I555" s="33">
        <v>38569.129999999997</v>
      </c>
      <c r="J555" s="33">
        <v>0</v>
      </c>
      <c r="K555" s="33">
        <v>38569.129999999997</v>
      </c>
    </row>
    <row r="556" spans="1:11" s="34" customFormat="1" ht="42" customHeight="1" x14ac:dyDescent="0.3">
      <c r="A556" s="28" t="s">
        <v>228</v>
      </c>
      <c r="B556" s="28" t="s">
        <v>555</v>
      </c>
      <c r="C556" s="28" t="s">
        <v>240</v>
      </c>
      <c r="D556" s="28"/>
      <c r="E556" s="28"/>
      <c r="F556" s="32" t="s">
        <v>59</v>
      </c>
      <c r="G556" s="28" t="s">
        <v>240</v>
      </c>
      <c r="H556" s="28" t="s">
        <v>1421</v>
      </c>
      <c r="I556" s="33">
        <v>202411.97</v>
      </c>
      <c r="J556" s="33">
        <v>0</v>
      </c>
      <c r="K556" s="33">
        <v>202411.97</v>
      </c>
    </row>
    <row r="557" spans="1:11" s="34" customFormat="1" ht="42" customHeight="1" x14ac:dyDescent="0.3">
      <c r="A557" s="28" t="s">
        <v>228</v>
      </c>
      <c r="B557" s="28" t="s">
        <v>555</v>
      </c>
      <c r="C557" s="28" t="s">
        <v>241</v>
      </c>
      <c r="D557" s="28"/>
      <c r="E557" s="28"/>
      <c r="F557" s="32" t="s">
        <v>60</v>
      </c>
      <c r="G557" s="28" t="s">
        <v>241</v>
      </c>
      <c r="H557" s="28" t="s">
        <v>588</v>
      </c>
      <c r="I557" s="33">
        <v>182282.42</v>
      </c>
      <c r="J557" s="33">
        <v>0</v>
      </c>
      <c r="K557" s="33">
        <v>182282.42</v>
      </c>
    </row>
    <row r="558" spans="1:11" s="34" customFormat="1" ht="42" customHeight="1" x14ac:dyDescent="0.3">
      <c r="A558" s="28" t="s">
        <v>228</v>
      </c>
      <c r="B558" s="28" t="s">
        <v>555</v>
      </c>
      <c r="C558" s="28" t="s">
        <v>241</v>
      </c>
      <c r="D558" s="28"/>
      <c r="E558" s="28"/>
      <c r="F558" s="32" t="s">
        <v>60</v>
      </c>
      <c r="G558" s="28" t="s">
        <v>241</v>
      </c>
      <c r="H558" s="28" t="s">
        <v>145</v>
      </c>
      <c r="I558" s="33">
        <v>973323</v>
      </c>
      <c r="J558" s="33">
        <v>0</v>
      </c>
      <c r="K558" s="33">
        <v>973323</v>
      </c>
    </row>
    <row r="559" spans="1:11" s="34" customFormat="1" ht="42" customHeight="1" x14ac:dyDescent="0.3">
      <c r="A559" s="28" t="s">
        <v>242</v>
      </c>
      <c r="B559" s="28"/>
      <c r="C559" s="28" t="s">
        <v>364</v>
      </c>
      <c r="D559" s="28"/>
      <c r="E559" s="28"/>
      <c r="F559" s="32" t="s">
        <v>114</v>
      </c>
      <c r="G559" s="28" t="s">
        <v>364</v>
      </c>
      <c r="H559" s="28" t="s">
        <v>588</v>
      </c>
      <c r="I559" s="33">
        <v>0</v>
      </c>
      <c r="J559" s="33">
        <v>10889482.619999999</v>
      </c>
      <c r="K559" s="33">
        <v>10889482.619999999</v>
      </c>
    </row>
    <row r="560" spans="1:11" s="34" customFormat="1" ht="42" customHeight="1" x14ac:dyDescent="0.3">
      <c r="A560" s="28" t="s">
        <v>242</v>
      </c>
      <c r="B560" s="28"/>
      <c r="C560" s="28" t="s">
        <v>364</v>
      </c>
      <c r="D560" s="28"/>
      <c r="E560" s="28"/>
      <c r="F560" s="32" t="s">
        <v>114</v>
      </c>
      <c r="G560" s="28" t="s">
        <v>364</v>
      </c>
      <c r="H560" s="28" t="s">
        <v>1425</v>
      </c>
      <c r="I560" s="33">
        <v>0</v>
      </c>
      <c r="J560" s="33">
        <v>1786338.63</v>
      </c>
      <c r="K560" s="33">
        <v>1786338.63</v>
      </c>
    </row>
    <row r="561" spans="1:11" s="34" customFormat="1" ht="42" customHeight="1" x14ac:dyDescent="0.3">
      <c r="A561" s="28" t="s">
        <v>242</v>
      </c>
      <c r="B561" s="28"/>
      <c r="C561" s="28" t="s">
        <v>364</v>
      </c>
      <c r="D561" s="28"/>
      <c r="E561" s="28"/>
      <c r="F561" s="32" t="s">
        <v>114</v>
      </c>
      <c r="G561" s="28" t="s">
        <v>364</v>
      </c>
      <c r="H561" s="28" t="s">
        <v>145</v>
      </c>
      <c r="I561" s="33">
        <v>0</v>
      </c>
      <c r="J561" s="33">
        <v>3914.36</v>
      </c>
      <c r="K561" s="33">
        <v>3914.36</v>
      </c>
    </row>
    <row r="562" spans="1:11" s="34" customFormat="1" ht="42" customHeight="1" x14ac:dyDescent="0.3">
      <c r="A562" s="28" t="s">
        <v>242</v>
      </c>
      <c r="B562" s="28"/>
      <c r="C562" s="28" t="s">
        <v>364</v>
      </c>
      <c r="D562" s="28"/>
      <c r="E562" s="28"/>
      <c r="F562" s="32" t="s">
        <v>114</v>
      </c>
      <c r="G562" s="28" t="s">
        <v>364</v>
      </c>
      <c r="H562" s="28" t="s">
        <v>1477</v>
      </c>
      <c r="I562" s="33">
        <v>0</v>
      </c>
      <c r="J562" s="33">
        <v>4435776.6100000003</v>
      </c>
      <c r="K562" s="33">
        <v>4435776.6100000003</v>
      </c>
    </row>
    <row r="563" spans="1:11" s="34" customFormat="1" ht="42" customHeight="1" x14ac:dyDescent="0.3">
      <c r="A563" s="28" t="s">
        <v>242</v>
      </c>
      <c r="B563" s="28"/>
      <c r="C563" s="28" t="s">
        <v>364</v>
      </c>
      <c r="D563" s="28"/>
      <c r="E563" s="28"/>
      <c r="F563" s="32" t="s">
        <v>114</v>
      </c>
      <c r="G563" s="28" t="s">
        <v>364</v>
      </c>
      <c r="H563" s="28" t="s">
        <v>1466</v>
      </c>
      <c r="I563" s="33">
        <v>0</v>
      </c>
      <c r="J563" s="33">
        <v>139254245.43000001</v>
      </c>
      <c r="K563" s="33">
        <v>139254245.43000001</v>
      </c>
    </row>
    <row r="564" spans="1:11" s="34" customFormat="1" ht="42" customHeight="1" x14ac:dyDescent="0.3">
      <c r="A564" s="28" t="s">
        <v>242</v>
      </c>
      <c r="B564" s="28"/>
      <c r="C564" s="28" t="s">
        <v>364</v>
      </c>
      <c r="D564" s="28"/>
      <c r="E564" s="28"/>
      <c r="F564" s="32" t="s">
        <v>114</v>
      </c>
      <c r="G564" s="28" t="s">
        <v>364</v>
      </c>
      <c r="H564" s="28" t="s">
        <v>158</v>
      </c>
      <c r="I564" s="33">
        <v>0</v>
      </c>
      <c r="J564" s="33">
        <v>44867674.729999997</v>
      </c>
      <c r="K564" s="33">
        <v>44867674.729999997</v>
      </c>
    </row>
    <row r="565" spans="1:11" s="34" customFormat="1" ht="42" customHeight="1" x14ac:dyDescent="0.3">
      <c r="A565" s="28" t="s">
        <v>242</v>
      </c>
      <c r="B565" s="28"/>
      <c r="C565" s="28" t="s">
        <v>365</v>
      </c>
      <c r="D565" s="28"/>
      <c r="E565" s="28"/>
      <c r="F565" s="32" t="s">
        <v>111</v>
      </c>
      <c r="G565" s="28" t="s">
        <v>365</v>
      </c>
      <c r="H565" s="28" t="s">
        <v>588</v>
      </c>
      <c r="I565" s="33">
        <v>0</v>
      </c>
      <c r="J565" s="33">
        <v>4852.09</v>
      </c>
      <c r="K565" s="33">
        <v>4852.09</v>
      </c>
    </row>
    <row r="566" spans="1:11" s="34" customFormat="1" ht="42" customHeight="1" x14ac:dyDescent="0.3">
      <c r="A566" s="28" t="s">
        <v>242</v>
      </c>
      <c r="B566" s="28"/>
      <c r="C566" s="28" t="s">
        <v>243</v>
      </c>
      <c r="D566" s="28"/>
      <c r="E566" s="28"/>
      <c r="F566" s="32" t="s">
        <v>61</v>
      </c>
      <c r="G566" s="28" t="s">
        <v>243</v>
      </c>
      <c r="H566" s="28" t="s">
        <v>588</v>
      </c>
      <c r="I566" s="33">
        <v>246.42</v>
      </c>
      <c r="J566" s="33">
        <v>0</v>
      </c>
      <c r="K566" s="33">
        <v>246.42</v>
      </c>
    </row>
    <row r="567" spans="1:11" s="34" customFormat="1" ht="42" customHeight="1" x14ac:dyDescent="0.3">
      <c r="A567" s="28" t="s">
        <v>242</v>
      </c>
      <c r="B567" s="28"/>
      <c r="C567" s="28" t="s">
        <v>244</v>
      </c>
      <c r="D567" s="28"/>
      <c r="E567" s="28"/>
      <c r="F567" s="32" t="s">
        <v>62</v>
      </c>
      <c r="G567" s="28" t="s">
        <v>244</v>
      </c>
      <c r="H567" s="28" t="s">
        <v>588</v>
      </c>
      <c r="I567" s="33">
        <v>8.64</v>
      </c>
      <c r="J567" s="33">
        <v>0</v>
      </c>
      <c r="K567" s="33">
        <v>8.64</v>
      </c>
    </row>
    <row r="568" spans="1:11" s="34" customFormat="1" ht="42" customHeight="1" x14ac:dyDescent="0.3">
      <c r="A568" s="28" t="s">
        <v>242</v>
      </c>
      <c r="B568" s="28"/>
      <c r="C568" s="28" t="s">
        <v>245</v>
      </c>
      <c r="D568" s="28"/>
      <c r="E568" s="28"/>
      <c r="F568" s="32" t="s">
        <v>63</v>
      </c>
      <c r="G568" s="28" t="s">
        <v>245</v>
      </c>
      <c r="H568" s="10" t="s">
        <v>1442</v>
      </c>
      <c r="I568" s="33">
        <v>1265</v>
      </c>
      <c r="J568" s="33">
        <v>0</v>
      </c>
      <c r="K568" s="33">
        <v>1265</v>
      </c>
    </row>
    <row r="569" spans="1:11" s="34" customFormat="1" ht="42" customHeight="1" x14ac:dyDescent="0.3">
      <c r="A569" s="28" t="s">
        <v>242</v>
      </c>
      <c r="B569" s="28"/>
      <c r="C569" s="28" t="s">
        <v>245</v>
      </c>
      <c r="D569" s="28"/>
      <c r="E569" s="28"/>
      <c r="F569" s="32" t="s">
        <v>63</v>
      </c>
      <c r="G569" s="28" t="s">
        <v>245</v>
      </c>
      <c r="H569" s="28" t="s">
        <v>1455</v>
      </c>
      <c r="I569" s="33">
        <v>0</v>
      </c>
      <c r="J569" s="33">
        <v>25047790.449999999</v>
      </c>
      <c r="K569" s="33">
        <v>25047790.449999999</v>
      </c>
    </row>
    <row r="570" spans="1:11" s="34" customFormat="1" ht="42" customHeight="1" x14ac:dyDescent="0.3">
      <c r="A570" s="28" t="s">
        <v>242</v>
      </c>
      <c r="B570" s="28"/>
      <c r="C570" s="28" t="s">
        <v>245</v>
      </c>
      <c r="D570" s="28"/>
      <c r="E570" s="28"/>
      <c r="F570" s="32" t="s">
        <v>63</v>
      </c>
      <c r="G570" s="28" t="s">
        <v>245</v>
      </c>
      <c r="H570" s="28" t="s">
        <v>368</v>
      </c>
      <c r="I570" s="33">
        <v>0</v>
      </c>
      <c r="J570" s="33">
        <v>613675.51</v>
      </c>
      <c r="K570" s="33">
        <v>613675.51</v>
      </c>
    </row>
    <row r="571" spans="1:11" s="34" customFormat="1" ht="42" customHeight="1" x14ac:dyDescent="0.3">
      <c r="A571" s="28" t="s">
        <v>242</v>
      </c>
      <c r="B571" s="28"/>
      <c r="C571" s="28" t="s">
        <v>245</v>
      </c>
      <c r="D571" s="28"/>
      <c r="E571" s="28"/>
      <c r="F571" s="32" t="s">
        <v>63</v>
      </c>
      <c r="G571" s="28" t="s">
        <v>245</v>
      </c>
      <c r="H571" s="28" t="s">
        <v>367</v>
      </c>
      <c r="I571" s="33">
        <v>0</v>
      </c>
      <c r="J571" s="33">
        <v>4717983.0199999996</v>
      </c>
      <c r="K571" s="33">
        <v>4717983.0199999996</v>
      </c>
    </row>
    <row r="572" spans="1:11" s="34" customFormat="1" ht="42" customHeight="1" x14ac:dyDescent="0.3">
      <c r="A572" s="28" t="s">
        <v>242</v>
      </c>
      <c r="B572" s="28"/>
      <c r="C572" s="28" t="s">
        <v>245</v>
      </c>
      <c r="D572" s="28"/>
      <c r="E572" s="28"/>
      <c r="F572" s="32" t="s">
        <v>63</v>
      </c>
      <c r="G572" s="28" t="s">
        <v>245</v>
      </c>
      <c r="H572" s="28" t="s">
        <v>588</v>
      </c>
      <c r="I572" s="33">
        <v>6530</v>
      </c>
      <c r="J572" s="33">
        <v>74402.509999999995</v>
      </c>
      <c r="K572" s="33">
        <v>80932.509999999995</v>
      </c>
    </row>
    <row r="573" spans="1:11" s="34" customFormat="1" ht="42" customHeight="1" x14ac:dyDescent="0.3">
      <c r="A573" s="28" t="s">
        <v>242</v>
      </c>
      <c r="B573" s="28"/>
      <c r="C573" s="28" t="s">
        <v>245</v>
      </c>
      <c r="D573" s="28"/>
      <c r="E573" s="28"/>
      <c r="F573" s="32" t="s">
        <v>63</v>
      </c>
      <c r="G573" s="28" t="s">
        <v>245</v>
      </c>
      <c r="H573" s="28" t="s">
        <v>1425</v>
      </c>
      <c r="I573" s="33">
        <v>0</v>
      </c>
      <c r="J573" s="33">
        <v>5699123.4199999999</v>
      </c>
      <c r="K573" s="33">
        <v>5699123.4199999999</v>
      </c>
    </row>
    <row r="574" spans="1:11" s="34" customFormat="1" ht="42" customHeight="1" x14ac:dyDescent="0.3">
      <c r="A574" s="28" t="s">
        <v>242</v>
      </c>
      <c r="B574" s="28"/>
      <c r="C574" s="28" t="s">
        <v>245</v>
      </c>
      <c r="D574" s="28"/>
      <c r="E574" s="28"/>
      <c r="F574" s="32" t="s">
        <v>63</v>
      </c>
      <c r="G574" s="28" t="s">
        <v>245</v>
      </c>
      <c r="H574" s="28" t="s">
        <v>366</v>
      </c>
      <c r="I574" s="33">
        <v>0</v>
      </c>
      <c r="J574" s="33">
        <v>875</v>
      </c>
      <c r="K574" s="33">
        <v>875</v>
      </c>
    </row>
    <row r="575" spans="1:11" s="34" customFormat="1" ht="42" customHeight="1" x14ac:dyDescent="0.3">
      <c r="A575" s="28" t="s">
        <v>242</v>
      </c>
      <c r="B575" s="28"/>
      <c r="C575" s="28" t="s">
        <v>245</v>
      </c>
      <c r="D575" s="28"/>
      <c r="E575" s="28"/>
      <c r="F575" s="32" t="s">
        <v>63</v>
      </c>
      <c r="G575" s="28" t="s">
        <v>245</v>
      </c>
      <c r="H575" s="28" t="s">
        <v>1459</v>
      </c>
      <c r="I575" s="33">
        <v>0</v>
      </c>
      <c r="J575" s="33">
        <v>3278855.79</v>
      </c>
      <c r="K575" s="33">
        <v>3278855.79</v>
      </c>
    </row>
    <row r="576" spans="1:11" s="34" customFormat="1" ht="42" customHeight="1" x14ac:dyDescent="0.3">
      <c r="A576" s="28" t="s">
        <v>242</v>
      </c>
      <c r="B576" s="28"/>
      <c r="C576" s="28" t="s">
        <v>245</v>
      </c>
      <c r="D576" s="28"/>
      <c r="E576" s="28"/>
      <c r="F576" s="32" t="s">
        <v>63</v>
      </c>
      <c r="G576" s="28" t="s">
        <v>245</v>
      </c>
      <c r="H576" s="28" t="s">
        <v>145</v>
      </c>
      <c r="I576" s="33">
        <v>106159.18</v>
      </c>
      <c r="J576" s="33">
        <v>25750.52</v>
      </c>
      <c r="K576" s="33">
        <v>131909.70000000001</v>
      </c>
    </row>
    <row r="577" spans="1:11" s="34" customFormat="1" ht="42" customHeight="1" x14ac:dyDescent="0.3">
      <c r="A577" s="28" t="s">
        <v>242</v>
      </c>
      <c r="B577" s="28"/>
      <c r="C577" s="28" t="s">
        <v>245</v>
      </c>
      <c r="D577" s="28"/>
      <c r="E577" s="28"/>
      <c r="F577" s="32" t="s">
        <v>63</v>
      </c>
      <c r="G577" s="28" t="s">
        <v>245</v>
      </c>
      <c r="H577" s="28" t="s">
        <v>211</v>
      </c>
      <c r="I577" s="33">
        <v>0</v>
      </c>
      <c r="J577" s="33">
        <v>592795285.46000004</v>
      </c>
      <c r="K577" s="33">
        <v>592795285.46000004</v>
      </c>
    </row>
    <row r="578" spans="1:11" s="34" customFormat="1" ht="42" customHeight="1" x14ac:dyDescent="0.3">
      <c r="A578" s="28" t="s">
        <v>242</v>
      </c>
      <c r="B578" s="28"/>
      <c r="C578" s="28" t="s">
        <v>245</v>
      </c>
      <c r="D578" s="28"/>
      <c r="E578" s="28"/>
      <c r="F578" s="32" t="s">
        <v>63</v>
      </c>
      <c r="G578" s="28" t="s">
        <v>245</v>
      </c>
      <c r="H578" s="28" t="s">
        <v>1429</v>
      </c>
      <c r="I578" s="33">
        <v>0</v>
      </c>
      <c r="J578" s="33">
        <v>25467054.739999998</v>
      </c>
      <c r="K578" s="33">
        <v>25467054.739999998</v>
      </c>
    </row>
    <row r="579" spans="1:11" s="34" customFormat="1" ht="42" customHeight="1" x14ac:dyDescent="0.3">
      <c r="A579" s="28" t="s">
        <v>242</v>
      </c>
      <c r="B579" s="28"/>
      <c r="C579" s="28" t="s">
        <v>245</v>
      </c>
      <c r="D579" s="28"/>
      <c r="E579" s="28"/>
      <c r="F579" s="32" t="s">
        <v>63</v>
      </c>
      <c r="G579" s="28" t="s">
        <v>245</v>
      </c>
      <c r="H579" s="28" t="s">
        <v>158</v>
      </c>
      <c r="I579" s="33">
        <v>29576517.530000001</v>
      </c>
      <c r="J579" s="33">
        <v>7381408.8899999997</v>
      </c>
      <c r="K579" s="33">
        <v>36957926.420000002</v>
      </c>
    </row>
    <row r="580" spans="1:11" s="34" customFormat="1" ht="42" customHeight="1" x14ac:dyDescent="0.3">
      <c r="A580" s="28" t="s">
        <v>242</v>
      </c>
      <c r="B580" s="28"/>
      <c r="C580" s="28" t="s">
        <v>245</v>
      </c>
      <c r="D580" s="28"/>
      <c r="E580" s="28"/>
      <c r="F580" s="32" t="s">
        <v>63</v>
      </c>
      <c r="G580" s="28" t="s">
        <v>245</v>
      </c>
      <c r="H580" s="28" t="s">
        <v>369</v>
      </c>
      <c r="I580" s="33">
        <v>0</v>
      </c>
      <c r="J580" s="33">
        <v>4296248</v>
      </c>
      <c r="K580" s="33">
        <v>4296248</v>
      </c>
    </row>
    <row r="581" spans="1:11" s="34" customFormat="1" ht="42" customHeight="1" x14ac:dyDescent="0.3">
      <c r="A581" s="28" t="s">
        <v>242</v>
      </c>
      <c r="B581" s="28"/>
      <c r="C581" s="28" t="s">
        <v>245</v>
      </c>
      <c r="D581" s="28"/>
      <c r="E581" s="28"/>
      <c r="F581" s="32" t="s">
        <v>63</v>
      </c>
      <c r="G581" s="28" t="s">
        <v>245</v>
      </c>
      <c r="H581" s="28" t="s">
        <v>1440</v>
      </c>
      <c r="I581" s="33">
        <v>-1000</v>
      </c>
      <c r="J581" s="33">
        <v>109810019.09</v>
      </c>
      <c r="K581" s="33">
        <v>109809019.09</v>
      </c>
    </row>
    <row r="582" spans="1:11" s="34" customFormat="1" ht="42" customHeight="1" x14ac:dyDescent="0.3">
      <c r="A582" s="28" t="s">
        <v>246</v>
      </c>
      <c r="B582" s="28"/>
      <c r="C582" s="28" t="s">
        <v>247</v>
      </c>
      <c r="D582" s="28"/>
      <c r="E582" s="28"/>
      <c r="F582" s="32" t="s">
        <v>64</v>
      </c>
      <c r="G582" s="28" t="s">
        <v>247</v>
      </c>
      <c r="H582" s="28" t="s">
        <v>588</v>
      </c>
      <c r="I582" s="33">
        <v>791.17</v>
      </c>
      <c r="J582" s="33">
        <v>0</v>
      </c>
      <c r="K582" s="33">
        <v>791.17</v>
      </c>
    </row>
    <row r="583" spans="1:11" s="34" customFormat="1" ht="42" customHeight="1" x14ac:dyDescent="0.3">
      <c r="A583" s="28" t="s">
        <v>246</v>
      </c>
      <c r="B583" s="28"/>
      <c r="C583" s="28" t="s">
        <v>247</v>
      </c>
      <c r="D583" s="28"/>
      <c r="E583" s="28"/>
      <c r="F583" s="32" t="s">
        <v>64</v>
      </c>
      <c r="G583" s="28" t="s">
        <v>247</v>
      </c>
      <c r="H583" s="28" t="s">
        <v>145</v>
      </c>
      <c r="I583" s="33">
        <v>2976.6</v>
      </c>
      <c r="J583" s="33">
        <v>0</v>
      </c>
      <c r="K583" s="33">
        <v>2976.6</v>
      </c>
    </row>
    <row r="584" spans="1:11" s="34" customFormat="1" ht="42" customHeight="1" x14ac:dyDescent="0.3">
      <c r="A584" s="28" t="s">
        <v>246</v>
      </c>
      <c r="B584" s="28"/>
      <c r="C584" s="28" t="s">
        <v>248</v>
      </c>
      <c r="D584" s="28"/>
      <c r="E584" s="28"/>
      <c r="F584" s="32" t="s">
        <v>65</v>
      </c>
      <c r="G584" s="28" t="s">
        <v>248</v>
      </c>
      <c r="H584" s="28" t="s">
        <v>588</v>
      </c>
      <c r="I584" s="33">
        <v>470.97</v>
      </c>
      <c r="J584" s="33">
        <v>0</v>
      </c>
      <c r="K584" s="33">
        <v>470.97</v>
      </c>
    </row>
    <row r="585" spans="1:11" s="34" customFormat="1" ht="42" customHeight="1" x14ac:dyDescent="0.3">
      <c r="A585" s="28" t="s">
        <v>246</v>
      </c>
      <c r="B585" s="28"/>
      <c r="C585" s="28" t="s">
        <v>248</v>
      </c>
      <c r="D585" s="28"/>
      <c r="E585" s="28"/>
      <c r="F585" s="32" t="s">
        <v>65</v>
      </c>
      <c r="G585" s="28" t="s">
        <v>248</v>
      </c>
      <c r="H585" s="28" t="s">
        <v>145</v>
      </c>
      <c r="I585" s="33">
        <v>300.01</v>
      </c>
      <c r="J585" s="33">
        <v>0</v>
      </c>
      <c r="K585" s="33">
        <v>300.01</v>
      </c>
    </row>
    <row r="586" spans="1:11" s="34" customFormat="1" ht="42" customHeight="1" x14ac:dyDescent="0.3">
      <c r="A586" s="28" t="s">
        <v>246</v>
      </c>
      <c r="B586" s="28"/>
      <c r="C586" s="28" t="s">
        <v>249</v>
      </c>
      <c r="D586" s="28"/>
      <c r="E586" s="28"/>
      <c r="F586" s="32" t="s">
        <v>66</v>
      </c>
      <c r="G586" s="28" t="s">
        <v>249</v>
      </c>
      <c r="H586" s="28" t="s">
        <v>370</v>
      </c>
      <c r="I586" s="33">
        <v>0</v>
      </c>
      <c r="J586" s="33">
        <v>466539238.76999998</v>
      </c>
      <c r="K586" s="33">
        <v>466539238.76999998</v>
      </c>
    </row>
    <row r="587" spans="1:11" s="34" customFormat="1" ht="42" customHeight="1" x14ac:dyDescent="0.3">
      <c r="A587" s="28" t="s">
        <v>246</v>
      </c>
      <c r="B587" s="28"/>
      <c r="C587" s="28" t="s">
        <v>249</v>
      </c>
      <c r="D587" s="28"/>
      <c r="E587" s="28"/>
      <c r="F587" s="32" t="s">
        <v>66</v>
      </c>
      <c r="G587" s="28" t="s">
        <v>249</v>
      </c>
      <c r="H587" s="28" t="s">
        <v>250</v>
      </c>
      <c r="I587" s="61">
        <v>59755339.5</v>
      </c>
      <c r="J587" s="33">
        <v>1916543845</v>
      </c>
      <c r="K587" s="33">
        <v>1976299184.5</v>
      </c>
    </row>
    <row r="588" spans="1:11" s="34" customFormat="1" ht="42" customHeight="1" x14ac:dyDescent="0.3">
      <c r="A588" s="28" t="s">
        <v>246</v>
      </c>
      <c r="B588" s="28"/>
      <c r="C588" s="28" t="s">
        <v>249</v>
      </c>
      <c r="D588" s="28"/>
      <c r="E588" s="28"/>
      <c r="F588" s="32" t="s">
        <v>66</v>
      </c>
      <c r="G588" s="28" t="s">
        <v>249</v>
      </c>
      <c r="H588" s="10" t="s">
        <v>1442</v>
      </c>
      <c r="I588" s="33">
        <v>593876.23</v>
      </c>
      <c r="J588" s="33">
        <v>131529.51</v>
      </c>
      <c r="K588" s="33">
        <v>725405.74</v>
      </c>
    </row>
    <row r="589" spans="1:11" s="34" customFormat="1" ht="42" customHeight="1" x14ac:dyDescent="0.3">
      <c r="A589" s="28" t="s">
        <v>246</v>
      </c>
      <c r="B589" s="28"/>
      <c r="C589" s="28" t="s">
        <v>249</v>
      </c>
      <c r="D589" s="28"/>
      <c r="E589" s="28"/>
      <c r="F589" s="32" t="s">
        <v>66</v>
      </c>
      <c r="G589" s="28" t="s">
        <v>249</v>
      </c>
      <c r="H589" s="28" t="s">
        <v>372</v>
      </c>
      <c r="I589" s="33">
        <v>0</v>
      </c>
      <c r="J589" s="33">
        <v>62358979.049999997</v>
      </c>
      <c r="K589" s="33">
        <v>62358979.049999997</v>
      </c>
    </row>
    <row r="590" spans="1:11" s="34" customFormat="1" ht="42" customHeight="1" x14ac:dyDescent="0.3">
      <c r="A590" s="28" t="s">
        <v>246</v>
      </c>
      <c r="B590" s="28"/>
      <c r="C590" s="28" t="s">
        <v>249</v>
      </c>
      <c r="D590" s="28"/>
      <c r="E590" s="28"/>
      <c r="F590" s="32" t="s">
        <v>66</v>
      </c>
      <c r="G590" s="28" t="s">
        <v>249</v>
      </c>
      <c r="H590" s="28" t="s">
        <v>1474</v>
      </c>
      <c r="I590" s="33">
        <v>0</v>
      </c>
      <c r="J590" s="33">
        <v>114918391.73</v>
      </c>
      <c r="K590" s="33">
        <v>114918391.73</v>
      </c>
    </row>
    <row r="591" spans="1:11" s="34" customFormat="1" ht="42" customHeight="1" x14ac:dyDescent="0.3">
      <c r="A591" s="28" t="s">
        <v>246</v>
      </c>
      <c r="B591" s="28"/>
      <c r="C591" s="28" t="s">
        <v>249</v>
      </c>
      <c r="D591" s="28"/>
      <c r="E591" s="28"/>
      <c r="F591" s="32" t="s">
        <v>66</v>
      </c>
      <c r="G591" s="28" t="s">
        <v>249</v>
      </c>
      <c r="H591" s="28" t="s">
        <v>588</v>
      </c>
      <c r="I591" s="33">
        <v>1544420.96</v>
      </c>
      <c r="J591" s="33">
        <v>457764.75</v>
      </c>
      <c r="K591" s="33">
        <v>2002185.71</v>
      </c>
    </row>
    <row r="592" spans="1:11" s="34" customFormat="1" ht="42" customHeight="1" x14ac:dyDescent="0.3">
      <c r="A592" s="28" t="s">
        <v>246</v>
      </c>
      <c r="B592" s="28"/>
      <c r="C592" s="28" t="s">
        <v>249</v>
      </c>
      <c r="D592" s="28"/>
      <c r="E592" s="28"/>
      <c r="F592" s="32" t="s">
        <v>66</v>
      </c>
      <c r="G592" s="28" t="s">
        <v>249</v>
      </c>
      <c r="H592" s="28" t="s">
        <v>1425</v>
      </c>
      <c r="I592" s="33">
        <v>0</v>
      </c>
      <c r="J592" s="33">
        <v>1491699.01</v>
      </c>
      <c r="K592" s="33">
        <v>1491699.01</v>
      </c>
    </row>
    <row r="593" spans="1:11" s="34" customFormat="1" ht="42" customHeight="1" x14ac:dyDescent="0.3">
      <c r="A593" s="28" t="s">
        <v>246</v>
      </c>
      <c r="B593" s="28"/>
      <c r="C593" s="28" t="s">
        <v>249</v>
      </c>
      <c r="D593" s="28"/>
      <c r="E593" s="28"/>
      <c r="F593" s="32" t="s">
        <v>66</v>
      </c>
      <c r="G593" s="28" t="s">
        <v>249</v>
      </c>
      <c r="H593" s="28" t="s">
        <v>371</v>
      </c>
      <c r="I593" s="33">
        <v>0</v>
      </c>
      <c r="J593" s="33">
        <v>1218338430.51</v>
      </c>
      <c r="K593" s="33">
        <v>1218338430.51</v>
      </c>
    </row>
    <row r="594" spans="1:11" s="34" customFormat="1" ht="42" customHeight="1" x14ac:dyDescent="0.3">
      <c r="A594" s="28" t="s">
        <v>246</v>
      </c>
      <c r="B594" s="28"/>
      <c r="C594" s="28" t="s">
        <v>249</v>
      </c>
      <c r="D594" s="28"/>
      <c r="E594" s="28"/>
      <c r="F594" s="32" t="s">
        <v>66</v>
      </c>
      <c r="G594" s="28" t="s">
        <v>249</v>
      </c>
      <c r="H594" s="28" t="s">
        <v>211</v>
      </c>
      <c r="I594" s="33">
        <v>0</v>
      </c>
      <c r="J594" s="33">
        <v>602923883.97000003</v>
      </c>
      <c r="K594" s="33">
        <v>602923883.97000003</v>
      </c>
    </row>
    <row r="595" spans="1:11" s="34" customFormat="1" ht="42" customHeight="1" x14ac:dyDescent="0.3">
      <c r="A595" s="28" t="s">
        <v>246</v>
      </c>
      <c r="B595" s="28"/>
      <c r="C595" s="28" t="s">
        <v>249</v>
      </c>
      <c r="D595" s="28"/>
      <c r="E595" s="28"/>
      <c r="F595" s="32" t="s">
        <v>66</v>
      </c>
      <c r="G595" s="28" t="s">
        <v>249</v>
      </c>
      <c r="H595" s="28" t="s">
        <v>1429</v>
      </c>
      <c r="I595" s="33">
        <v>1149483.29</v>
      </c>
      <c r="J595" s="33">
        <v>2035286.14</v>
      </c>
      <c r="K595" s="33">
        <v>3184769.43</v>
      </c>
    </row>
    <row r="596" spans="1:11" s="34" customFormat="1" ht="42" customHeight="1" x14ac:dyDescent="0.3">
      <c r="A596" s="28" t="s">
        <v>246</v>
      </c>
      <c r="B596" s="28"/>
      <c r="C596" s="28" t="s">
        <v>249</v>
      </c>
      <c r="D596" s="28"/>
      <c r="E596" s="28"/>
      <c r="F596" s="32" t="s">
        <v>66</v>
      </c>
      <c r="G596" s="28" t="s">
        <v>249</v>
      </c>
      <c r="H596" s="28" t="s">
        <v>584</v>
      </c>
      <c r="I596" s="33">
        <v>25507778914.360001</v>
      </c>
      <c r="J596" s="33">
        <v>15186584395.68</v>
      </c>
      <c r="K596" s="33">
        <v>40694363310.040001</v>
      </c>
    </row>
    <row r="597" spans="1:11" s="34" customFormat="1" ht="42" customHeight="1" x14ac:dyDescent="0.3">
      <c r="A597" s="28" t="s">
        <v>246</v>
      </c>
      <c r="B597" s="28"/>
      <c r="C597" s="28" t="s">
        <v>249</v>
      </c>
      <c r="D597" s="28"/>
      <c r="E597" s="28"/>
      <c r="F597" s="32" t="s">
        <v>66</v>
      </c>
      <c r="G597" s="28" t="s">
        <v>249</v>
      </c>
      <c r="H597" s="28" t="s">
        <v>1439</v>
      </c>
      <c r="I597" s="33">
        <v>15751.8</v>
      </c>
      <c r="J597" s="33">
        <v>0</v>
      </c>
      <c r="K597" s="33">
        <v>15751.8</v>
      </c>
    </row>
    <row r="598" spans="1:11" s="34" customFormat="1" ht="42" customHeight="1" x14ac:dyDescent="0.3">
      <c r="A598" s="28" t="s">
        <v>246</v>
      </c>
      <c r="B598" s="28"/>
      <c r="C598" s="28" t="s">
        <v>251</v>
      </c>
      <c r="D598" s="28"/>
      <c r="E598" s="28"/>
      <c r="F598" s="32" t="s">
        <v>67</v>
      </c>
      <c r="G598" s="28" t="s">
        <v>251</v>
      </c>
      <c r="H598" s="28" t="s">
        <v>252</v>
      </c>
      <c r="I598" s="33">
        <v>10195787537.629999</v>
      </c>
      <c r="J598" s="33">
        <v>0</v>
      </c>
      <c r="K598" s="33">
        <v>10195787537.629999</v>
      </c>
    </row>
    <row r="599" spans="1:11" s="34" customFormat="1" ht="42" customHeight="1" x14ac:dyDescent="0.3">
      <c r="A599" s="28" t="s">
        <v>246</v>
      </c>
      <c r="B599" s="28"/>
      <c r="C599" s="28" t="s">
        <v>251</v>
      </c>
      <c r="D599" s="28"/>
      <c r="E599" s="28"/>
      <c r="F599" s="32" t="s">
        <v>67</v>
      </c>
      <c r="G599" s="28" t="s">
        <v>251</v>
      </c>
      <c r="H599" s="28" t="s">
        <v>1411</v>
      </c>
      <c r="I599" s="33">
        <v>0</v>
      </c>
      <c r="J599" s="33">
        <v>12984.12</v>
      </c>
      <c r="K599" s="33">
        <v>12984.12</v>
      </c>
    </row>
    <row r="600" spans="1:11" s="34" customFormat="1" ht="42" customHeight="1" x14ac:dyDescent="0.3">
      <c r="A600" s="28" t="s">
        <v>246</v>
      </c>
      <c r="B600" s="28"/>
      <c r="C600" s="28" t="s">
        <v>251</v>
      </c>
      <c r="D600" s="28"/>
      <c r="E600" s="28"/>
      <c r="F600" s="32" t="s">
        <v>67</v>
      </c>
      <c r="G600" s="28" t="s">
        <v>251</v>
      </c>
      <c r="H600" s="28" t="s">
        <v>588</v>
      </c>
      <c r="I600" s="33">
        <v>76475271.329999998</v>
      </c>
      <c r="J600" s="33">
        <v>14054.44</v>
      </c>
      <c r="K600" s="33">
        <v>76489325.769999996</v>
      </c>
    </row>
    <row r="601" spans="1:11" s="34" customFormat="1" ht="42" customHeight="1" x14ac:dyDescent="0.3">
      <c r="A601" s="28" t="s">
        <v>246</v>
      </c>
      <c r="B601" s="28"/>
      <c r="C601" s="28" t="s">
        <v>251</v>
      </c>
      <c r="D601" s="28"/>
      <c r="E601" s="28"/>
      <c r="F601" s="32" t="s">
        <v>67</v>
      </c>
      <c r="G601" s="28" t="s">
        <v>251</v>
      </c>
      <c r="H601" s="28" t="s">
        <v>160</v>
      </c>
      <c r="I601" s="33">
        <v>13600302.220000001</v>
      </c>
      <c r="J601" s="33">
        <v>0</v>
      </c>
      <c r="K601" s="33">
        <v>13600302.220000001</v>
      </c>
    </row>
    <row r="602" spans="1:11" s="34" customFormat="1" ht="42" customHeight="1" x14ac:dyDescent="0.3">
      <c r="A602" s="28" t="s">
        <v>246</v>
      </c>
      <c r="B602" s="28"/>
      <c r="C602" s="28" t="s">
        <v>251</v>
      </c>
      <c r="D602" s="28"/>
      <c r="E602" s="28"/>
      <c r="F602" s="32" t="s">
        <v>67</v>
      </c>
      <c r="G602" s="28" t="s">
        <v>251</v>
      </c>
      <c r="H602" s="28" t="s">
        <v>145</v>
      </c>
      <c r="I602" s="33">
        <v>4977.4799999999996</v>
      </c>
      <c r="J602" s="33">
        <v>0</v>
      </c>
      <c r="K602" s="33">
        <v>4977.4799999999996</v>
      </c>
    </row>
    <row r="603" spans="1:11" s="34" customFormat="1" ht="42" customHeight="1" x14ac:dyDescent="0.3">
      <c r="A603" s="28" t="s">
        <v>246</v>
      </c>
      <c r="B603" s="28"/>
      <c r="C603" s="28" t="s">
        <v>251</v>
      </c>
      <c r="D603" s="28"/>
      <c r="E603" s="28"/>
      <c r="F603" s="32" t="s">
        <v>67</v>
      </c>
      <c r="G603" s="28" t="s">
        <v>251</v>
      </c>
      <c r="H603" s="28" t="s">
        <v>1431</v>
      </c>
      <c r="I603" s="33">
        <v>0</v>
      </c>
      <c r="J603" s="33">
        <v>14219625.48</v>
      </c>
      <c r="K603" s="33">
        <v>14219625.48</v>
      </c>
    </row>
    <row r="604" spans="1:11" s="34" customFormat="1" ht="42" customHeight="1" x14ac:dyDescent="0.3">
      <c r="A604" s="28" t="s">
        <v>246</v>
      </c>
      <c r="B604" s="28"/>
      <c r="C604" s="28" t="s">
        <v>251</v>
      </c>
      <c r="D604" s="28"/>
      <c r="E604" s="28"/>
      <c r="F604" s="32" t="s">
        <v>67</v>
      </c>
      <c r="G604" s="28" t="s">
        <v>251</v>
      </c>
      <c r="H604" s="28" t="s">
        <v>253</v>
      </c>
      <c r="I604" s="33">
        <v>82426859737.979996</v>
      </c>
      <c r="J604" s="33">
        <v>0</v>
      </c>
      <c r="K604" s="33">
        <v>82426859737.979996</v>
      </c>
    </row>
    <row r="605" spans="1:11" s="34" customFormat="1" ht="42" customHeight="1" x14ac:dyDescent="0.3">
      <c r="A605" s="28" t="s">
        <v>246</v>
      </c>
      <c r="B605" s="28"/>
      <c r="C605" s="28" t="s">
        <v>254</v>
      </c>
      <c r="D605" s="28"/>
      <c r="E605" s="28"/>
      <c r="F605" s="32" t="s">
        <v>68</v>
      </c>
      <c r="G605" s="28" t="s">
        <v>254</v>
      </c>
      <c r="H605" s="28" t="s">
        <v>374</v>
      </c>
      <c r="I605" s="33">
        <v>0</v>
      </c>
      <c r="J605" s="33">
        <v>93925373.959999993</v>
      </c>
      <c r="K605" s="33">
        <v>93925373.959999993</v>
      </c>
    </row>
    <row r="606" spans="1:11" s="34" customFormat="1" ht="42" customHeight="1" x14ac:dyDescent="0.3">
      <c r="A606" s="28" t="s">
        <v>246</v>
      </c>
      <c r="B606" s="28"/>
      <c r="C606" s="28" t="s">
        <v>254</v>
      </c>
      <c r="D606" s="28"/>
      <c r="E606" s="28"/>
      <c r="F606" s="32" t="s">
        <v>68</v>
      </c>
      <c r="G606" s="28" t="s">
        <v>254</v>
      </c>
      <c r="H606" s="28" t="s">
        <v>373</v>
      </c>
      <c r="I606" s="33">
        <v>0</v>
      </c>
      <c r="J606" s="33">
        <v>6439246.6699999999</v>
      </c>
      <c r="K606" s="33">
        <v>6439246.6699999999</v>
      </c>
    </row>
    <row r="607" spans="1:11" s="34" customFormat="1" ht="42" customHeight="1" x14ac:dyDescent="0.3">
      <c r="A607" s="28" t="s">
        <v>246</v>
      </c>
      <c r="B607" s="28"/>
      <c r="C607" s="28" t="s">
        <v>254</v>
      </c>
      <c r="D607" s="28"/>
      <c r="E607" s="28"/>
      <c r="F607" s="32" t="s">
        <v>68</v>
      </c>
      <c r="G607" s="28" t="s">
        <v>254</v>
      </c>
      <c r="H607" s="28" t="s">
        <v>1409</v>
      </c>
      <c r="I607" s="33">
        <v>66251.86</v>
      </c>
      <c r="J607" s="33">
        <v>0</v>
      </c>
      <c r="K607" s="33">
        <v>66251.86</v>
      </c>
    </row>
    <row r="608" spans="1:11" s="34" customFormat="1" ht="42" customHeight="1" x14ac:dyDescent="0.3">
      <c r="A608" s="28" t="s">
        <v>246</v>
      </c>
      <c r="B608" s="28"/>
      <c r="C608" s="28" t="s">
        <v>254</v>
      </c>
      <c r="D608" s="28"/>
      <c r="E608" s="28"/>
      <c r="F608" s="32" t="s">
        <v>68</v>
      </c>
      <c r="G608" s="28" t="s">
        <v>254</v>
      </c>
      <c r="H608" s="28" t="s">
        <v>588</v>
      </c>
      <c r="I608" s="33">
        <v>166.71</v>
      </c>
      <c r="J608" s="33">
        <v>2261.02</v>
      </c>
      <c r="K608" s="33">
        <v>2427.73</v>
      </c>
    </row>
    <row r="609" spans="1:12" s="34" customFormat="1" ht="42" customHeight="1" x14ac:dyDescent="0.3">
      <c r="A609" s="28" t="s">
        <v>246</v>
      </c>
      <c r="B609" s="28"/>
      <c r="C609" s="28" t="s">
        <v>254</v>
      </c>
      <c r="D609" s="28"/>
      <c r="E609" s="28"/>
      <c r="F609" s="32" t="s">
        <v>68</v>
      </c>
      <c r="G609" s="28" t="s">
        <v>254</v>
      </c>
      <c r="H609" s="28" t="s">
        <v>1425</v>
      </c>
      <c r="I609" s="33">
        <v>0</v>
      </c>
      <c r="J609" s="33">
        <v>15617263.300000001</v>
      </c>
      <c r="K609" s="33">
        <v>15617263.300000001</v>
      </c>
    </row>
    <row r="610" spans="1:12" s="34" customFormat="1" ht="42" customHeight="1" x14ac:dyDescent="0.3">
      <c r="A610" s="28" t="s">
        <v>246</v>
      </c>
      <c r="B610" s="28"/>
      <c r="C610" s="28" t="s">
        <v>254</v>
      </c>
      <c r="D610" s="28"/>
      <c r="E610" s="28"/>
      <c r="F610" s="32" t="s">
        <v>68</v>
      </c>
      <c r="G610" s="28" t="s">
        <v>254</v>
      </c>
      <c r="H610" s="28" t="s">
        <v>145</v>
      </c>
      <c r="I610" s="33">
        <v>2016.69</v>
      </c>
      <c r="J610" s="33">
        <v>39288007.939999998</v>
      </c>
      <c r="K610" s="33">
        <v>39290024.630000003</v>
      </c>
    </row>
    <row r="611" spans="1:12" s="34" customFormat="1" ht="42" customHeight="1" x14ac:dyDescent="0.3">
      <c r="A611" s="28" t="s">
        <v>246</v>
      </c>
      <c r="B611" s="28"/>
      <c r="C611" s="28" t="s">
        <v>254</v>
      </c>
      <c r="D611" s="28"/>
      <c r="E611" s="28"/>
      <c r="F611" s="32" t="s">
        <v>68</v>
      </c>
      <c r="G611" s="28" t="s">
        <v>254</v>
      </c>
      <c r="H611" s="28" t="s">
        <v>1419</v>
      </c>
      <c r="I611" s="33">
        <v>0</v>
      </c>
      <c r="J611" s="33">
        <v>3931984.6</v>
      </c>
      <c r="K611" s="33">
        <v>3931984.6</v>
      </c>
    </row>
    <row r="612" spans="1:12" s="34" customFormat="1" ht="42" customHeight="1" x14ac:dyDescent="0.3">
      <c r="A612" s="28" t="s">
        <v>246</v>
      </c>
      <c r="B612" s="28"/>
      <c r="C612" s="28" t="s">
        <v>254</v>
      </c>
      <c r="D612" s="28"/>
      <c r="E612" s="28"/>
      <c r="F612" s="32" t="s">
        <v>68</v>
      </c>
      <c r="G612" s="28" t="s">
        <v>254</v>
      </c>
      <c r="H612" s="28" t="s">
        <v>1429</v>
      </c>
      <c r="I612" s="33">
        <v>0</v>
      </c>
      <c r="J612" s="33">
        <v>1016735.27</v>
      </c>
      <c r="K612" s="33">
        <v>1016735.27</v>
      </c>
    </row>
    <row r="613" spans="1:12" s="34" customFormat="1" ht="42" customHeight="1" x14ac:dyDescent="0.3">
      <c r="A613" s="28" t="s">
        <v>246</v>
      </c>
      <c r="B613" s="28"/>
      <c r="C613" s="28" t="s">
        <v>254</v>
      </c>
      <c r="D613" s="28"/>
      <c r="E613" s="28"/>
      <c r="F613" s="32" t="s">
        <v>68</v>
      </c>
      <c r="G613" s="28" t="s">
        <v>254</v>
      </c>
      <c r="H613" s="28" t="s">
        <v>329</v>
      </c>
      <c r="I613" s="33">
        <v>0</v>
      </c>
      <c r="J613" s="33">
        <v>5563038.6600000001</v>
      </c>
      <c r="K613" s="33">
        <v>5563038.6600000001</v>
      </c>
    </row>
    <row r="614" spans="1:12" s="34" customFormat="1" ht="42" customHeight="1" x14ac:dyDescent="0.3">
      <c r="A614" s="28" t="s">
        <v>246</v>
      </c>
      <c r="B614" s="28"/>
      <c r="C614" s="28" t="s">
        <v>254</v>
      </c>
      <c r="D614" s="28"/>
      <c r="E614" s="28"/>
      <c r="F614" s="32" t="s">
        <v>68</v>
      </c>
      <c r="G614" s="28" t="s">
        <v>254</v>
      </c>
      <c r="H614" s="28" t="s">
        <v>210</v>
      </c>
      <c r="I614" s="33">
        <v>0</v>
      </c>
      <c r="J614" s="33">
        <v>337504</v>
      </c>
      <c r="K614" s="33">
        <v>337504</v>
      </c>
    </row>
    <row r="615" spans="1:12" s="34" customFormat="1" ht="42" customHeight="1" x14ac:dyDescent="0.3">
      <c r="A615" s="28" t="s">
        <v>246</v>
      </c>
      <c r="B615" s="28"/>
      <c r="C615" s="28" t="s">
        <v>254</v>
      </c>
      <c r="D615" s="28"/>
      <c r="E615" s="28"/>
      <c r="F615" s="32" t="s">
        <v>68</v>
      </c>
      <c r="G615" s="28" t="s">
        <v>254</v>
      </c>
      <c r="H615" s="28" t="s">
        <v>1434</v>
      </c>
      <c r="I615" s="33">
        <v>0</v>
      </c>
      <c r="J615" s="33">
        <v>5585582.5099999998</v>
      </c>
      <c r="K615" s="33">
        <v>5585582.5099999998</v>
      </c>
    </row>
    <row r="616" spans="1:12" s="34" customFormat="1" ht="42" customHeight="1" x14ac:dyDescent="0.3">
      <c r="A616" s="59" t="s">
        <v>246</v>
      </c>
      <c r="B616" s="59"/>
      <c r="C616" s="59" t="s">
        <v>254</v>
      </c>
      <c r="D616" s="59"/>
      <c r="E616" s="59"/>
      <c r="F616" s="60" t="s">
        <v>68</v>
      </c>
      <c r="G616" s="59" t="s">
        <v>254</v>
      </c>
      <c r="H616" s="59" t="s">
        <v>587</v>
      </c>
      <c r="I616" s="61">
        <f>2083247.12+252500</f>
        <v>2335747.12</v>
      </c>
      <c r="J616" s="61">
        <f>367914.71-252500</f>
        <v>115414.71000000002</v>
      </c>
      <c r="K616" s="61">
        <f>I616+J616</f>
        <v>2451161.83</v>
      </c>
      <c r="L616" s="62"/>
    </row>
    <row r="617" spans="1:12" s="34" customFormat="1" ht="42" customHeight="1" x14ac:dyDescent="0.3">
      <c r="A617" s="28" t="s">
        <v>246</v>
      </c>
      <c r="B617" s="28"/>
      <c r="C617" s="28" t="s">
        <v>254</v>
      </c>
      <c r="D617" s="28"/>
      <c r="E617" s="28"/>
      <c r="F617" s="32" t="s">
        <v>68</v>
      </c>
      <c r="G617" s="28" t="s">
        <v>254</v>
      </c>
      <c r="H617" s="28" t="s">
        <v>1439</v>
      </c>
      <c r="I617" s="33">
        <v>0</v>
      </c>
      <c r="J617" s="33">
        <v>40546.21</v>
      </c>
      <c r="K617" s="33">
        <v>40546.21</v>
      </c>
    </row>
    <row r="618" spans="1:12" s="34" customFormat="1" ht="42" customHeight="1" x14ac:dyDescent="0.3">
      <c r="A618" s="28" t="s">
        <v>246</v>
      </c>
      <c r="B618" s="28"/>
      <c r="C618" s="28" t="s">
        <v>375</v>
      </c>
      <c r="D618" s="28"/>
      <c r="E618" s="28"/>
      <c r="F618" s="32" t="s">
        <v>125</v>
      </c>
      <c r="G618" s="28" t="s">
        <v>375</v>
      </c>
      <c r="H618" s="28" t="s">
        <v>1408</v>
      </c>
      <c r="I618" s="33">
        <v>0</v>
      </c>
      <c r="J618" s="33">
        <v>1051798.17</v>
      </c>
      <c r="K618" s="33">
        <v>1051798.17</v>
      </c>
    </row>
    <row r="619" spans="1:12" s="34" customFormat="1" ht="42" customHeight="1" x14ac:dyDescent="0.3">
      <c r="A619" s="28" t="s">
        <v>246</v>
      </c>
      <c r="B619" s="28"/>
      <c r="C619" s="28" t="s">
        <v>375</v>
      </c>
      <c r="D619" s="28"/>
      <c r="E619" s="28"/>
      <c r="F619" s="32" t="s">
        <v>125</v>
      </c>
      <c r="G619" s="28" t="s">
        <v>375</v>
      </c>
      <c r="H619" s="28" t="s">
        <v>588</v>
      </c>
      <c r="I619" s="33">
        <v>0</v>
      </c>
      <c r="J619" s="33">
        <v>588948.93000000005</v>
      </c>
      <c r="K619" s="33">
        <v>588948.93000000005</v>
      </c>
    </row>
    <row r="620" spans="1:12" s="34" customFormat="1" ht="42" customHeight="1" x14ac:dyDescent="0.3">
      <c r="A620" s="28" t="s">
        <v>246</v>
      </c>
      <c r="B620" s="28"/>
      <c r="C620" s="28" t="s">
        <v>375</v>
      </c>
      <c r="D620" s="28"/>
      <c r="E620" s="28"/>
      <c r="F620" s="32" t="s">
        <v>125</v>
      </c>
      <c r="G620" s="28" t="s">
        <v>375</v>
      </c>
      <c r="H620" s="28" t="s">
        <v>1475</v>
      </c>
      <c r="I620" s="33">
        <v>0</v>
      </c>
      <c r="J620" s="33">
        <v>18944513.920000002</v>
      </c>
      <c r="K620" s="33">
        <v>18944513.920000002</v>
      </c>
    </row>
    <row r="621" spans="1:12" s="34" customFormat="1" ht="42" customHeight="1" x14ac:dyDescent="0.3">
      <c r="A621" s="28" t="s">
        <v>246</v>
      </c>
      <c r="B621" s="28"/>
      <c r="C621" s="28" t="s">
        <v>375</v>
      </c>
      <c r="D621" s="28"/>
      <c r="E621" s="28"/>
      <c r="F621" s="32" t="s">
        <v>125</v>
      </c>
      <c r="G621" s="28" t="s">
        <v>375</v>
      </c>
      <c r="H621" s="28" t="s">
        <v>1425</v>
      </c>
      <c r="I621" s="33">
        <v>0</v>
      </c>
      <c r="J621" s="33">
        <v>575151.34</v>
      </c>
      <c r="K621" s="33">
        <v>575151.34</v>
      </c>
    </row>
    <row r="622" spans="1:12" s="34" customFormat="1" ht="42" customHeight="1" x14ac:dyDescent="0.3">
      <c r="A622" s="28" t="s">
        <v>246</v>
      </c>
      <c r="B622" s="28"/>
      <c r="C622" s="28" t="s">
        <v>375</v>
      </c>
      <c r="D622" s="28"/>
      <c r="E622" s="28"/>
      <c r="F622" s="32" t="s">
        <v>125</v>
      </c>
      <c r="G622" s="28" t="s">
        <v>375</v>
      </c>
      <c r="H622" s="28" t="s">
        <v>145</v>
      </c>
      <c r="I622" s="33">
        <v>0</v>
      </c>
      <c r="J622" s="33">
        <v>196604.11</v>
      </c>
      <c r="K622" s="33">
        <v>196604.11</v>
      </c>
    </row>
    <row r="623" spans="1:12" s="34" customFormat="1" ht="42" customHeight="1" x14ac:dyDescent="0.3">
      <c r="A623" s="28" t="s">
        <v>246</v>
      </c>
      <c r="B623" s="28"/>
      <c r="C623" s="28" t="s">
        <v>375</v>
      </c>
      <c r="D623" s="28"/>
      <c r="E623" s="28"/>
      <c r="F623" s="32" t="s">
        <v>125</v>
      </c>
      <c r="G623" s="28" t="s">
        <v>375</v>
      </c>
      <c r="H623" s="28" t="s">
        <v>1420</v>
      </c>
      <c r="I623" s="33">
        <v>0</v>
      </c>
      <c r="J623" s="33">
        <v>2097.1</v>
      </c>
      <c r="K623" s="33">
        <v>2097.1</v>
      </c>
    </row>
    <row r="624" spans="1:12" s="34" customFormat="1" ht="42" customHeight="1" x14ac:dyDescent="0.3">
      <c r="A624" s="28" t="s">
        <v>246</v>
      </c>
      <c r="B624" s="28"/>
      <c r="C624" s="28" t="s">
        <v>375</v>
      </c>
      <c r="D624" s="28"/>
      <c r="E624" s="28"/>
      <c r="F624" s="32" t="s">
        <v>125</v>
      </c>
      <c r="G624" s="28" t="s">
        <v>375</v>
      </c>
      <c r="H624" s="28" t="s">
        <v>1432</v>
      </c>
      <c r="I624" s="33">
        <v>0</v>
      </c>
      <c r="J624" s="33">
        <v>42139303.240000002</v>
      </c>
      <c r="K624" s="33">
        <v>42139303.240000002</v>
      </c>
    </row>
    <row r="625" spans="1:11" s="34" customFormat="1" ht="42" customHeight="1" x14ac:dyDescent="0.3">
      <c r="A625" s="28" t="s">
        <v>246</v>
      </c>
      <c r="B625" s="28"/>
      <c r="C625" s="28" t="s">
        <v>255</v>
      </c>
      <c r="D625" s="28"/>
      <c r="E625" s="28"/>
      <c r="F625" s="32" t="s">
        <v>69</v>
      </c>
      <c r="G625" s="28" t="s">
        <v>255</v>
      </c>
      <c r="H625" s="28" t="s">
        <v>588</v>
      </c>
      <c r="I625" s="33">
        <v>187.17</v>
      </c>
      <c r="J625" s="33">
        <v>0</v>
      </c>
      <c r="K625" s="33">
        <v>187.17</v>
      </c>
    </row>
    <row r="626" spans="1:11" s="34" customFormat="1" ht="42" customHeight="1" x14ac:dyDescent="0.3">
      <c r="A626" s="28" t="s">
        <v>246</v>
      </c>
      <c r="B626" s="28"/>
      <c r="C626" s="28" t="s">
        <v>255</v>
      </c>
      <c r="D626" s="28"/>
      <c r="E626" s="28"/>
      <c r="F626" s="32" t="s">
        <v>69</v>
      </c>
      <c r="G626" s="28" t="s">
        <v>255</v>
      </c>
      <c r="H626" s="28" t="s">
        <v>145</v>
      </c>
      <c r="I626" s="33">
        <v>522368.49</v>
      </c>
      <c r="J626" s="33">
        <v>0</v>
      </c>
      <c r="K626" s="33">
        <v>522368.49</v>
      </c>
    </row>
    <row r="627" spans="1:11" s="34" customFormat="1" ht="42" customHeight="1" x14ac:dyDescent="0.3">
      <c r="A627" s="28" t="s">
        <v>133</v>
      </c>
      <c r="B627" s="28" t="s">
        <v>256</v>
      </c>
      <c r="C627" s="28" t="s">
        <v>257</v>
      </c>
      <c r="D627" s="28"/>
      <c r="E627" s="28"/>
      <c r="F627" s="32" t="s">
        <v>70</v>
      </c>
      <c r="G627" s="28" t="s">
        <v>257</v>
      </c>
      <c r="H627" s="28" t="s">
        <v>588</v>
      </c>
      <c r="I627" s="33">
        <v>3295.3</v>
      </c>
      <c r="J627" s="33">
        <v>37156.050000000003</v>
      </c>
      <c r="K627" s="33">
        <v>40451.35</v>
      </c>
    </row>
    <row r="628" spans="1:11" s="34" customFormat="1" ht="42" customHeight="1" x14ac:dyDescent="0.3">
      <c r="A628" s="28" t="s">
        <v>133</v>
      </c>
      <c r="B628" s="28" t="s">
        <v>256</v>
      </c>
      <c r="C628" s="28" t="s">
        <v>257</v>
      </c>
      <c r="D628" s="28"/>
      <c r="E628" s="28"/>
      <c r="F628" s="32" t="s">
        <v>70</v>
      </c>
      <c r="G628" s="28" t="s">
        <v>257</v>
      </c>
      <c r="H628" s="28" t="s">
        <v>1425</v>
      </c>
      <c r="I628" s="33">
        <v>0</v>
      </c>
      <c r="J628" s="33">
        <v>3747.68</v>
      </c>
      <c r="K628" s="33">
        <v>3747.68</v>
      </c>
    </row>
    <row r="629" spans="1:11" s="34" customFormat="1" ht="42" customHeight="1" x14ac:dyDescent="0.3">
      <c r="A629" s="28" t="s">
        <v>133</v>
      </c>
      <c r="B629" s="28" t="s">
        <v>256</v>
      </c>
      <c r="C629" s="28" t="s">
        <v>257</v>
      </c>
      <c r="D629" s="28"/>
      <c r="E629" s="28"/>
      <c r="F629" s="32" t="s">
        <v>70</v>
      </c>
      <c r="G629" s="28" t="s">
        <v>257</v>
      </c>
      <c r="H629" s="28" t="s">
        <v>211</v>
      </c>
      <c r="I629" s="33">
        <v>0</v>
      </c>
      <c r="J629" s="33">
        <v>159883.01</v>
      </c>
      <c r="K629" s="33">
        <v>159883.01</v>
      </c>
    </row>
    <row r="630" spans="1:11" s="34" customFormat="1" ht="42" customHeight="1" x14ac:dyDescent="0.3">
      <c r="A630" s="28" t="s">
        <v>133</v>
      </c>
      <c r="B630" s="28" t="s">
        <v>256</v>
      </c>
      <c r="C630" s="28" t="s">
        <v>257</v>
      </c>
      <c r="D630" s="28"/>
      <c r="E630" s="28"/>
      <c r="F630" s="32" t="s">
        <v>70</v>
      </c>
      <c r="G630" s="28" t="s">
        <v>257</v>
      </c>
      <c r="H630" s="28" t="s">
        <v>1467</v>
      </c>
      <c r="I630" s="33">
        <v>0</v>
      </c>
      <c r="J630" s="33">
        <v>40366.080000000002</v>
      </c>
      <c r="K630" s="33">
        <v>40366.080000000002</v>
      </c>
    </row>
    <row r="631" spans="1:11" s="34" customFormat="1" ht="42" customHeight="1" x14ac:dyDescent="0.3">
      <c r="A631" s="28" t="s">
        <v>133</v>
      </c>
      <c r="B631" s="28" t="s">
        <v>256</v>
      </c>
      <c r="C631" s="28" t="s">
        <v>258</v>
      </c>
      <c r="D631" s="28"/>
      <c r="E631" s="28"/>
      <c r="F631" s="32" t="s">
        <v>71</v>
      </c>
      <c r="G631" s="28" t="s">
        <v>258</v>
      </c>
      <c r="H631" s="28" t="s">
        <v>588</v>
      </c>
      <c r="I631" s="33">
        <v>322.02</v>
      </c>
      <c r="J631" s="33">
        <v>0</v>
      </c>
      <c r="K631" s="33">
        <v>322.02</v>
      </c>
    </row>
    <row r="632" spans="1:11" s="34" customFormat="1" ht="42" customHeight="1" x14ac:dyDescent="0.3">
      <c r="A632" s="28" t="s">
        <v>133</v>
      </c>
      <c r="B632" s="28" t="s">
        <v>256</v>
      </c>
      <c r="C632" s="28" t="s">
        <v>259</v>
      </c>
      <c r="D632" s="28"/>
      <c r="E632" s="28"/>
      <c r="F632" s="32" t="s">
        <v>72</v>
      </c>
      <c r="G632" s="28" t="s">
        <v>259</v>
      </c>
      <c r="H632" s="28" t="s">
        <v>588</v>
      </c>
      <c r="I632" s="33">
        <v>53796.19</v>
      </c>
      <c r="J632" s="33">
        <v>1620</v>
      </c>
      <c r="K632" s="33">
        <v>55416.19</v>
      </c>
    </row>
    <row r="633" spans="1:11" s="34" customFormat="1" ht="42" customHeight="1" x14ac:dyDescent="0.3">
      <c r="A633" s="28" t="s">
        <v>133</v>
      </c>
      <c r="B633" s="28" t="s">
        <v>256</v>
      </c>
      <c r="C633" s="28" t="s">
        <v>259</v>
      </c>
      <c r="D633" s="28"/>
      <c r="E633" s="28"/>
      <c r="F633" s="32" t="s">
        <v>72</v>
      </c>
      <c r="G633" s="28" t="s">
        <v>259</v>
      </c>
      <c r="H633" s="28" t="s">
        <v>1425</v>
      </c>
      <c r="I633" s="33">
        <v>0</v>
      </c>
      <c r="J633" s="33">
        <v>6932.11</v>
      </c>
      <c r="K633" s="33">
        <v>6932.11</v>
      </c>
    </row>
    <row r="634" spans="1:11" s="34" customFormat="1" ht="42" customHeight="1" x14ac:dyDescent="0.3">
      <c r="A634" s="28" t="s">
        <v>133</v>
      </c>
      <c r="B634" s="28" t="s">
        <v>256</v>
      </c>
      <c r="C634" s="28" t="s">
        <v>259</v>
      </c>
      <c r="D634" s="28"/>
      <c r="E634" s="28"/>
      <c r="F634" s="32" t="s">
        <v>72</v>
      </c>
      <c r="G634" s="28" t="s">
        <v>259</v>
      </c>
      <c r="H634" s="28" t="s">
        <v>145</v>
      </c>
      <c r="I634" s="33">
        <v>883.49</v>
      </c>
      <c r="J634" s="33">
        <v>0</v>
      </c>
      <c r="K634" s="33">
        <v>883.49</v>
      </c>
    </row>
    <row r="635" spans="1:11" s="34" customFormat="1" ht="42" customHeight="1" x14ac:dyDescent="0.3">
      <c r="A635" s="28" t="s">
        <v>133</v>
      </c>
      <c r="B635" s="28" t="s">
        <v>256</v>
      </c>
      <c r="C635" s="28" t="s">
        <v>259</v>
      </c>
      <c r="D635" s="28"/>
      <c r="E635" s="28"/>
      <c r="F635" s="32" t="s">
        <v>72</v>
      </c>
      <c r="G635" s="28" t="s">
        <v>259</v>
      </c>
      <c r="H635" s="28" t="s">
        <v>224</v>
      </c>
      <c r="I635" s="33">
        <v>0</v>
      </c>
      <c r="J635" s="33">
        <v>1469117.81</v>
      </c>
      <c r="K635" s="33">
        <v>1469117.81</v>
      </c>
    </row>
    <row r="636" spans="1:11" s="34" customFormat="1" ht="42" customHeight="1" x14ac:dyDescent="0.3">
      <c r="A636" s="28" t="s">
        <v>133</v>
      </c>
      <c r="B636" s="28" t="s">
        <v>256</v>
      </c>
      <c r="C636" s="28" t="s">
        <v>260</v>
      </c>
      <c r="D636" s="28"/>
      <c r="E636" s="28"/>
      <c r="F636" s="32" t="s">
        <v>73</v>
      </c>
      <c r="G636" s="28" t="s">
        <v>260</v>
      </c>
      <c r="H636" s="28" t="s">
        <v>313</v>
      </c>
      <c r="I636" s="33">
        <v>0</v>
      </c>
      <c r="J636" s="33">
        <v>65073008.479999997</v>
      </c>
      <c r="K636" s="33">
        <v>65073008.479999997</v>
      </c>
    </row>
    <row r="637" spans="1:11" s="34" customFormat="1" ht="42" customHeight="1" x14ac:dyDescent="0.3">
      <c r="A637" s="28" t="s">
        <v>133</v>
      </c>
      <c r="B637" s="28" t="s">
        <v>256</v>
      </c>
      <c r="C637" s="28" t="s">
        <v>260</v>
      </c>
      <c r="D637" s="28"/>
      <c r="E637" s="28"/>
      <c r="F637" s="32" t="s">
        <v>73</v>
      </c>
      <c r="G637" s="28" t="s">
        <v>260</v>
      </c>
      <c r="H637" s="28" t="s">
        <v>314</v>
      </c>
      <c r="I637" s="33">
        <v>0</v>
      </c>
      <c r="J637" s="33">
        <v>273502.63</v>
      </c>
      <c r="K637" s="33">
        <v>273502.63</v>
      </c>
    </row>
    <row r="638" spans="1:11" s="34" customFormat="1" ht="42" customHeight="1" x14ac:dyDescent="0.3">
      <c r="A638" s="28" t="s">
        <v>133</v>
      </c>
      <c r="B638" s="28" t="s">
        <v>256</v>
      </c>
      <c r="C638" s="28" t="s">
        <v>260</v>
      </c>
      <c r="D638" s="28"/>
      <c r="E638" s="28"/>
      <c r="F638" s="32" t="s">
        <v>73</v>
      </c>
      <c r="G638" s="28" t="s">
        <v>260</v>
      </c>
      <c r="H638" s="28" t="s">
        <v>588</v>
      </c>
      <c r="I638" s="33">
        <v>92163.65</v>
      </c>
      <c r="J638" s="33">
        <v>54084.67</v>
      </c>
      <c r="K638" s="33">
        <v>146248.32000000001</v>
      </c>
    </row>
    <row r="639" spans="1:11" s="34" customFormat="1" ht="42" customHeight="1" x14ac:dyDescent="0.3">
      <c r="A639" s="28" t="s">
        <v>133</v>
      </c>
      <c r="B639" s="28" t="s">
        <v>256</v>
      </c>
      <c r="C639" s="28" t="s">
        <v>260</v>
      </c>
      <c r="D639" s="28"/>
      <c r="E639" s="28"/>
      <c r="F639" s="32" t="s">
        <v>73</v>
      </c>
      <c r="G639" s="28" t="s">
        <v>260</v>
      </c>
      <c r="H639" s="28" t="s">
        <v>176</v>
      </c>
      <c r="I639" s="33">
        <v>0</v>
      </c>
      <c r="J639" s="33">
        <v>181947.91</v>
      </c>
      <c r="K639" s="33">
        <v>181947.91</v>
      </c>
    </row>
    <row r="640" spans="1:11" s="34" customFormat="1" ht="42" customHeight="1" x14ac:dyDescent="0.3">
      <c r="A640" s="28" t="s">
        <v>133</v>
      </c>
      <c r="B640" s="28" t="s">
        <v>256</v>
      </c>
      <c r="C640" s="28" t="s">
        <v>260</v>
      </c>
      <c r="D640" s="28"/>
      <c r="E640" s="28"/>
      <c r="F640" s="32" t="s">
        <v>73</v>
      </c>
      <c r="G640" s="28" t="s">
        <v>260</v>
      </c>
      <c r="H640" s="28" t="s">
        <v>1425</v>
      </c>
      <c r="I640" s="33">
        <v>0</v>
      </c>
      <c r="J640" s="33">
        <v>3409344.85</v>
      </c>
      <c r="K640" s="33">
        <v>3409344.85</v>
      </c>
    </row>
    <row r="641" spans="1:12" s="34" customFormat="1" ht="42" customHeight="1" x14ac:dyDescent="0.3">
      <c r="A641" s="28" t="s">
        <v>133</v>
      </c>
      <c r="B641" s="28" t="s">
        <v>256</v>
      </c>
      <c r="C641" s="28" t="s">
        <v>260</v>
      </c>
      <c r="D641" s="28"/>
      <c r="E641" s="28"/>
      <c r="F641" s="32" t="s">
        <v>73</v>
      </c>
      <c r="G641" s="28" t="s">
        <v>260</v>
      </c>
      <c r="H641" s="28" t="s">
        <v>1421</v>
      </c>
      <c r="I641" s="33">
        <v>0</v>
      </c>
      <c r="J641" s="33">
        <v>41161.18</v>
      </c>
      <c r="K641" s="33">
        <v>41161.18</v>
      </c>
    </row>
    <row r="642" spans="1:12" s="34" customFormat="1" ht="42" customHeight="1" x14ac:dyDescent="0.3">
      <c r="A642" s="28" t="s">
        <v>133</v>
      </c>
      <c r="B642" s="28" t="s">
        <v>256</v>
      </c>
      <c r="C642" s="28" t="s">
        <v>260</v>
      </c>
      <c r="D642" s="28"/>
      <c r="E642" s="28"/>
      <c r="F642" s="32" t="s">
        <v>73</v>
      </c>
      <c r="G642" s="28" t="s">
        <v>260</v>
      </c>
      <c r="H642" s="28" t="s">
        <v>145</v>
      </c>
      <c r="I642" s="33">
        <v>1970.52</v>
      </c>
      <c r="J642" s="33">
        <v>1094071.75</v>
      </c>
      <c r="K642" s="33">
        <v>1096042.27</v>
      </c>
    </row>
    <row r="643" spans="1:12" s="34" customFormat="1" ht="42" customHeight="1" x14ac:dyDescent="0.3">
      <c r="A643" s="28" t="s">
        <v>133</v>
      </c>
      <c r="B643" s="28" t="s">
        <v>256</v>
      </c>
      <c r="C643" s="28" t="s">
        <v>260</v>
      </c>
      <c r="D643" s="28"/>
      <c r="E643" s="28"/>
      <c r="F643" s="32" t="s">
        <v>73</v>
      </c>
      <c r="G643" s="28" t="s">
        <v>260</v>
      </c>
      <c r="H643" s="28" t="s">
        <v>1428</v>
      </c>
      <c r="I643" s="33">
        <v>0</v>
      </c>
      <c r="J643" s="33">
        <v>5256.65</v>
      </c>
      <c r="K643" s="33">
        <v>5256.65</v>
      </c>
    </row>
    <row r="644" spans="1:12" s="62" customFormat="1" ht="42" customHeight="1" x14ac:dyDescent="0.3">
      <c r="A644" s="28" t="s">
        <v>133</v>
      </c>
      <c r="B644" s="28" t="s">
        <v>256</v>
      </c>
      <c r="C644" s="28" t="s">
        <v>260</v>
      </c>
      <c r="D644" s="28"/>
      <c r="E644" s="28"/>
      <c r="F644" s="32" t="s">
        <v>73</v>
      </c>
      <c r="G644" s="28" t="s">
        <v>260</v>
      </c>
      <c r="H644" s="28" t="s">
        <v>1420</v>
      </c>
      <c r="I644" s="33">
        <v>0</v>
      </c>
      <c r="J644" s="33">
        <v>1638700.61</v>
      </c>
      <c r="K644" s="33">
        <v>1638700.61</v>
      </c>
      <c r="L644" s="34"/>
    </row>
    <row r="645" spans="1:12" s="34" customFormat="1" ht="42" customHeight="1" x14ac:dyDescent="0.3">
      <c r="A645" s="28" t="s">
        <v>133</v>
      </c>
      <c r="B645" s="28" t="s">
        <v>256</v>
      </c>
      <c r="C645" s="28" t="s">
        <v>260</v>
      </c>
      <c r="D645" s="28"/>
      <c r="E645" s="28"/>
      <c r="F645" s="32" t="s">
        <v>73</v>
      </c>
      <c r="G645" s="28" t="s">
        <v>260</v>
      </c>
      <c r="H645" s="28" t="s">
        <v>211</v>
      </c>
      <c r="I645" s="33">
        <v>420</v>
      </c>
      <c r="J645" s="33">
        <v>88615562.75</v>
      </c>
      <c r="K645" s="33">
        <v>88615982.75</v>
      </c>
    </row>
    <row r="646" spans="1:12" s="34" customFormat="1" ht="42" customHeight="1" x14ac:dyDescent="0.3">
      <c r="A646" s="28" t="s">
        <v>133</v>
      </c>
      <c r="B646" s="28" t="s">
        <v>256</v>
      </c>
      <c r="C646" s="28" t="s">
        <v>260</v>
      </c>
      <c r="D646" s="28"/>
      <c r="E646" s="28"/>
      <c r="F646" s="32" t="s">
        <v>73</v>
      </c>
      <c r="G646" s="28" t="s">
        <v>260</v>
      </c>
      <c r="H646" s="28" t="s">
        <v>1429</v>
      </c>
      <c r="I646" s="33">
        <v>0</v>
      </c>
      <c r="J646" s="33">
        <v>15932954.43</v>
      </c>
      <c r="K646" s="33">
        <v>15932954.43</v>
      </c>
    </row>
    <row r="647" spans="1:12" s="34" customFormat="1" ht="42" customHeight="1" x14ac:dyDescent="0.3">
      <c r="A647" s="28" t="s">
        <v>133</v>
      </c>
      <c r="B647" s="28" t="s">
        <v>256</v>
      </c>
      <c r="C647" s="28" t="s">
        <v>260</v>
      </c>
      <c r="D647" s="28"/>
      <c r="E647" s="28"/>
      <c r="F647" s="32" t="s">
        <v>73</v>
      </c>
      <c r="G647" s="28" t="s">
        <v>260</v>
      </c>
      <c r="H647" s="28" t="s">
        <v>336</v>
      </c>
      <c r="I647" s="33">
        <v>0</v>
      </c>
      <c r="J647" s="33">
        <v>-107.2</v>
      </c>
      <c r="K647" s="33">
        <v>-107.2</v>
      </c>
    </row>
    <row r="648" spans="1:12" s="34" customFormat="1" ht="42" customHeight="1" x14ac:dyDescent="0.3">
      <c r="A648" s="28" t="s">
        <v>133</v>
      </c>
      <c r="B648" s="28" t="s">
        <v>256</v>
      </c>
      <c r="C648" s="28" t="s">
        <v>260</v>
      </c>
      <c r="D648" s="28"/>
      <c r="E648" s="28"/>
      <c r="F648" s="32" t="s">
        <v>73</v>
      </c>
      <c r="G648" s="28" t="s">
        <v>260</v>
      </c>
      <c r="H648" s="28" t="s">
        <v>1431</v>
      </c>
      <c r="I648" s="33">
        <v>0</v>
      </c>
      <c r="J648" s="33">
        <v>2264186.5299999998</v>
      </c>
      <c r="K648" s="33">
        <v>2264186.5299999998</v>
      </c>
    </row>
    <row r="649" spans="1:12" s="34" customFormat="1" ht="42" customHeight="1" x14ac:dyDescent="0.3">
      <c r="A649" s="28" t="s">
        <v>133</v>
      </c>
      <c r="B649" s="28" t="s">
        <v>256</v>
      </c>
      <c r="C649" s="28" t="s">
        <v>260</v>
      </c>
      <c r="D649" s="28"/>
      <c r="E649" s="28"/>
      <c r="F649" s="32" t="s">
        <v>73</v>
      </c>
      <c r="G649" s="28" t="s">
        <v>260</v>
      </c>
      <c r="H649" s="28" t="s">
        <v>158</v>
      </c>
      <c r="I649" s="33">
        <v>0</v>
      </c>
      <c r="J649" s="33">
        <v>282557.55</v>
      </c>
      <c r="K649" s="33">
        <v>282557.55</v>
      </c>
    </row>
    <row r="650" spans="1:12" s="34" customFormat="1" ht="42" customHeight="1" x14ac:dyDescent="0.3">
      <c r="A650" s="28" t="s">
        <v>133</v>
      </c>
      <c r="B650" s="28" t="s">
        <v>256</v>
      </c>
      <c r="C650" s="28" t="s">
        <v>260</v>
      </c>
      <c r="D650" s="28"/>
      <c r="E650" s="28"/>
      <c r="F650" s="32" t="s">
        <v>73</v>
      </c>
      <c r="G650" s="28" t="s">
        <v>260</v>
      </c>
      <c r="H650" s="28" t="s">
        <v>210</v>
      </c>
      <c r="I650" s="33">
        <v>0</v>
      </c>
      <c r="J650" s="33">
        <v>36632.400000000001</v>
      </c>
      <c r="K650" s="33">
        <v>36632.400000000001</v>
      </c>
    </row>
    <row r="651" spans="1:12" s="34" customFormat="1" ht="42" customHeight="1" x14ac:dyDescent="0.3">
      <c r="A651" s="28" t="s">
        <v>133</v>
      </c>
      <c r="B651" s="28" t="s">
        <v>256</v>
      </c>
      <c r="C651" s="28" t="s">
        <v>260</v>
      </c>
      <c r="D651" s="28"/>
      <c r="E651" s="28"/>
      <c r="F651" s="32" t="s">
        <v>73</v>
      </c>
      <c r="G651" s="28" t="s">
        <v>260</v>
      </c>
      <c r="H651" s="28" t="s">
        <v>587</v>
      </c>
      <c r="I651" s="33">
        <v>19135</v>
      </c>
      <c r="J651" s="33">
        <v>7560</v>
      </c>
      <c r="K651" s="33">
        <v>26695</v>
      </c>
    </row>
    <row r="652" spans="1:12" s="34" customFormat="1" ht="42" customHeight="1" x14ac:dyDescent="0.3">
      <c r="A652" s="28" t="s">
        <v>133</v>
      </c>
      <c r="B652" s="28" t="s">
        <v>256</v>
      </c>
      <c r="C652" s="28" t="s">
        <v>260</v>
      </c>
      <c r="D652" s="28"/>
      <c r="E652" s="28"/>
      <c r="F652" s="32" t="s">
        <v>73</v>
      </c>
      <c r="G652" s="28" t="s">
        <v>260</v>
      </c>
      <c r="H652" s="28" t="s">
        <v>1439</v>
      </c>
      <c r="I652" s="33">
        <v>0</v>
      </c>
      <c r="J652" s="33">
        <v>10978</v>
      </c>
      <c r="K652" s="33">
        <v>10978</v>
      </c>
    </row>
    <row r="653" spans="1:12" s="34" customFormat="1" ht="42" customHeight="1" x14ac:dyDescent="0.3">
      <c r="A653" s="28" t="s">
        <v>133</v>
      </c>
      <c r="B653" s="28" t="s">
        <v>256</v>
      </c>
      <c r="C653" s="28" t="s">
        <v>261</v>
      </c>
      <c r="D653" s="28"/>
      <c r="E653" s="28"/>
      <c r="F653" s="32" t="s">
        <v>74</v>
      </c>
      <c r="G653" s="28" t="s">
        <v>261</v>
      </c>
      <c r="H653" s="28" t="s">
        <v>588</v>
      </c>
      <c r="I653" s="33">
        <v>169303.53</v>
      </c>
      <c r="J653" s="33">
        <v>0</v>
      </c>
      <c r="K653" s="33">
        <v>169303.53</v>
      </c>
    </row>
    <row r="654" spans="1:12" s="34" customFormat="1" ht="42" customHeight="1" x14ac:dyDescent="0.3">
      <c r="A654" s="28" t="s">
        <v>133</v>
      </c>
      <c r="B654" s="28" t="s">
        <v>256</v>
      </c>
      <c r="C654" s="28" t="s">
        <v>261</v>
      </c>
      <c r="D654" s="28"/>
      <c r="E654" s="28"/>
      <c r="F654" s="32" t="s">
        <v>74</v>
      </c>
      <c r="G654" s="28" t="s">
        <v>261</v>
      </c>
      <c r="H654" s="28" t="s">
        <v>211</v>
      </c>
      <c r="I654" s="33">
        <v>840390.57</v>
      </c>
      <c r="J654" s="33">
        <v>0</v>
      </c>
      <c r="K654" s="33">
        <v>840390.57</v>
      </c>
    </row>
    <row r="655" spans="1:12" s="34" customFormat="1" ht="42" customHeight="1" x14ac:dyDescent="0.3">
      <c r="A655" s="28" t="s">
        <v>133</v>
      </c>
      <c r="B655" s="28" t="s">
        <v>256</v>
      </c>
      <c r="C655" s="28" t="s">
        <v>261</v>
      </c>
      <c r="D655" s="28"/>
      <c r="E655" s="28"/>
      <c r="F655" s="32" t="s">
        <v>74</v>
      </c>
      <c r="G655" s="28" t="s">
        <v>261</v>
      </c>
      <c r="H655" s="28" t="s">
        <v>1439</v>
      </c>
      <c r="I655" s="33">
        <v>47.2</v>
      </c>
      <c r="J655" s="33">
        <v>0</v>
      </c>
      <c r="K655" s="33">
        <v>47.2</v>
      </c>
    </row>
    <row r="656" spans="1:12" s="34" customFormat="1" ht="42" customHeight="1" x14ac:dyDescent="0.3">
      <c r="A656" s="28" t="s">
        <v>133</v>
      </c>
      <c r="B656" s="28" t="s">
        <v>256</v>
      </c>
      <c r="C656" s="28" t="s">
        <v>262</v>
      </c>
      <c r="D656" s="28"/>
      <c r="E656" s="28"/>
      <c r="F656" s="32" t="s">
        <v>75</v>
      </c>
      <c r="G656" s="28" t="s">
        <v>262</v>
      </c>
      <c r="H656" s="28" t="s">
        <v>372</v>
      </c>
      <c r="I656" s="33">
        <v>0</v>
      </c>
      <c r="J656" s="33">
        <v>479548928.92000002</v>
      </c>
      <c r="K656" s="33">
        <v>479548928.92000002</v>
      </c>
    </row>
    <row r="657" spans="1:11" s="34" customFormat="1" ht="42" customHeight="1" x14ac:dyDescent="0.3">
      <c r="A657" s="28" t="s">
        <v>133</v>
      </c>
      <c r="B657" s="28" t="s">
        <v>256</v>
      </c>
      <c r="C657" s="28" t="s">
        <v>262</v>
      </c>
      <c r="D657" s="28"/>
      <c r="E657" s="28"/>
      <c r="F657" s="32" t="s">
        <v>75</v>
      </c>
      <c r="G657" s="28" t="s">
        <v>262</v>
      </c>
      <c r="H657" s="28" t="s">
        <v>588</v>
      </c>
      <c r="I657" s="33">
        <v>0</v>
      </c>
      <c r="J657" s="33">
        <v>27239.65</v>
      </c>
      <c r="K657" s="33">
        <v>27239.65</v>
      </c>
    </row>
    <row r="658" spans="1:11" s="34" customFormat="1" ht="42" customHeight="1" x14ac:dyDescent="0.3">
      <c r="A658" s="28" t="s">
        <v>133</v>
      </c>
      <c r="B658" s="28" t="s">
        <v>256</v>
      </c>
      <c r="C658" s="28" t="s">
        <v>262</v>
      </c>
      <c r="D658" s="28"/>
      <c r="E658" s="28"/>
      <c r="F658" s="32" t="s">
        <v>75</v>
      </c>
      <c r="G658" s="28" t="s">
        <v>262</v>
      </c>
      <c r="H658" s="28" t="s">
        <v>1425</v>
      </c>
      <c r="I658" s="33">
        <v>0</v>
      </c>
      <c r="J658" s="33">
        <v>19399470.59</v>
      </c>
      <c r="K658" s="33">
        <v>19399470.59</v>
      </c>
    </row>
    <row r="659" spans="1:11" s="34" customFormat="1" ht="42" customHeight="1" x14ac:dyDescent="0.3">
      <c r="A659" s="28" t="s">
        <v>133</v>
      </c>
      <c r="B659" s="28" t="s">
        <v>256</v>
      </c>
      <c r="C659" s="28" t="s">
        <v>262</v>
      </c>
      <c r="D659" s="28"/>
      <c r="E659" s="28"/>
      <c r="F659" s="32" t="s">
        <v>75</v>
      </c>
      <c r="G659" s="28" t="s">
        <v>262</v>
      </c>
      <c r="H659" s="28" t="s">
        <v>145</v>
      </c>
      <c r="I659" s="33">
        <v>0</v>
      </c>
      <c r="J659" s="33">
        <v>6025</v>
      </c>
      <c r="K659" s="33">
        <v>6025</v>
      </c>
    </row>
    <row r="660" spans="1:11" s="34" customFormat="1" ht="42" customHeight="1" x14ac:dyDescent="0.3">
      <c r="A660" s="28" t="s">
        <v>133</v>
      </c>
      <c r="B660" s="28" t="s">
        <v>256</v>
      </c>
      <c r="C660" s="28" t="s">
        <v>262</v>
      </c>
      <c r="D660" s="28"/>
      <c r="E660" s="28"/>
      <c r="F660" s="32" t="s">
        <v>75</v>
      </c>
      <c r="G660" s="28" t="s">
        <v>262</v>
      </c>
      <c r="H660" s="28" t="s">
        <v>1428</v>
      </c>
      <c r="I660" s="33">
        <v>0</v>
      </c>
      <c r="J660" s="33">
        <v>350</v>
      </c>
      <c r="K660" s="33">
        <v>350</v>
      </c>
    </row>
    <row r="661" spans="1:11" s="34" customFormat="1" ht="42" customHeight="1" x14ac:dyDescent="0.3">
      <c r="A661" s="28" t="s">
        <v>133</v>
      </c>
      <c r="B661" s="28" t="s">
        <v>256</v>
      </c>
      <c r="C661" s="28" t="s">
        <v>262</v>
      </c>
      <c r="D661" s="28"/>
      <c r="E661" s="28"/>
      <c r="F661" s="32" t="s">
        <v>75</v>
      </c>
      <c r="G661" s="28" t="s">
        <v>262</v>
      </c>
      <c r="H661" s="28" t="s">
        <v>1420</v>
      </c>
      <c r="I661" s="33">
        <v>0</v>
      </c>
      <c r="J661" s="33">
        <v>83649.75</v>
      </c>
      <c r="K661" s="33">
        <v>83649.75</v>
      </c>
    </row>
    <row r="662" spans="1:11" s="34" customFormat="1" ht="42" customHeight="1" x14ac:dyDescent="0.3">
      <c r="A662" s="28" t="s">
        <v>133</v>
      </c>
      <c r="B662" s="28" t="s">
        <v>256</v>
      </c>
      <c r="C662" s="28" t="s">
        <v>262</v>
      </c>
      <c r="D662" s="28"/>
      <c r="E662" s="28"/>
      <c r="F662" s="32" t="s">
        <v>75</v>
      </c>
      <c r="G662" s="28" t="s">
        <v>262</v>
      </c>
      <c r="H662" s="28" t="s">
        <v>211</v>
      </c>
      <c r="I662" s="33">
        <v>0</v>
      </c>
      <c r="J662" s="33">
        <v>479483859.98000002</v>
      </c>
      <c r="K662" s="33">
        <v>479483859.98000002</v>
      </c>
    </row>
    <row r="663" spans="1:11" s="34" customFormat="1" ht="42" customHeight="1" x14ac:dyDescent="0.3">
      <c r="A663" s="28" t="s">
        <v>133</v>
      </c>
      <c r="B663" s="28" t="s">
        <v>256</v>
      </c>
      <c r="C663" s="28" t="s">
        <v>262</v>
      </c>
      <c r="D663" s="28"/>
      <c r="E663" s="28"/>
      <c r="F663" s="32" t="s">
        <v>75</v>
      </c>
      <c r="G663" s="28" t="s">
        <v>262</v>
      </c>
      <c r="H663" s="28" t="s">
        <v>1429</v>
      </c>
      <c r="I663" s="33">
        <v>0</v>
      </c>
      <c r="J663" s="33">
        <v>1154859</v>
      </c>
      <c r="K663" s="33">
        <v>1154859</v>
      </c>
    </row>
    <row r="664" spans="1:11" s="34" customFormat="1" ht="42" customHeight="1" x14ac:dyDescent="0.3">
      <c r="A664" s="28" t="s">
        <v>133</v>
      </c>
      <c r="B664" s="28" t="s">
        <v>256</v>
      </c>
      <c r="C664" s="28" t="s">
        <v>262</v>
      </c>
      <c r="D664" s="28"/>
      <c r="E664" s="28"/>
      <c r="F664" s="32" t="s">
        <v>75</v>
      </c>
      <c r="G664" s="28" t="s">
        <v>262</v>
      </c>
      <c r="H664" s="28" t="s">
        <v>1447</v>
      </c>
      <c r="I664" s="33">
        <v>0</v>
      </c>
      <c r="J664" s="33">
        <v>4949.3999999999996</v>
      </c>
      <c r="K664" s="33">
        <v>4949.3999999999996</v>
      </c>
    </row>
    <row r="665" spans="1:11" s="34" customFormat="1" ht="42" customHeight="1" x14ac:dyDescent="0.3">
      <c r="A665" s="28" t="s">
        <v>133</v>
      </c>
      <c r="B665" s="28" t="s">
        <v>256</v>
      </c>
      <c r="C665" s="28" t="s">
        <v>262</v>
      </c>
      <c r="D665" s="28"/>
      <c r="E665" s="28"/>
      <c r="F665" s="32" t="s">
        <v>75</v>
      </c>
      <c r="G665" s="28" t="s">
        <v>262</v>
      </c>
      <c r="H665" s="28" t="s">
        <v>158</v>
      </c>
      <c r="I665" s="33">
        <v>48655545.850000001</v>
      </c>
      <c r="J665" s="33">
        <v>0</v>
      </c>
      <c r="K665" s="33">
        <v>48655545.850000001</v>
      </c>
    </row>
    <row r="666" spans="1:11" s="34" customFormat="1" ht="42" customHeight="1" x14ac:dyDescent="0.3">
      <c r="A666" s="28" t="s">
        <v>133</v>
      </c>
      <c r="B666" s="28" t="s">
        <v>256</v>
      </c>
      <c r="C666" s="28" t="s">
        <v>262</v>
      </c>
      <c r="D666" s="28"/>
      <c r="E666" s="28"/>
      <c r="F666" s="32" t="s">
        <v>75</v>
      </c>
      <c r="G666" s="28" t="s">
        <v>262</v>
      </c>
      <c r="H666" s="28" t="s">
        <v>376</v>
      </c>
      <c r="I666" s="33">
        <v>0</v>
      </c>
      <c r="J666" s="33">
        <v>204718285.19</v>
      </c>
      <c r="K666" s="33">
        <v>204718285.19</v>
      </c>
    </row>
    <row r="667" spans="1:11" s="34" customFormat="1" ht="42" customHeight="1" x14ac:dyDescent="0.3">
      <c r="A667" s="28" t="s">
        <v>133</v>
      </c>
      <c r="B667" s="28" t="s">
        <v>256</v>
      </c>
      <c r="C667" s="28" t="s">
        <v>262</v>
      </c>
      <c r="D667" s="28"/>
      <c r="E667" s="28"/>
      <c r="F667" s="32" t="s">
        <v>75</v>
      </c>
      <c r="G667" s="28" t="s">
        <v>262</v>
      </c>
      <c r="H667" s="28" t="s">
        <v>190</v>
      </c>
      <c r="I667" s="33">
        <v>0</v>
      </c>
      <c r="J667" s="33">
        <v>-3000</v>
      </c>
      <c r="K667" s="33">
        <v>-3000</v>
      </c>
    </row>
    <row r="668" spans="1:11" s="34" customFormat="1" ht="42" customHeight="1" x14ac:dyDescent="0.3">
      <c r="A668" s="28" t="s">
        <v>133</v>
      </c>
      <c r="B668" s="28" t="s">
        <v>256</v>
      </c>
      <c r="C668" s="28" t="s">
        <v>262</v>
      </c>
      <c r="D668" s="28"/>
      <c r="E668" s="28"/>
      <c r="F668" s="32" t="s">
        <v>75</v>
      </c>
      <c r="G668" s="28" t="s">
        <v>262</v>
      </c>
      <c r="H668" s="28" t="s">
        <v>584</v>
      </c>
      <c r="I668" s="33">
        <v>0</v>
      </c>
      <c r="J668" s="33">
        <v>148.59</v>
      </c>
      <c r="K668" s="33">
        <v>148.59</v>
      </c>
    </row>
    <row r="669" spans="1:11" s="34" customFormat="1" ht="42" customHeight="1" x14ac:dyDescent="0.3">
      <c r="A669" s="28" t="s">
        <v>133</v>
      </c>
      <c r="B669" s="28" t="s">
        <v>256</v>
      </c>
      <c r="C669" s="28" t="s">
        <v>262</v>
      </c>
      <c r="D669" s="28"/>
      <c r="E669" s="28"/>
      <c r="F669" s="32" t="s">
        <v>75</v>
      </c>
      <c r="G669" s="28" t="s">
        <v>262</v>
      </c>
      <c r="H669" s="28" t="s">
        <v>587</v>
      </c>
      <c r="I669" s="33">
        <v>0</v>
      </c>
      <c r="J669" s="33">
        <v>152317</v>
      </c>
      <c r="K669" s="33">
        <v>152317</v>
      </c>
    </row>
    <row r="670" spans="1:11" s="34" customFormat="1" ht="42" customHeight="1" x14ac:dyDescent="0.3">
      <c r="A670" s="28" t="s">
        <v>133</v>
      </c>
      <c r="B670" s="28" t="s">
        <v>256</v>
      </c>
      <c r="C670" s="28" t="s">
        <v>262</v>
      </c>
      <c r="D670" s="28"/>
      <c r="E670" s="28"/>
      <c r="F670" s="32" t="s">
        <v>75</v>
      </c>
      <c r="G670" s="28" t="s">
        <v>262</v>
      </c>
      <c r="H670" s="28" t="s">
        <v>1439</v>
      </c>
      <c r="I670" s="33">
        <v>0</v>
      </c>
      <c r="J670" s="33">
        <v>2175.6</v>
      </c>
      <c r="K670" s="33">
        <v>2175.6</v>
      </c>
    </row>
    <row r="671" spans="1:11" s="34" customFormat="1" ht="42" customHeight="1" x14ac:dyDescent="0.3">
      <c r="A671" s="28" t="s">
        <v>133</v>
      </c>
      <c r="B671" s="28" t="s">
        <v>256</v>
      </c>
      <c r="C671" s="28" t="s">
        <v>262</v>
      </c>
      <c r="D671" s="28"/>
      <c r="E671" s="28"/>
      <c r="F671" s="32" t="s">
        <v>75</v>
      </c>
      <c r="G671" s="28" t="s">
        <v>262</v>
      </c>
      <c r="H671" s="28" t="s">
        <v>1440</v>
      </c>
      <c r="I671" s="33">
        <v>654729.81000000006</v>
      </c>
      <c r="J671" s="33">
        <v>0</v>
      </c>
      <c r="K671" s="33">
        <v>654729.81000000006</v>
      </c>
    </row>
    <row r="672" spans="1:11" s="34" customFormat="1" ht="42" customHeight="1" x14ac:dyDescent="0.3">
      <c r="A672" s="28" t="s">
        <v>133</v>
      </c>
      <c r="B672" s="28" t="s">
        <v>256</v>
      </c>
      <c r="C672" s="28" t="s">
        <v>263</v>
      </c>
      <c r="D672" s="28"/>
      <c r="E672" s="28"/>
      <c r="F672" s="32" t="s">
        <v>76</v>
      </c>
      <c r="G672" s="28" t="s">
        <v>263</v>
      </c>
      <c r="H672" s="28" t="s">
        <v>588</v>
      </c>
      <c r="I672" s="33">
        <v>119.38</v>
      </c>
      <c r="J672" s="33">
        <v>0</v>
      </c>
      <c r="K672" s="33">
        <v>119.38</v>
      </c>
    </row>
    <row r="673" spans="1:11" s="34" customFormat="1" ht="42" customHeight="1" x14ac:dyDescent="0.3">
      <c r="A673" s="28" t="s">
        <v>133</v>
      </c>
      <c r="B673" s="28" t="s">
        <v>256</v>
      </c>
      <c r="C673" s="28" t="s">
        <v>377</v>
      </c>
      <c r="D673" s="28"/>
      <c r="E673" s="28"/>
      <c r="F673" s="32" t="s">
        <v>129</v>
      </c>
      <c r="G673" s="28" t="s">
        <v>377</v>
      </c>
      <c r="H673" s="28" t="s">
        <v>588</v>
      </c>
      <c r="I673" s="33">
        <v>0</v>
      </c>
      <c r="J673" s="33">
        <v>478.94</v>
      </c>
      <c r="K673" s="33">
        <v>478.94</v>
      </c>
    </row>
    <row r="674" spans="1:11" s="34" customFormat="1" ht="42" customHeight="1" x14ac:dyDescent="0.3">
      <c r="A674" s="28" t="s">
        <v>133</v>
      </c>
      <c r="B674" s="28" t="s">
        <v>256</v>
      </c>
      <c r="C674" s="28" t="s">
        <v>377</v>
      </c>
      <c r="D674" s="28"/>
      <c r="E674" s="28"/>
      <c r="F674" s="32" t="s">
        <v>129</v>
      </c>
      <c r="G674" s="28" t="s">
        <v>377</v>
      </c>
      <c r="H674" s="28" t="s">
        <v>145</v>
      </c>
      <c r="I674" s="33">
        <v>0</v>
      </c>
      <c r="J674" s="33">
        <v>13.73</v>
      </c>
      <c r="K674" s="33">
        <v>13.73</v>
      </c>
    </row>
    <row r="675" spans="1:11" s="34" customFormat="1" ht="42" customHeight="1" x14ac:dyDescent="0.3">
      <c r="A675" s="28" t="s">
        <v>133</v>
      </c>
      <c r="B675" s="28" t="s">
        <v>256</v>
      </c>
      <c r="C675" s="28" t="s">
        <v>265</v>
      </c>
      <c r="D675" s="28"/>
      <c r="E675" s="28"/>
      <c r="F675" s="32" t="s">
        <v>77</v>
      </c>
      <c r="G675" s="28" t="s">
        <v>265</v>
      </c>
      <c r="H675" s="28" t="s">
        <v>1411</v>
      </c>
      <c r="I675" s="35">
        <v>4000</v>
      </c>
      <c r="J675" s="33">
        <v>0</v>
      </c>
      <c r="K675" s="35">
        <v>4000</v>
      </c>
    </row>
    <row r="676" spans="1:11" s="34" customFormat="1" ht="42" customHeight="1" x14ac:dyDescent="0.3">
      <c r="A676" s="28" t="s">
        <v>133</v>
      </c>
      <c r="B676" s="28" t="s">
        <v>256</v>
      </c>
      <c r="C676" s="28" t="s">
        <v>265</v>
      </c>
      <c r="D676" s="28"/>
      <c r="E676" s="28"/>
      <c r="F676" s="32" t="s">
        <v>77</v>
      </c>
      <c r="G676" s="28" t="s">
        <v>265</v>
      </c>
      <c r="H676" s="28" t="s">
        <v>588</v>
      </c>
      <c r="I676" s="33">
        <v>167.71</v>
      </c>
      <c r="J676" s="33">
        <v>0</v>
      </c>
      <c r="K676" s="33">
        <v>167.71</v>
      </c>
    </row>
    <row r="677" spans="1:11" s="34" customFormat="1" ht="42" customHeight="1" x14ac:dyDescent="0.3">
      <c r="A677" s="28" t="s">
        <v>133</v>
      </c>
      <c r="B677" s="28" t="s">
        <v>256</v>
      </c>
      <c r="C677" s="28" t="s">
        <v>265</v>
      </c>
      <c r="D677" s="28" t="s">
        <v>266</v>
      </c>
      <c r="E677" s="28"/>
      <c r="F677" s="32" t="s">
        <v>77</v>
      </c>
      <c r="G677" s="28" t="s">
        <v>265</v>
      </c>
      <c r="H677" s="28" t="s">
        <v>588</v>
      </c>
      <c r="I677" s="35">
        <v>835.89</v>
      </c>
      <c r="J677" s="33">
        <v>0</v>
      </c>
      <c r="K677" s="35">
        <v>835.89</v>
      </c>
    </row>
    <row r="678" spans="1:11" s="34" customFormat="1" ht="42" customHeight="1" x14ac:dyDescent="0.3">
      <c r="A678" s="28" t="s">
        <v>133</v>
      </c>
      <c r="B678" s="28" t="s">
        <v>256</v>
      </c>
      <c r="C678" s="28" t="s">
        <v>265</v>
      </c>
      <c r="D678" s="28"/>
      <c r="E678" s="28"/>
      <c r="F678" s="32" t="s">
        <v>77</v>
      </c>
      <c r="G678" s="28" t="s">
        <v>265</v>
      </c>
      <c r="H678" s="28" t="s">
        <v>145</v>
      </c>
      <c r="I678" s="33">
        <v>3309.87</v>
      </c>
      <c r="J678" s="33">
        <v>0</v>
      </c>
      <c r="K678" s="33">
        <v>3309.87</v>
      </c>
    </row>
    <row r="679" spans="1:11" s="34" customFormat="1" ht="42" customHeight="1" x14ac:dyDescent="0.3">
      <c r="A679" s="28" t="s">
        <v>133</v>
      </c>
      <c r="B679" s="28" t="s">
        <v>256</v>
      </c>
      <c r="C679" s="28" t="s">
        <v>267</v>
      </c>
      <c r="D679" s="28"/>
      <c r="E679" s="28"/>
      <c r="F679" s="32" t="s">
        <v>78</v>
      </c>
      <c r="G679" s="28" t="s">
        <v>267</v>
      </c>
      <c r="H679" s="28" t="s">
        <v>1419</v>
      </c>
      <c r="I679" s="35">
        <v>1891</v>
      </c>
      <c r="J679" s="33">
        <v>353</v>
      </c>
      <c r="K679" s="35">
        <v>2244</v>
      </c>
    </row>
    <row r="680" spans="1:11" s="34" customFormat="1" ht="42" customHeight="1" x14ac:dyDescent="0.3">
      <c r="A680" s="28" t="s">
        <v>133</v>
      </c>
      <c r="B680" s="28" t="s">
        <v>256</v>
      </c>
      <c r="C680" s="28" t="s">
        <v>268</v>
      </c>
      <c r="D680" s="28"/>
      <c r="E680" s="28"/>
      <c r="F680" s="32" t="s">
        <v>79</v>
      </c>
      <c r="G680" s="28" t="s">
        <v>268</v>
      </c>
      <c r="H680" s="28" t="s">
        <v>588</v>
      </c>
      <c r="I680" s="35">
        <v>39364.58</v>
      </c>
      <c r="J680" s="33">
        <v>0</v>
      </c>
      <c r="K680" s="35">
        <v>39364.58</v>
      </c>
    </row>
    <row r="681" spans="1:11" s="34" customFormat="1" ht="42" customHeight="1" x14ac:dyDescent="0.3">
      <c r="A681" s="28" t="s">
        <v>133</v>
      </c>
      <c r="B681" s="28" t="s">
        <v>256</v>
      </c>
      <c r="C681" s="28" t="s">
        <v>268</v>
      </c>
      <c r="D681" s="28"/>
      <c r="E681" s="28"/>
      <c r="F681" s="32" t="s">
        <v>79</v>
      </c>
      <c r="G681" s="28" t="s">
        <v>268</v>
      </c>
      <c r="H681" s="28" t="s">
        <v>1434</v>
      </c>
      <c r="I681" s="33">
        <v>0</v>
      </c>
      <c r="J681" s="35">
        <v>7610</v>
      </c>
      <c r="K681" s="35">
        <v>7610</v>
      </c>
    </row>
    <row r="682" spans="1:11" s="34" customFormat="1" ht="42" customHeight="1" x14ac:dyDescent="0.3">
      <c r="A682" s="28" t="s">
        <v>133</v>
      </c>
      <c r="B682" s="28" t="s">
        <v>256</v>
      </c>
      <c r="C682" s="28" t="s">
        <v>269</v>
      </c>
      <c r="D682" s="28"/>
      <c r="E682" s="28"/>
      <c r="F682" s="32" t="s">
        <v>80</v>
      </c>
      <c r="G682" s="28" t="s">
        <v>269</v>
      </c>
      <c r="H682" s="28" t="s">
        <v>1411</v>
      </c>
      <c r="I682" s="33">
        <v>0</v>
      </c>
      <c r="J682" s="35">
        <v>10783.92</v>
      </c>
      <c r="K682" s="35">
        <v>10783.92</v>
      </c>
    </row>
    <row r="683" spans="1:11" s="34" customFormat="1" ht="42" customHeight="1" x14ac:dyDescent="0.3">
      <c r="A683" s="28" t="s">
        <v>133</v>
      </c>
      <c r="B683" s="28" t="s">
        <v>256</v>
      </c>
      <c r="C683" s="28" t="s">
        <v>269</v>
      </c>
      <c r="D683" s="28"/>
      <c r="E683" s="28"/>
      <c r="F683" s="32" t="s">
        <v>80</v>
      </c>
      <c r="G683" s="28" t="s">
        <v>269</v>
      </c>
      <c r="H683" s="28" t="s">
        <v>588</v>
      </c>
      <c r="I683" s="35">
        <v>100921</v>
      </c>
      <c r="J683" s="33">
        <v>10000</v>
      </c>
      <c r="K683" s="35">
        <v>110921</v>
      </c>
    </row>
    <row r="684" spans="1:11" s="34" customFormat="1" ht="42" customHeight="1" x14ac:dyDescent="0.3">
      <c r="A684" s="28" t="s">
        <v>133</v>
      </c>
      <c r="B684" s="28" t="s">
        <v>256</v>
      </c>
      <c r="C684" s="28" t="s">
        <v>269</v>
      </c>
      <c r="D684" s="28"/>
      <c r="E684" s="28"/>
      <c r="F684" s="32" t="s">
        <v>80</v>
      </c>
      <c r="G684" s="28" t="s">
        <v>269</v>
      </c>
      <c r="H684" s="28" t="s">
        <v>1425</v>
      </c>
      <c r="I684" s="33">
        <v>0</v>
      </c>
      <c r="J684" s="33">
        <v>61034.01</v>
      </c>
      <c r="K684" s="35">
        <v>61034.01</v>
      </c>
    </row>
    <row r="685" spans="1:11" s="34" customFormat="1" ht="42" customHeight="1" x14ac:dyDescent="0.3">
      <c r="A685" s="28" t="s">
        <v>133</v>
      </c>
      <c r="B685" s="28" t="s">
        <v>256</v>
      </c>
      <c r="C685" s="28" t="s">
        <v>269</v>
      </c>
      <c r="D685" s="28"/>
      <c r="E685" s="28"/>
      <c r="F685" s="32" t="s">
        <v>80</v>
      </c>
      <c r="G685" s="28" t="s">
        <v>269</v>
      </c>
      <c r="H685" s="28" t="s">
        <v>145</v>
      </c>
      <c r="I685" s="33">
        <v>55524.78</v>
      </c>
      <c r="J685" s="33">
        <v>0</v>
      </c>
      <c r="K685" s="35">
        <v>55524.78</v>
      </c>
    </row>
    <row r="686" spans="1:11" s="34" customFormat="1" ht="42" customHeight="1" x14ac:dyDescent="0.3">
      <c r="A686" s="28" t="s">
        <v>133</v>
      </c>
      <c r="B686" s="28" t="s">
        <v>256</v>
      </c>
      <c r="C686" s="28" t="s">
        <v>269</v>
      </c>
      <c r="D686" s="28"/>
      <c r="E686" s="28"/>
      <c r="F686" s="32" t="s">
        <v>80</v>
      </c>
      <c r="G686" s="28" t="s">
        <v>269</v>
      </c>
      <c r="H686" s="28" t="s">
        <v>1420</v>
      </c>
      <c r="I686" s="33">
        <v>0</v>
      </c>
      <c r="J686" s="33">
        <v>127736</v>
      </c>
      <c r="K686" s="35">
        <v>127736</v>
      </c>
    </row>
    <row r="687" spans="1:11" s="34" customFormat="1" ht="42" customHeight="1" x14ac:dyDescent="0.3">
      <c r="A687" s="28" t="s">
        <v>133</v>
      </c>
      <c r="B687" s="28" t="s">
        <v>256</v>
      </c>
      <c r="C687" s="28" t="s">
        <v>269</v>
      </c>
      <c r="D687" s="28"/>
      <c r="E687" s="28"/>
      <c r="F687" s="32" t="s">
        <v>80</v>
      </c>
      <c r="G687" s="28" t="s">
        <v>269</v>
      </c>
      <c r="H687" s="28" t="s">
        <v>1431</v>
      </c>
      <c r="I687" s="33">
        <v>139360220.69</v>
      </c>
      <c r="J687" s="33">
        <v>0</v>
      </c>
      <c r="K687" s="35">
        <v>139360220.69</v>
      </c>
    </row>
    <row r="688" spans="1:11" s="34" customFormat="1" ht="42" customHeight="1" x14ac:dyDescent="0.3">
      <c r="A688" s="28" t="s">
        <v>133</v>
      </c>
      <c r="B688" s="28" t="s">
        <v>256</v>
      </c>
      <c r="C688" s="28" t="s">
        <v>269</v>
      </c>
      <c r="D688" s="28"/>
      <c r="E688" s="28"/>
      <c r="F688" s="32" t="s">
        <v>80</v>
      </c>
      <c r="G688" s="28" t="s">
        <v>269</v>
      </c>
      <c r="H688" s="28" t="s">
        <v>224</v>
      </c>
      <c r="I688" s="33">
        <v>0</v>
      </c>
      <c r="J688" s="33">
        <v>979801.27</v>
      </c>
      <c r="K688" s="35">
        <v>979801.27</v>
      </c>
    </row>
    <row r="689" spans="1:12" s="34" customFormat="1" ht="42" customHeight="1" x14ac:dyDescent="0.3">
      <c r="A689" s="28" t="s">
        <v>133</v>
      </c>
      <c r="B689" s="28" t="s">
        <v>256</v>
      </c>
      <c r="C689" s="28" t="s">
        <v>269</v>
      </c>
      <c r="D689" s="28"/>
      <c r="E689" s="28"/>
      <c r="F689" s="32" t="s">
        <v>80</v>
      </c>
      <c r="G689" s="28" t="s">
        <v>269</v>
      </c>
      <c r="H689" s="28" t="s">
        <v>1434</v>
      </c>
      <c r="I689" s="33">
        <v>160444.98000000001</v>
      </c>
      <c r="J689" s="33">
        <v>0</v>
      </c>
      <c r="K689" s="35">
        <v>160444.98000000001</v>
      </c>
    </row>
    <row r="690" spans="1:12" s="34" customFormat="1" ht="42" customHeight="1" x14ac:dyDescent="0.3">
      <c r="A690" s="28" t="s">
        <v>133</v>
      </c>
      <c r="B690" s="28" t="s">
        <v>270</v>
      </c>
      <c r="C690" s="28" t="s">
        <v>270</v>
      </c>
      <c r="D690" s="28"/>
      <c r="E690" s="28"/>
      <c r="F690" s="32" t="s">
        <v>128</v>
      </c>
      <c r="G690" s="28" t="s">
        <v>270</v>
      </c>
      <c r="H690" s="28" t="s">
        <v>1425</v>
      </c>
      <c r="I690" s="33">
        <v>0</v>
      </c>
      <c r="J690" s="33">
        <v>286122.96999999997</v>
      </c>
      <c r="K690" s="35">
        <v>286122.96999999997</v>
      </c>
    </row>
    <row r="691" spans="1:12" s="34" customFormat="1" ht="42" customHeight="1" x14ac:dyDescent="0.3">
      <c r="A691" s="28" t="s">
        <v>133</v>
      </c>
      <c r="B691" s="28" t="s">
        <v>270</v>
      </c>
      <c r="C691" s="28" t="s">
        <v>270</v>
      </c>
      <c r="D691" s="28"/>
      <c r="E691" s="28"/>
      <c r="F691" s="32" t="s">
        <v>128</v>
      </c>
      <c r="G691" s="28" t="s">
        <v>270</v>
      </c>
      <c r="H691" s="28" t="s">
        <v>1421</v>
      </c>
      <c r="I691" s="33">
        <v>0</v>
      </c>
      <c r="J691" s="33">
        <v>2239225.3199999998</v>
      </c>
      <c r="K691" s="35">
        <v>2239225.3199999998</v>
      </c>
    </row>
    <row r="692" spans="1:12" s="34" customFormat="1" ht="42" customHeight="1" x14ac:dyDescent="0.3">
      <c r="A692" s="28" t="s">
        <v>133</v>
      </c>
      <c r="B692" s="28" t="s">
        <v>270</v>
      </c>
      <c r="C692" s="28" t="s">
        <v>270</v>
      </c>
      <c r="D692" s="28"/>
      <c r="E692" s="28"/>
      <c r="F692" s="32" t="s">
        <v>128</v>
      </c>
      <c r="G692" s="28" t="s">
        <v>270</v>
      </c>
      <c r="H692" s="28" t="s">
        <v>145</v>
      </c>
      <c r="I692" s="33">
        <v>0</v>
      </c>
      <c r="J692" s="33">
        <v>51.81</v>
      </c>
      <c r="K692" s="35">
        <v>51.81</v>
      </c>
    </row>
    <row r="693" spans="1:12" s="34" customFormat="1" ht="42" customHeight="1" x14ac:dyDescent="0.3">
      <c r="A693" s="28" t="s">
        <v>133</v>
      </c>
      <c r="B693" s="28" t="s">
        <v>270</v>
      </c>
      <c r="C693" s="28" t="s">
        <v>271</v>
      </c>
      <c r="D693" s="28"/>
      <c r="E693" s="28"/>
      <c r="F693" s="32" t="s">
        <v>81</v>
      </c>
      <c r="G693" s="28" t="s">
        <v>271</v>
      </c>
      <c r="H693" s="28" t="s">
        <v>1425</v>
      </c>
      <c r="I693" s="33">
        <v>0</v>
      </c>
      <c r="J693" s="35">
        <v>9295.73</v>
      </c>
      <c r="K693" s="35">
        <v>9295.73</v>
      </c>
    </row>
    <row r="694" spans="1:12" s="34" customFormat="1" ht="42" customHeight="1" x14ac:dyDescent="0.3">
      <c r="A694" s="28" t="s">
        <v>133</v>
      </c>
      <c r="B694" s="28" t="s">
        <v>270</v>
      </c>
      <c r="C694" s="28" t="s">
        <v>271</v>
      </c>
      <c r="D694" s="28"/>
      <c r="E694" s="28"/>
      <c r="F694" s="32" t="s">
        <v>81</v>
      </c>
      <c r="G694" s="28" t="s">
        <v>271</v>
      </c>
      <c r="H694" s="28" t="s">
        <v>312</v>
      </c>
      <c r="I694" s="33">
        <v>0</v>
      </c>
      <c r="J694" s="33">
        <v>1839867.26</v>
      </c>
      <c r="K694" s="35">
        <v>1839867.26</v>
      </c>
    </row>
    <row r="695" spans="1:12" s="34" customFormat="1" ht="42" customHeight="1" x14ac:dyDescent="0.3">
      <c r="A695" s="28" t="s">
        <v>133</v>
      </c>
      <c r="B695" s="28" t="s">
        <v>270</v>
      </c>
      <c r="C695" s="28" t="s">
        <v>271</v>
      </c>
      <c r="D695" s="28" t="s">
        <v>272</v>
      </c>
      <c r="E695" s="28"/>
      <c r="F695" s="32" t="s">
        <v>81</v>
      </c>
      <c r="G695" s="28" t="s">
        <v>271</v>
      </c>
      <c r="H695" s="28" t="s">
        <v>1470</v>
      </c>
      <c r="I695" s="33">
        <v>33675.629999999997</v>
      </c>
      <c r="J695" s="33">
        <v>0</v>
      </c>
      <c r="K695" s="35">
        <v>33675.629999999997</v>
      </c>
    </row>
    <row r="696" spans="1:12" s="34" customFormat="1" ht="42" customHeight="1" x14ac:dyDescent="0.3">
      <c r="A696" s="28" t="s">
        <v>133</v>
      </c>
      <c r="B696" s="28" t="s">
        <v>273</v>
      </c>
      <c r="C696" s="28" t="s">
        <v>274</v>
      </c>
      <c r="D696" s="28"/>
      <c r="E696" s="28"/>
      <c r="F696" s="32" t="s">
        <v>83</v>
      </c>
      <c r="G696" s="28" t="s">
        <v>274</v>
      </c>
      <c r="H696" s="28" t="s">
        <v>588</v>
      </c>
      <c r="I696" s="33">
        <v>8210.93</v>
      </c>
      <c r="J696" s="33">
        <v>0</v>
      </c>
      <c r="K696" s="35">
        <v>8210.93</v>
      </c>
      <c r="L696" s="36"/>
    </row>
    <row r="697" spans="1:12" s="34" customFormat="1" ht="42" customHeight="1" x14ac:dyDescent="0.3">
      <c r="A697" s="28" t="s">
        <v>133</v>
      </c>
      <c r="B697" s="28" t="s">
        <v>273</v>
      </c>
      <c r="C697" s="28" t="s">
        <v>378</v>
      </c>
      <c r="D697" s="28" t="s">
        <v>379</v>
      </c>
      <c r="E697" s="28"/>
      <c r="F697" s="32" t="s">
        <v>94</v>
      </c>
      <c r="G697" s="28" t="s">
        <v>378</v>
      </c>
      <c r="H697" s="28" t="s">
        <v>588</v>
      </c>
      <c r="I697" s="33">
        <v>0</v>
      </c>
      <c r="J697" s="35">
        <v>378.3</v>
      </c>
      <c r="K697" s="35">
        <v>378.3</v>
      </c>
    </row>
    <row r="698" spans="1:12" s="34" customFormat="1" ht="42" customHeight="1" x14ac:dyDescent="0.3">
      <c r="A698" s="28" t="s">
        <v>133</v>
      </c>
      <c r="B698" s="28" t="s">
        <v>273</v>
      </c>
      <c r="C698" s="28" t="s">
        <v>275</v>
      </c>
      <c r="D698" s="28"/>
      <c r="E698" s="28"/>
      <c r="F698" s="32" t="s">
        <v>84</v>
      </c>
      <c r="G698" s="28" t="s">
        <v>275</v>
      </c>
      <c r="H698" s="28" t="s">
        <v>145</v>
      </c>
      <c r="I698" s="33">
        <v>1407883.73</v>
      </c>
      <c r="J698" s="33">
        <v>0</v>
      </c>
      <c r="K698" s="35">
        <v>1407883.73</v>
      </c>
    </row>
    <row r="699" spans="1:12" s="34" customFormat="1" ht="42" customHeight="1" x14ac:dyDescent="0.3">
      <c r="A699" s="28" t="s">
        <v>133</v>
      </c>
      <c r="B699" s="28" t="s">
        <v>273</v>
      </c>
      <c r="C699" s="28" t="s">
        <v>276</v>
      </c>
      <c r="D699" s="28"/>
      <c r="E699" s="28"/>
      <c r="F699" s="32" t="s">
        <v>85</v>
      </c>
      <c r="G699" s="28" t="s">
        <v>276</v>
      </c>
      <c r="H699" s="28" t="s">
        <v>588</v>
      </c>
      <c r="I699" s="35">
        <v>403142.85</v>
      </c>
      <c r="J699" s="33">
        <v>0</v>
      </c>
      <c r="K699" s="35">
        <v>403142.85</v>
      </c>
    </row>
    <row r="700" spans="1:12" s="34" customFormat="1" ht="42" customHeight="1" x14ac:dyDescent="0.3">
      <c r="A700" s="28" t="s">
        <v>133</v>
      </c>
      <c r="B700" s="28" t="s">
        <v>273</v>
      </c>
      <c r="C700" s="28" t="s">
        <v>276</v>
      </c>
      <c r="D700" s="28"/>
      <c r="E700" s="28"/>
      <c r="F700" s="32" t="s">
        <v>85</v>
      </c>
      <c r="G700" s="28" t="s">
        <v>276</v>
      </c>
      <c r="H700" s="28" t="s">
        <v>1475</v>
      </c>
      <c r="I700" s="33">
        <v>39846.959999999999</v>
      </c>
      <c r="J700" s="33">
        <v>0</v>
      </c>
      <c r="K700" s="35">
        <v>39846.959999999999</v>
      </c>
    </row>
    <row r="701" spans="1:12" s="34" customFormat="1" ht="42" customHeight="1" x14ac:dyDescent="0.3">
      <c r="A701" s="28" t="s">
        <v>133</v>
      </c>
      <c r="B701" s="28" t="s">
        <v>273</v>
      </c>
      <c r="C701" s="28" t="s">
        <v>276</v>
      </c>
      <c r="D701" s="28"/>
      <c r="E701" s="28"/>
      <c r="F701" s="32" t="s">
        <v>85</v>
      </c>
      <c r="G701" s="28" t="s">
        <v>276</v>
      </c>
      <c r="H701" s="28" t="s">
        <v>1445</v>
      </c>
      <c r="I701" s="35">
        <v>246.31</v>
      </c>
      <c r="J701" s="33">
        <v>0</v>
      </c>
      <c r="K701" s="35">
        <v>246.31</v>
      </c>
      <c r="L701" s="36"/>
    </row>
    <row r="702" spans="1:12" s="34" customFormat="1" ht="42" customHeight="1" x14ac:dyDescent="0.3">
      <c r="A702" s="28" t="s">
        <v>133</v>
      </c>
      <c r="B702" s="28" t="s">
        <v>273</v>
      </c>
      <c r="C702" s="28" t="s">
        <v>276</v>
      </c>
      <c r="D702" s="28"/>
      <c r="E702" s="28"/>
      <c r="F702" s="32" t="s">
        <v>85</v>
      </c>
      <c r="G702" s="28" t="s">
        <v>276</v>
      </c>
      <c r="H702" s="28" t="s">
        <v>1425</v>
      </c>
      <c r="I702" s="35">
        <v>19509232.280000001</v>
      </c>
      <c r="J702" s="33">
        <v>3767420.52</v>
      </c>
      <c r="K702" s="35">
        <v>23276652.800000001</v>
      </c>
    </row>
    <row r="703" spans="1:12" s="34" customFormat="1" ht="42" customHeight="1" x14ac:dyDescent="0.3">
      <c r="A703" s="28" t="s">
        <v>133</v>
      </c>
      <c r="B703" s="28" t="s">
        <v>273</v>
      </c>
      <c r="C703" s="28" t="s">
        <v>276</v>
      </c>
      <c r="D703" s="28"/>
      <c r="E703" s="28"/>
      <c r="F703" s="32" t="s">
        <v>85</v>
      </c>
      <c r="G703" s="28" t="s">
        <v>276</v>
      </c>
      <c r="H703" s="28" t="s">
        <v>145</v>
      </c>
      <c r="I703" s="35">
        <v>13230</v>
      </c>
      <c r="J703" s="33">
        <v>0</v>
      </c>
      <c r="K703" s="35">
        <v>13230</v>
      </c>
    </row>
    <row r="704" spans="1:12" s="34" customFormat="1" ht="42" customHeight="1" x14ac:dyDescent="0.3">
      <c r="A704" s="28" t="s">
        <v>133</v>
      </c>
      <c r="B704" s="28" t="s">
        <v>273</v>
      </c>
      <c r="C704" s="28" t="s">
        <v>276</v>
      </c>
      <c r="D704" s="28"/>
      <c r="E704" s="28"/>
      <c r="F704" s="32" t="s">
        <v>85</v>
      </c>
      <c r="G704" s="28" t="s">
        <v>276</v>
      </c>
      <c r="H704" s="28" t="s">
        <v>1419</v>
      </c>
      <c r="I704" s="35">
        <v>154.66999999999999</v>
      </c>
      <c r="J704" s="33">
        <v>0</v>
      </c>
      <c r="K704" s="35">
        <v>154.66999999999999</v>
      </c>
    </row>
    <row r="705" spans="1:12" s="34" customFormat="1" ht="42" customHeight="1" x14ac:dyDescent="0.3">
      <c r="A705" s="28" t="s">
        <v>133</v>
      </c>
      <c r="B705" s="28" t="s">
        <v>273</v>
      </c>
      <c r="C705" s="28" t="s">
        <v>276</v>
      </c>
      <c r="D705" s="28"/>
      <c r="E705" s="28"/>
      <c r="F705" s="32" t="s">
        <v>85</v>
      </c>
      <c r="G705" s="28" t="s">
        <v>276</v>
      </c>
      <c r="H705" s="28" t="s">
        <v>219</v>
      </c>
      <c r="I705" s="35">
        <v>16680601.85</v>
      </c>
      <c r="J705" s="33">
        <v>0</v>
      </c>
      <c r="K705" s="35">
        <v>16680601.85</v>
      </c>
    </row>
    <row r="706" spans="1:12" s="34" customFormat="1" ht="42" customHeight="1" x14ac:dyDescent="0.3">
      <c r="A706" s="28" t="s">
        <v>133</v>
      </c>
      <c r="B706" s="28" t="s">
        <v>273</v>
      </c>
      <c r="C706" s="28" t="s">
        <v>276</v>
      </c>
      <c r="D706" s="28"/>
      <c r="E706" s="28"/>
      <c r="F706" s="32" t="s">
        <v>85</v>
      </c>
      <c r="G706" s="28" t="s">
        <v>276</v>
      </c>
      <c r="H706" s="28" t="s">
        <v>158</v>
      </c>
      <c r="I706" s="35">
        <v>611.24</v>
      </c>
      <c r="J706" s="33">
        <v>0</v>
      </c>
      <c r="K706" s="35">
        <v>611.24</v>
      </c>
      <c r="L706" s="36"/>
    </row>
    <row r="707" spans="1:12" s="34" customFormat="1" ht="42" customHeight="1" x14ac:dyDescent="0.3">
      <c r="A707" s="28" t="s">
        <v>133</v>
      </c>
      <c r="B707" s="28" t="s">
        <v>273</v>
      </c>
      <c r="C707" s="28" t="s">
        <v>276</v>
      </c>
      <c r="D707" s="28"/>
      <c r="E707" s="28"/>
      <c r="F707" s="32" t="s">
        <v>85</v>
      </c>
      <c r="G707" s="28" t="s">
        <v>276</v>
      </c>
      <c r="H707" s="28" t="s">
        <v>1437</v>
      </c>
      <c r="I707" s="35">
        <v>6152517.8799999999</v>
      </c>
      <c r="J707" s="33">
        <v>0</v>
      </c>
      <c r="K707" s="35">
        <v>6152517.8799999999</v>
      </c>
    </row>
    <row r="708" spans="1:12" s="34" customFormat="1" ht="42" customHeight="1" x14ac:dyDescent="0.3">
      <c r="A708" s="28" t="s">
        <v>133</v>
      </c>
      <c r="B708" s="28" t="s">
        <v>273</v>
      </c>
      <c r="C708" s="28" t="s">
        <v>276</v>
      </c>
      <c r="D708" s="28"/>
      <c r="E708" s="28"/>
      <c r="F708" s="32" t="s">
        <v>85</v>
      </c>
      <c r="G708" s="28" t="s">
        <v>276</v>
      </c>
      <c r="H708" s="28" t="s">
        <v>212</v>
      </c>
      <c r="I708" s="35">
        <v>511761.29</v>
      </c>
      <c r="J708" s="33">
        <v>0</v>
      </c>
      <c r="K708" s="35">
        <v>511761.29</v>
      </c>
    </row>
    <row r="709" spans="1:12" s="62" customFormat="1" ht="42" customHeight="1" x14ac:dyDescent="0.3">
      <c r="A709" s="59" t="s">
        <v>133</v>
      </c>
      <c r="B709" s="59" t="s">
        <v>134</v>
      </c>
      <c r="C709" s="59" t="s">
        <v>135</v>
      </c>
      <c r="D709" s="59"/>
      <c r="E709" s="59"/>
      <c r="F709" s="64" t="s">
        <v>554</v>
      </c>
      <c r="G709" s="59" t="s">
        <v>135</v>
      </c>
      <c r="H709" s="59" t="s">
        <v>145</v>
      </c>
      <c r="I709" s="63">
        <v>75441.25</v>
      </c>
      <c r="J709" s="61">
        <v>0</v>
      </c>
      <c r="K709" s="63">
        <v>75441.25</v>
      </c>
    </row>
    <row r="710" spans="1:12" s="34" customFormat="1" ht="42" customHeight="1" x14ac:dyDescent="0.3">
      <c r="A710" s="28"/>
      <c r="B710" s="28"/>
      <c r="C710" s="28"/>
      <c r="D710" s="28"/>
      <c r="E710" s="28"/>
      <c r="F710" s="32"/>
      <c r="G710" s="28"/>
      <c r="H710" s="28"/>
      <c r="I710" s="35"/>
      <c r="J710" s="33"/>
      <c r="K710" s="35"/>
    </row>
    <row r="711" spans="1:12" s="34" customFormat="1" ht="42" customHeight="1" x14ac:dyDescent="0.3">
      <c r="A711" s="28"/>
      <c r="B711" s="28"/>
      <c r="C711" s="28"/>
      <c r="D711" s="28"/>
      <c r="E711" s="28"/>
      <c r="F711" s="32"/>
      <c r="G711" s="28"/>
      <c r="H711" s="28"/>
      <c r="I711" s="35"/>
      <c r="J711" s="33"/>
      <c r="K711" s="35"/>
    </row>
    <row r="712" spans="1:12" s="34" customFormat="1" ht="42" customHeight="1" x14ac:dyDescent="0.3">
      <c r="A712" s="28"/>
      <c r="B712" s="28"/>
      <c r="C712" s="28"/>
      <c r="D712" s="28"/>
      <c r="E712" s="28"/>
      <c r="F712" s="32"/>
      <c r="G712" s="28"/>
      <c r="H712" s="28"/>
      <c r="I712" s="35"/>
      <c r="J712" s="33"/>
      <c r="K712" s="35"/>
    </row>
    <row r="713" spans="1:12" s="34" customFormat="1" ht="42" customHeight="1" x14ac:dyDescent="0.3">
      <c r="A713" s="28"/>
      <c r="B713" s="28"/>
      <c r="C713" s="28"/>
      <c r="D713" s="28"/>
      <c r="E713" s="28"/>
      <c r="F713" s="32"/>
      <c r="G713" s="28"/>
      <c r="H713" s="28"/>
      <c r="I713" s="35"/>
      <c r="J713" s="33"/>
      <c r="K713" s="35"/>
    </row>
    <row r="714" spans="1:12" s="34" customFormat="1" ht="42" customHeight="1" x14ac:dyDescent="0.3">
      <c r="A714" s="28"/>
      <c r="B714" s="28"/>
      <c r="C714" s="28"/>
      <c r="D714" s="28"/>
      <c r="E714" s="28"/>
      <c r="F714" s="32"/>
      <c r="G714" s="28"/>
      <c r="H714" s="28"/>
      <c r="I714" s="35"/>
      <c r="J714" s="33"/>
      <c r="K714" s="35"/>
      <c r="L714" s="36"/>
    </row>
    <row r="716" spans="1:12" x14ac:dyDescent="0.3">
      <c r="I716" s="29"/>
      <c r="J716" s="29"/>
      <c r="K716" s="29"/>
    </row>
  </sheetData>
  <autoFilter ref="A1:L709"/>
  <sortState ref="A2:L716">
    <sortCondition ref="F2:F71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C2E6"/>
  </sheetPr>
  <dimension ref="A1:G441"/>
  <sheetViews>
    <sheetView workbookViewId="0"/>
  </sheetViews>
  <sheetFormatPr defaultColWidth="9.140625" defaultRowHeight="16.5" x14ac:dyDescent="0.3"/>
  <cols>
    <col min="1" max="1" width="14" style="40" customWidth="1"/>
    <col min="2" max="2" width="56.28515625" style="52" customWidth="1"/>
    <col min="3" max="3" width="78" style="40" customWidth="1"/>
    <col min="4" max="4" width="14.7109375" style="53" bestFit="1" customWidth="1"/>
    <col min="5" max="16384" width="9.140625" style="40"/>
  </cols>
  <sheetData>
    <row r="1" spans="1:5" s="44" customFormat="1" ht="45" customHeight="1" x14ac:dyDescent="0.25">
      <c r="A1" s="38" t="s">
        <v>285</v>
      </c>
      <c r="B1" s="41" t="s">
        <v>286</v>
      </c>
      <c r="C1" s="37" t="s">
        <v>391</v>
      </c>
      <c r="D1" s="42" t="s">
        <v>392</v>
      </c>
      <c r="E1" s="43"/>
    </row>
    <row r="2" spans="1:5" s="48" customFormat="1" ht="42" customHeight="1" x14ac:dyDescent="0.25">
      <c r="A2" s="39" t="s">
        <v>44</v>
      </c>
      <c r="B2" s="45" t="s">
        <v>207</v>
      </c>
      <c r="C2" s="46" t="s">
        <v>544</v>
      </c>
      <c r="D2" s="47">
        <v>306591.18</v>
      </c>
    </row>
    <row r="3" spans="1:5" s="48" customFormat="1" ht="42" customHeight="1" x14ac:dyDescent="0.25">
      <c r="A3" s="39" t="s">
        <v>46</v>
      </c>
      <c r="B3" s="45" t="s">
        <v>209</v>
      </c>
      <c r="C3" s="46" t="s">
        <v>544</v>
      </c>
      <c r="D3" s="47">
        <v>1078186.56</v>
      </c>
    </row>
    <row r="4" spans="1:5" s="48" customFormat="1" ht="42" customHeight="1" x14ac:dyDescent="0.25">
      <c r="A4" s="39" t="s">
        <v>50</v>
      </c>
      <c r="B4" s="45" t="s">
        <v>220</v>
      </c>
      <c r="C4" s="46" t="s">
        <v>543</v>
      </c>
      <c r="D4" s="47">
        <v>1217981</v>
      </c>
    </row>
    <row r="5" spans="1:5" s="48" customFormat="1" ht="42" customHeight="1" x14ac:dyDescent="0.25">
      <c r="A5" s="39" t="s">
        <v>47</v>
      </c>
      <c r="B5" s="45" t="s">
        <v>213</v>
      </c>
      <c r="C5" s="46" t="s">
        <v>482</v>
      </c>
      <c r="D5" s="47">
        <v>176343.9</v>
      </c>
    </row>
    <row r="6" spans="1:5" s="48" customFormat="1" ht="42" customHeight="1" x14ac:dyDescent="0.25">
      <c r="A6" s="39" t="s">
        <v>53</v>
      </c>
      <c r="B6" s="45" t="s">
        <v>223</v>
      </c>
      <c r="C6" s="46" t="s">
        <v>505</v>
      </c>
      <c r="D6" s="47">
        <v>579501451.98000002</v>
      </c>
    </row>
    <row r="7" spans="1:5" s="48" customFormat="1" ht="42" customHeight="1" x14ac:dyDescent="0.25">
      <c r="A7" s="39" t="s">
        <v>53</v>
      </c>
      <c r="B7" s="45" t="s">
        <v>223</v>
      </c>
      <c r="C7" s="46" t="s">
        <v>504</v>
      </c>
      <c r="D7" s="47">
        <v>6088881.4800000004</v>
      </c>
    </row>
    <row r="8" spans="1:5" s="48" customFormat="1" ht="42" customHeight="1" x14ac:dyDescent="0.25">
      <c r="A8" s="39" t="s">
        <v>56</v>
      </c>
      <c r="B8" s="45" t="s">
        <v>230</v>
      </c>
      <c r="C8" s="46" t="s">
        <v>546</v>
      </c>
      <c r="D8" s="47">
        <v>103969254.48</v>
      </c>
    </row>
    <row r="9" spans="1:5" s="48" customFormat="1" ht="42" customHeight="1" x14ac:dyDescent="0.25">
      <c r="A9" s="39" t="s">
        <v>46</v>
      </c>
      <c r="B9" s="45" t="s">
        <v>209</v>
      </c>
      <c r="C9" s="46" t="s">
        <v>540</v>
      </c>
      <c r="D9" s="47">
        <v>30315.33</v>
      </c>
    </row>
    <row r="10" spans="1:5" s="48" customFormat="1" ht="42" customHeight="1" x14ac:dyDescent="0.25">
      <c r="A10" s="39" t="s">
        <v>47</v>
      </c>
      <c r="B10" s="45" t="s">
        <v>213</v>
      </c>
      <c r="C10" s="46" t="s">
        <v>548</v>
      </c>
      <c r="D10" s="47">
        <v>212963.03</v>
      </c>
    </row>
    <row r="11" spans="1:5" s="48" customFormat="1" ht="42" customHeight="1" x14ac:dyDescent="0.25">
      <c r="A11" s="39" t="s">
        <v>47</v>
      </c>
      <c r="B11" s="45" t="s">
        <v>213</v>
      </c>
      <c r="C11" s="46" t="s">
        <v>549</v>
      </c>
      <c r="D11" s="47">
        <v>9702007.3399999999</v>
      </c>
    </row>
    <row r="12" spans="1:5" s="48" customFormat="1" ht="42" customHeight="1" x14ac:dyDescent="0.25">
      <c r="A12" s="39" t="s">
        <v>53</v>
      </c>
      <c r="B12" s="45" t="s">
        <v>223</v>
      </c>
      <c r="C12" s="46" t="s">
        <v>497</v>
      </c>
      <c r="D12" s="47">
        <v>9878000</v>
      </c>
    </row>
    <row r="13" spans="1:5" s="48" customFormat="1" ht="42" customHeight="1" x14ac:dyDescent="0.25">
      <c r="A13" s="39" t="s">
        <v>34</v>
      </c>
      <c r="B13" s="45" t="s">
        <v>196</v>
      </c>
      <c r="C13" s="46" t="s">
        <v>558</v>
      </c>
      <c r="D13" s="47">
        <v>495517.92</v>
      </c>
    </row>
    <row r="14" spans="1:5" s="48" customFormat="1" ht="42" customHeight="1" x14ac:dyDescent="0.25">
      <c r="A14" s="39" t="s">
        <v>389</v>
      </c>
      <c r="B14" s="45" t="s">
        <v>1658</v>
      </c>
      <c r="C14" s="46" t="s">
        <v>558</v>
      </c>
      <c r="D14" s="47">
        <v>5789.27</v>
      </c>
    </row>
    <row r="15" spans="1:5" s="48" customFormat="1" ht="42" customHeight="1" x14ac:dyDescent="0.25">
      <c r="A15" s="39" t="s">
        <v>115</v>
      </c>
      <c r="B15" s="45" t="s">
        <v>341</v>
      </c>
      <c r="C15" s="46" t="s">
        <v>560</v>
      </c>
      <c r="D15" s="47">
        <v>48865.98</v>
      </c>
    </row>
    <row r="16" spans="1:5" s="48" customFormat="1" ht="42" customHeight="1" x14ac:dyDescent="0.25">
      <c r="A16" s="39" t="s">
        <v>38</v>
      </c>
      <c r="B16" s="45" t="s">
        <v>350</v>
      </c>
      <c r="C16" s="46" t="s">
        <v>463</v>
      </c>
      <c r="D16" s="47">
        <v>9068797.5399999991</v>
      </c>
    </row>
    <row r="17" spans="1:4" s="48" customFormat="1" ht="42" customHeight="1" x14ac:dyDescent="0.25">
      <c r="A17" s="39" t="s">
        <v>92</v>
      </c>
      <c r="B17" s="45" t="s">
        <v>320</v>
      </c>
      <c r="C17" s="46" t="s">
        <v>426</v>
      </c>
      <c r="D17" s="47">
        <v>407156.58</v>
      </c>
    </row>
    <row r="18" spans="1:4" s="48" customFormat="1" ht="42" customHeight="1" x14ac:dyDescent="0.25">
      <c r="A18" s="39" t="s">
        <v>80</v>
      </c>
      <c r="B18" s="45" t="s">
        <v>269</v>
      </c>
      <c r="C18" s="46" t="s">
        <v>537</v>
      </c>
      <c r="D18" s="47">
        <v>723655.15</v>
      </c>
    </row>
    <row r="19" spans="1:4" s="48" customFormat="1" ht="42" customHeight="1" x14ac:dyDescent="0.25">
      <c r="A19" s="39" t="s">
        <v>11</v>
      </c>
      <c r="B19" s="45" t="s">
        <v>152</v>
      </c>
      <c r="C19" s="46" t="s">
        <v>397</v>
      </c>
      <c r="D19" s="47">
        <v>25887358.09</v>
      </c>
    </row>
    <row r="20" spans="1:4" s="48" customFormat="1" ht="42" customHeight="1" x14ac:dyDescent="0.25">
      <c r="A20" s="39" t="s">
        <v>125</v>
      </c>
      <c r="B20" s="45" t="s">
        <v>375</v>
      </c>
      <c r="C20" s="46" t="s">
        <v>528</v>
      </c>
      <c r="D20" s="47">
        <v>5894691.9800000004</v>
      </c>
    </row>
    <row r="21" spans="1:4" s="48" customFormat="1" ht="42" customHeight="1" x14ac:dyDescent="0.25">
      <c r="A21" s="39" t="s">
        <v>63</v>
      </c>
      <c r="B21" s="45" t="s">
        <v>245</v>
      </c>
      <c r="C21" s="46" t="s">
        <v>545</v>
      </c>
      <c r="D21" s="47">
        <v>2064670.52</v>
      </c>
    </row>
    <row r="22" spans="1:4" s="48" customFormat="1" ht="42" customHeight="1" x14ac:dyDescent="0.25">
      <c r="A22" s="39" t="s">
        <v>115</v>
      </c>
      <c r="B22" s="45" t="s">
        <v>341</v>
      </c>
      <c r="C22" s="46" t="s">
        <v>559</v>
      </c>
      <c r="D22" s="47">
        <v>71128.72</v>
      </c>
    </row>
    <row r="23" spans="1:4" s="48" customFormat="1" ht="42" customHeight="1" x14ac:dyDescent="0.25">
      <c r="A23" s="39" t="s">
        <v>39</v>
      </c>
      <c r="B23" s="45" t="s">
        <v>201</v>
      </c>
      <c r="C23" s="46" t="s">
        <v>566</v>
      </c>
      <c r="D23" s="47">
        <v>424502.16</v>
      </c>
    </row>
    <row r="24" spans="1:4" s="48" customFormat="1" ht="42" customHeight="1" x14ac:dyDescent="0.25">
      <c r="A24" s="39" t="s">
        <v>46</v>
      </c>
      <c r="B24" s="45" t="s">
        <v>209</v>
      </c>
      <c r="C24" s="46" t="s">
        <v>561</v>
      </c>
      <c r="D24" s="47">
        <v>92151788.269999996</v>
      </c>
    </row>
    <row r="25" spans="1:4" s="48" customFormat="1" ht="42" customHeight="1" x14ac:dyDescent="0.25">
      <c r="A25" s="39" t="s">
        <v>46</v>
      </c>
      <c r="B25" s="45" t="s">
        <v>209</v>
      </c>
      <c r="C25" s="46" t="s">
        <v>562</v>
      </c>
      <c r="D25" s="47">
        <v>182933744.30000001</v>
      </c>
    </row>
    <row r="26" spans="1:4" s="48" customFormat="1" ht="42" customHeight="1" x14ac:dyDescent="0.25">
      <c r="A26" s="39" t="s">
        <v>34</v>
      </c>
      <c r="B26" s="45" t="s">
        <v>196</v>
      </c>
      <c r="C26" s="46" t="s">
        <v>460</v>
      </c>
      <c r="D26" s="47">
        <v>6307922</v>
      </c>
    </row>
    <row r="27" spans="1:4" s="48" customFormat="1" ht="42" customHeight="1" x14ac:dyDescent="0.25">
      <c r="A27" s="39" t="s">
        <v>116</v>
      </c>
      <c r="B27" s="45" t="s">
        <v>322</v>
      </c>
      <c r="C27" s="46" t="s">
        <v>564</v>
      </c>
      <c r="D27" s="47">
        <v>106411.74</v>
      </c>
    </row>
    <row r="28" spans="1:4" s="48" customFormat="1" ht="42" customHeight="1" x14ac:dyDescent="0.25">
      <c r="A28" s="39" t="s">
        <v>40</v>
      </c>
      <c r="B28" s="45" t="s">
        <v>202</v>
      </c>
      <c r="C28" s="46" t="s">
        <v>563</v>
      </c>
      <c r="D28" s="47">
        <v>497498.36</v>
      </c>
    </row>
    <row r="29" spans="1:4" s="48" customFormat="1" ht="42" customHeight="1" x14ac:dyDescent="0.25">
      <c r="A29" s="39" t="s">
        <v>80</v>
      </c>
      <c r="B29" s="45" t="s">
        <v>269</v>
      </c>
      <c r="C29" s="46" t="s">
        <v>565</v>
      </c>
      <c r="D29" s="47">
        <v>591395</v>
      </c>
    </row>
    <row r="30" spans="1:4" s="48" customFormat="1" ht="42" customHeight="1" x14ac:dyDescent="0.25">
      <c r="A30" s="39" t="s">
        <v>92</v>
      </c>
      <c r="B30" s="45" t="s">
        <v>320</v>
      </c>
      <c r="C30" s="46" t="s">
        <v>538</v>
      </c>
      <c r="D30" s="47">
        <v>138800</v>
      </c>
    </row>
    <row r="31" spans="1:4" s="48" customFormat="1" ht="42" customHeight="1" x14ac:dyDescent="0.25">
      <c r="A31" s="39" t="s">
        <v>389</v>
      </c>
      <c r="B31" s="45" t="s">
        <v>1658</v>
      </c>
      <c r="C31" s="46" t="s">
        <v>547</v>
      </c>
      <c r="D31" s="47">
        <v>104982.21</v>
      </c>
    </row>
    <row r="32" spans="1:4" s="48" customFormat="1" ht="42" customHeight="1" x14ac:dyDescent="0.25">
      <c r="A32" s="39" t="s">
        <v>46</v>
      </c>
      <c r="B32" s="45" t="s">
        <v>209</v>
      </c>
      <c r="C32" s="46" t="s">
        <v>477</v>
      </c>
      <c r="D32" s="47">
        <v>6050850.54</v>
      </c>
    </row>
    <row r="33" spans="1:4" s="48" customFormat="1" ht="42" customHeight="1" x14ac:dyDescent="0.25">
      <c r="A33" s="39" t="s">
        <v>47</v>
      </c>
      <c r="B33" s="45" t="s">
        <v>213</v>
      </c>
      <c r="C33" s="46" t="s">
        <v>477</v>
      </c>
      <c r="D33" s="47">
        <v>3803781.16</v>
      </c>
    </row>
    <row r="34" spans="1:4" s="48" customFormat="1" ht="42" customHeight="1" x14ac:dyDescent="0.25">
      <c r="A34" s="39" t="s">
        <v>92</v>
      </c>
      <c r="B34" s="45" t="s">
        <v>320</v>
      </c>
      <c r="C34" s="46" t="s">
        <v>567</v>
      </c>
      <c r="D34" s="47">
        <v>14739681</v>
      </c>
    </row>
    <row r="35" spans="1:4" s="48" customFormat="1" ht="42" customHeight="1" x14ac:dyDescent="0.25">
      <c r="A35" s="39" t="s">
        <v>92</v>
      </c>
      <c r="B35" s="45" t="s">
        <v>320</v>
      </c>
      <c r="C35" s="46" t="s">
        <v>568</v>
      </c>
      <c r="D35" s="47">
        <v>652561.9</v>
      </c>
    </row>
    <row r="36" spans="1:4" s="48" customFormat="1" ht="42" customHeight="1" x14ac:dyDescent="0.25">
      <c r="A36" s="39" t="s">
        <v>39</v>
      </c>
      <c r="B36" s="45" t="s">
        <v>201</v>
      </c>
      <c r="C36" s="49" t="s">
        <v>569</v>
      </c>
      <c r="D36" s="47">
        <v>155886090.44</v>
      </c>
    </row>
    <row r="37" spans="1:4" s="48" customFormat="1" ht="42" customHeight="1" x14ac:dyDescent="0.25">
      <c r="A37" s="39" t="s">
        <v>39</v>
      </c>
      <c r="B37" s="45" t="s">
        <v>201</v>
      </c>
      <c r="C37" s="46" t="s">
        <v>570</v>
      </c>
      <c r="D37" s="47">
        <v>108356233.81</v>
      </c>
    </row>
    <row r="38" spans="1:4" s="48" customFormat="1" ht="42" customHeight="1" x14ac:dyDescent="0.25">
      <c r="A38" s="39" t="s">
        <v>56</v>
      </c>
      <c r="B38" s="45" t="s">
        <v>230</v>
      </c>
      <c r="C38" s="46" t="s">
        <v>571</v>
      </c>
      <c r="D38" s="47">
        <v>115615163.77</v>
      </c>
    </row>
    <row r="39" spans="1:4" s="48" customFormat="1" ht="42" customHeight="1" x14ac:dyDescent="0.25">
      <c r="A39" s="39" t="s">
        <v>32</v>
      </c>
      <c r="B39" s="45" t="s">
        <v>194</v>
      </c>
      <c r="C39" s="46" t="s">
        <v>574</v>
      </c>
      <c r="D39" s="47">
        <v>305954.64</v>
      </c>
    </row>
    <row r="40" spans="1:4" s="48" customFormat="1" ht="42" customHeight="1" x14ac:dyDescent="0.25">
      <c r="A40" s="39" t="s">
        <v>115</v>
      </c>
      <c r="B40" s="45" t="s">
        <v>341</v>
      </c>
      <c r="C40" s="46" t="s">
        <v>573</v>
      </c>
      <c r="D40" s="47">
        <v>911915.89</v>
      </c>
    </row>
    <row r="41" spans="1:4" s="48" customFormat="1" ht="42" customHeight="1" x14ac:dyDescent="0.25">
      <c r="A41" s="39" t="s">
        <v>115</v>
      </c>
      <c r="B41" s="45" t="s">
        <v>341</v>
      </c>
      <c r="C41" s="46" t="s">
        <v>572</v>
      </c>
      <c r="D41" s="47">
        <v>3832568.7</v>
      </c>
    </row>
    <row r="42" spans="1:4" s="48" customFormat="1" ht="42" customHeight="1" x14ac:dyDescent="0.25">
      <c r="A42" s="39" t="s">
        <v>36</v>
      </c>
      <c r="B42" s="45" t="s">
        <v>198</v>
      </c>
      <c r="C42" s="46" t="s">
        <v>572</v>
      </c>
      <c r="D42" s="47">
        <v>4060853.32</v>
      </c>
    </row>
    <row r="43" spans="1:4" s="48" customFormat="1" ht="42" customHeight="1" x14ac:dyDescent="0.25">
      <c r="A43" s="39" t="s">
        <v>37</v>
      </c>
      <c r="B43" s="45" t="s">
        <v>199</v>
      </c>
      <c r="C43" s="46" t="s">
        <v>572</v>
      </c>
      <c r="D43" s="47">
        <v>173978.64</v>
      </c>
    </row>
    <row r="44" spans="1:4" s="48" customFormat="1" ht="42" customHeight="1" x14ac:dyDescent="0.25">
      <c r="A44" s="39" t="s">
        <v>115</v>
      </c>
      <c r="B44" s="45" t="s">
        <v>341</v>
      </c>
      <c r="C44" s="46" t="s">
        <v>444</v>
      </c>
      <c r="D44" s="47">
        <v>304093.58</v>
      </c>
    </row>
    <row r="45" spans="1:4" s="48" customFormat="1" ht="42" customHeight="1" x14ac:dyDescent="0.25">
      <c r="A45" s="39" t="s">
        <v>36</v>
      </c>
      <c r="B45" s="45" t="s">
        <v>198</v>
      </c>
      <c r="C45" s="46" t="s">
        <v>444</v>
      </c>
      <c r="D45" s="47">
        <v>150405.57999999999</v>
      </c>
    </row>
    <row r="46" spans="1:4" s="48" customFormat="1" ht="42" customHeight="1" x14ac:dyDescent="0.25">
      <c r="A46" s="39" t="s">
        <v>53</v>
      </c>
      <c r="B46" s="45" t="s">
        <v>223</v>
      </c>
      <c r="C46" s="46" t="s">
        <v>575</v>
      </c>
      <c r="D46" s="47">
        <v>4617863.95</v>
      </c>
    </row>
    <row r="47" spans="1:4" s="48" customFormat="1" ht="42" customHeight="1" x14ac:dyDescent="0.25">
      <c r="A47" s="39" t="s">
        <v>53</v>
      </c>
      <c r="B47" s="45" t="s">
        <v>223</v>
      </c>
      <c r="C47" s="46" t="s">
        <v>507</v>
      </c>
      <c r="D47" s="47">
        <v>20583287.300000001</v>
      </c>
    </row>
    <row r="48" spans="1:4" s="48" customFormat="1" ht="42" customHeight="1" x14ac:dyDescent="0.25">
      <c r="A48" s="39" t="s">
        <v>390</v>
      </c>
      <c r="B48" s="45" t="s">
        <v>1659</v>
      </c>
      <c r="C48" s="46" t="s">
        <v>419</v>
      </c>
      <c r="D48" s="47">
        <v>7996241.9400000004</v>
      </c>
    </row>
    <row r="49" spans="1:4" s="48" customFormat="1" ht="42" customHeight="1" x14ac:dyDescent="0.25">
      <c r="A49" s="39" t="s">
        <v>56</v>
      </c>
      <c r="B49" s="45" t="s">
        <v>230</v>
      </c>
      <c r="C49" s="46" t="s">
        <v>419</v>
      </c>
      <c r="D49" s="47">
        <v>15294703</v>
      </c>
    </row>
    <row r="50" spans="1:4" s="48" customFormat="1" ht="42" customHeight="1" x14ac:dyDescent="0.25">
      <c r="A50" s="39" t="s">
        <v>53</v>
      </c>
      <c r="B50" s="45" t="s">
        <v>223</v>
      </c>
      <c r="C50" s="46" t="s">
        <v>577</v>
      </c>
      <c r="D50" s="47">
        <v>274862.21000000002</v>
      </c>
    </row>
    <row r="51" spans="1:4" s="48" customFormat="1" ht="42" customHeight="1" x14ac:dyDescent="0.25">
      <c r="A51" s="39" t="s">
        <v>53</v>
      </c>
      <c r="B51" s="45" t="s">
        <v>223</v>
      </c>
      <c r="C51" s="46" t="s">
        <v>576</v>
      </c>
      <c r="D51" s="47">
        <v>6140681.1200000001</v>
      </c>
    </row>
    <row r="52" spans="1:4" s="48" customFormat="1" ht="42" customHeight="1" x14ac:dyDescent="0.25">
      <c r="A52" s="39" t="s">
        <v>56</v>
      </c>
      <c r="B52" s="45" t="s">
        <v>230</v>
      </c>
      <c r="C52" s="46" t="s">
        <v>578</v>
      </c>
      <c r="D52" s="47">
        <v>26588.799999999999</v>
      </c>
    </row>
    <row r="53" spans="1:4" s="48" customFormat="1" ht="42" customHeight="1" x14ac:dyDescent="0.25">
      <c r="A53" s="39" t="s">
        <v>56</v>
      </c>
      <c r="B53" s="45" t="s">
        <v>230</v>
      </c>
      <c r="C53" s="46" t="s">
        <v>578</v>
      </c>
      <c r="D53" s="47">
        <v>453918514.88999999</v>
      </c>
    </row>
    <row r="54" spans="1:4" s="48" customFormat="1" ht="42" customHeight="1" x14ac:dyDescent="0.25">
      <c r="A54" s="39" t="s">
        <v>56</v>
      </c>
      <c r="B54" s="45" t="s">
        <v>230</v>
      </c>
      <c r="C54" s="46" t="s">
        <v>579</v>
      </c>
      <c r="D54" s="47">
        <v>572555830.41999996</v>
      </c>
    </row>
    <row r="55" spans="1:4" s="48" customFormat="1" ht="42" customHeight="1" x14ac:dyDescent="0.25">
      <c r="A55" s="39" t="s">
        <v>56</v>
      </c>
      <c r="B55" s="45" t="s">
        <v>230</v>
      </c>
      <c r="C55" s="46" t="s">
        <v>580</v>
      </c>
      <c r="D55" s="47">
        <v>257125516.63</v>
      </c>
    </row>
    <row r="56" spans="1:4" s="48" customFormat="1" ht="42" customHeight="1" x14ac:dyDescent="0.25">
      <c r="A56" s="39" t="s">
        <v>56</v>
      </c>
      <c r="B56" s="45" t="s">
        <v>230</v>
      </c>
      <c r="C56" s="46" t="s">
        <v>515</v>
      </c>
      <c r="D56" s="47">
        <v>3032009.42</v>
      </c>
    </row>
    <row r="57" spans="1:4" s="48" customFormat="1" ht="42" customHeight="1" x14ac:dyDescent="0.25">
      <c r="A57" s="39" t="s">
        <v>52</v>
      </c>
      <c r="B57" s="45" t="s">
        <v>222</v>
      </c>
      <c r="C57" s="46" t="s">
        <v>495</v>
      </c>
      <c r="D57" s="47">
        <v>553585620.99000001</v>
      </c>
    </row>
    <row r="58" spans="1:4" s="48" customFormat="1" ht="42" customHeight="1" x14ac:dyDescent="0.25">
      <c r="A58" s="39" t="s">
        <v>52</v>
      </c>
      <c r="B58" s="45" t="s">
        <v>222</v>
      </c>
      <c r="C58" s="46" t="s">
        <v>496</v>
      </c>
      <c r="D58" s="47">
        <v>422386.12</v>
      </c>
    </row>
    <row r="59" spans="1:4" s="48" customFormat="1" ht="42" customHeight="1" x14ac:dyDescent="0.25">
      <c r="A59" s="39" t="s">
        <v>47</v>
      </c>
      <c r="B59" s="45" t="s">
        <v>213</v>
      </c>
      <c r="C59" s="46" t="s">
        <v>487</v>
      </c>
      <c r="D59" s="47">
        <v>27883874.879999999</v>
      </c>
    </row>
    <row r="60" spans="1:4" s="48" customFormat="1" ht="42" customHeight="1" x14ac:dyDescent="0.25">
      <c r="A60" s="39" t="s">
        <v>46</v>
      </c>
      <c r="B60" s="45" t="s">
        <v>209</v>
      </c>
      <c r="C60" s="46" t="s">
        <v>1478</v>
      </c>
      <c r="D60" s="47">
        <v>3138740641.6399999</v>
      </c>
    </row>
    <row r="61" spans="1:4" s="48" customFormat="1" ht="42" customHeight="1" x14ac:dyDescent="0.25">
      <c r="A61" s="39" t="s">
        <v>12</v>
      </c>
      <c r="B61" s="45" t="s">
        <v>153</v>
      </c>
      <c r="C61" s="46" t="s">
        <v>1479</v>
      </c>
      <c r="D61" s="47">
        <v>1415785.68</v>
      </c>
    </row>
    <row r="62" spans="1:4" s="48" customFormat="1" ht="42" customHeight="1" x14ac:dyDescent="0.25">
      <c r="A62" s="39" t="s">
        <v>34</v>
      </c>
      <c r="B62" s="45" t="s">
        <v>196</v>
      </c>
      <c r="C62" s="46" t="s">
        <v>456</v>
      </c>
      <c r="D62" s="47">
        <v>1099405.07</v>
      </c>
    </row>
    <row r="63" spans="1:4" s="48" customFormat="1" ht="42" customHeight="1" x14ac:dyDescent="0.25">
      <c r="A63" s="39" t="s">
        <v>34</v>
      </c>
      <c r="B63" s="45" t="s">
        <v>196</v>
      </c>
      <c r="C63" s="46" t="s">
        <v>457</v>
      </c>
      <c r="D63" s="47">
        <v>14074.23</v>
      </c>
    </row>
    <row r="64" spans="1:4" s="48" customFormat="1" ht="42" customHeight="1" x14ac:dyDescent="0.25">
      <c r="A64" s="39" t="s">
        <v>32</v>
      </c>
      <c r="B64" s="45" t="s">
        <v>194</v>
      </c>
      <c r="C64" s="46" t="s">
        <v>454</v>
      </c>
      <c r="D64" s="47">
        <v>816781.12</v>
      </c>
    </row>
    <row r="65" spans="1:5" s="48" customFormat="1" ht="42" customHeight="1" x14ac:dyDescent="0.25">
      <c r="A65" s="39" t="s">
        <v>31</v>
      </c>
      <c r="B65" s="45" t="s">
        <v>193</v>
      </c>
      <c r="C65" s="46" t="s">
        <v>452</v>
      </c>
      <c r="D65" s="47">
        <v>2913613.97</v>
      </c>
    </row>
    <row r="66" spans="1:5" s="48" customFormat="1" ht="42" customHeight="1" x14ac:dyDescent="0.25">
      <c r="A66" s="39" t="s">
        <v>32</v>
      </c>
      <c r="B66" s="45" t="s">
        <v>194</v>
      </c>
      <c r="C66" s="46" t="s">
        <v>453</v>
      </c>
      <c r="D66" s="47">
        <v>714915.49</v>
      </c>
    </row>
    <row r="67" spans="1:5" s="48" customFormat="1" ht="42" customHeight="1" x14ac:dyDescent="0.25">
      <c r="A67" s="39" t="s">
        <v>34</v>
      </c>
      <c r="B67" s="45" t="s">
        <v>196</v>
      </c>
      <c r="C67" s="46" t="s">
        <v>453</v>
      </c>
      <c r="D67" s="47">
        <v>389690.51</v>
      </c>
    </row>
    <row r="68" spans="1:5" s="48" customFormat="1" ht="42" customHeight="1" x14ac:dyDescent="0.25">
      <c r="A68" s="39" t="s">
        <v>26</v>
      </c>
      <c r="B68" s="45" t="s">
        <v>182</v>
      </c>
      <c r="C68" s="46" t="s">
        <v>1480</v>
      </c>
      <c r="D68" s="47">
        <v>42482.05</v>
      </c>
    </row>
    <row r="69" spans="1:5" s="48" customFormat="1" ht="42" customHeight="1" x14ac:dyDescent="0.25">
      <c r="A69" s="39" t="s">
        <v>53</v>
      </c>
      <c r="B69" s="45" t="s">
        <v>223</v>
      </c>
      <c r="C69" s="46" t="s">
        <v>499</v>
      </c>
      <c r="D69" s="47">
        <v>8243062.9400000004</v>
      </c>
    </row>
    <row r="70" spans="1:5" s="48" customFormat="1" ht="42" customHeight="1" x14ac:dyDescent="0.25">
      <c r="A70" s="39" t="s">
        <v>36</v>
      </c>
      <c r="B70" s="45" t="s">
        <v>198</v>
      </c>
      <c r="C70" s="46" t="s">
        <v>1482</v>
      </c>
      <c r="D70" s="47">
        <v>694155.27</v>
      </c>
    </row>
    <row r="71" spans="1:5" s="48" customFormat="1" ht="42" customHeight="1" x14ac:dyDescent="0.25">
      <c r="A71" s="39" t="s">
        <v>25</v>
      </c>
      <c r="B71" s="45" t="s">
        <v>179</v>
      </c>
      <c r="C71" s="46" t="s">
        <v>1481</v>
      </c>
      <c r="D71" s="47">
        <v>19426624.870000001</v>
      </c>
    </row>
    <row r="72" spans="1:5" s="48" customFormat="1" ht="42" customHeight="1" x14ac:dyDescent="0.25">
      <c r="A72" s="39" t="s">
        <v>11</v>
      </c>
      <c r="B72" s="45" t="s">
        <v>152</v>
      </c>
      <c r="C72" s="56" t="s">
        <v>1649</v>
      </c>
      <c r="D72" s="47">
        <v>280492.42</v>
      </c>
    </row>
    <row r="73" spans="1:5" s="48" customFormat="1" ht="42" customHeight="1" x14ac:dyDescent="0.25">
      <c r="A73" s="39" t="s">
        <v>386</v>
      </c>
      <c r="B73" s="45" t="s">
        <v>1660</v>
      </c>
      <c r="C73" s="46" t="s">
        <v>492</v>
      </c>
      <c r="D73" s="47">
        <v>65801152</v>
      </c>
    </row>
    <row r="74" spans="1:5" s="48" customFormat="1" ht="42" customHeight="1" x14ac:dyDescent="0.25">
      <c r="A74" s="39" t="s">
        <v>53</v>
      </c>
      <c r="B74" s="45" t="s">
        <v>223</v>
      </c>
      <c r="C74" s="46" t="s">
        <v>503</v>
      </c>
      <c r="D74" s="47">
        <v>3776076.06</v>
      </c>
    </row>
    <row r="75" spans="1:5" s="48" customFormat="1" ht="42" customHeight="1" x14ac:dyDescent="0.25">
      <c r="A75" s="39" t="s">
        <v>63</v>
      </c>
      <c r="B75" s="45" t="s">
        <v>245</v>
      </c>
      <c r="C75" s="46" t="s">
        <v>1483</v>
      </c>
      <c r="D75" s="47">
        <v>1086389.54</v>
      </c>
    </row>
    <row r="76" spans="1:5" s="48" customFormat="1" ht="42" customHeight="1" x14ac:dyDescent="0.25">
      <c r="A76" s="39" t="s">
        <v>38</v>
      </c>
      <c r="B76" s="45" t="s">
        <v>350</v>
      </c>
      <c r="C76" s="46" t="s">
        <v>539</v>
      </c>
      <c r="D76" s="47">
        <v>346049.41</v>
      </c>
    </row>
    <row r="77" spans="1:5" s="48" customFormat="1" ht="42" customHeight="1" x14ac:dyDescent="0.25">
      <c r="A77" s="39" t="s">
        <v>115</v>
      </c>
      <c r="B77" s="45" t="s">
        <v>341</v>
      </c>
      <c r="C77" s="46" t="s">
        <v>1484</v>
      </c>
      <c r="D77" s="47">
        <v>1111981.22</v>
      </c>
    </row>
    <row r="78" spans="1:5" s="48" customFormat="1" ht="42" customHeight="1" x14ac:dyDescent="0.25">
      <c r="A78" s="39" t="s">
        <v>63</v>
      </c>
      <c r="B78" s="45" t="s">
        <v>245</v>
      </c>
      <c r="C78" s="46" t="s">
        <v>526</v>
      </c>
      <c r="D78" s="47">
        <v>7549648</v>
      </c>
      <c r="E78" s="50"/>
    </row>
    <row r="79" spans="1:5" s="48" customFormat="1" ht="42" customHeight="1" x14ac:dyDescent="0.25">
      <c r="A79" s="39" t="s">
        <v>43</v>
      </c>
      <c r="B79" s="45" t="s">
        <v>206</v>
      </c>
      <c r="C79" s="46" t="s">
        <v>1485</v>
      </c>
      <c r="D79" s="47">
        <v>455196.25</v>
      </c>
    </row>
    <row r="80" spans="1:5" s="48" customFormat="1" ht="42" customHeight="1" x14ac:dyDescent="0.25">
      <c r="A80" s="39" t="s">
        <v>89</v>
      </c>
      <c r="B80" s="45" t="s">
        <v>335</v>
      </c>
      <c r="C80" s="46" t="s">
        <v>435</v>
      </c>
      <c r="D80" s="47">
        <v>160958.51</v>
      </c>
    </row>
    <row r="81" spans="1:4" s="48" customFormat="1" ht="42" customHeight="1" x14ac:dyDescent="0.25">
      <c r="A81" s="39" t="s">
        <v>36</v>
      </c>
      <c r="B81" s="45" t="s">
        <v>198</v>
      </c>
      <c r="C81" s="46" t="s">
        <v>435</v>
      </c>
      <c r="D81" s="47">
        <v>58789.77</v>
      </c>
    </row>
    <row r="82" spans="1:4" s="48" customFormat="1" ht="42" customHeight="1" x14ac:dyDescent="0.25">
      <c r="A82" s="39" t="s">
        <v>73</v>
      </c>
      <c r="B82" s="45" t="s">
        <v>260</v>
      </c>
      <c r="C82" s="46" t="s">
        <v>1657</v>
      </c>
      <c r="D82" s="47">
        <v>15543.6</v>
      </c>
    </row>
    <row r="83" spans="1:4" s="48" customFormat="1" ht="42" customHeight="1" x14ac:dyDescent="0.25">
      <c r="A83" s="39" t="s">
        <v>115</v>
      </c>
      <c r="B83" s="45" t="s">
        <v>341</v>
      </c>
      <c r="C83" s="46" t="s">
        <v>1486</v>
      </c>
      <c r="D83" s="47">
        <v>3313458.36</v>
      </c>
    </row>
    <row r="84" spans="1:4" s="48" customFormat="1" ht="42" customHeight="1" x14ac:dyDescent="0.25">
      <c r="A84" s="39" t="s">
        <v>117</v>
      </c>
      <c r="B84" s="45" t="s">
        <v>343</v>
      </c>
      <c r="C84" s="46" t="s">
        <v>1486</v>
      </c>
      <c r="D84" s="47">
        <v>8573624.5</v>
      </c>
    </row>
    <row r="85" spans="1:4" s="48" customFormat="1" ht="42" customHeight="1" x14ac:dyDescent="0.25">
      <c r="A85" s="39" t="s">
        <v>12</v>
      </c>
      <c r="B85" s="45" t="s">
        <v>153</v>
      </c>
      <c r="C85" s="46" t="s">
        <v>399</v>
      </c>
      <c r="D85" s="47">
        <v>2071100.63</v>
      </c>
    </row>
    <row r="86" spans="1:4" s="48" customFormat="1" ht="42" customHeight="1" x14ac:dyDescent="0.25">
      <c r="A86" s="39" t="s">
        <v>89</v>
      </c>
      <c r="B86" s="45" t="s">
        <v>335</v>
      </c>
      <c r="C86" s="46" t="s">
        <v>399</v>
      </c>
      <c r="D86" s="47">
        <v>102429.32</v>
      </c>
    </row>
    <row r="87" spans="1:4" s="48" customFormat="1" ht="42" customHeight="1" x14ac:dyDescent="0.25">
      <c r="A87" s="39" t="s">
        <v>29</v>
      </c>
      <c r="B87" s="45" t="s">
        <v>189</v>
      </c>
      <c r="C87" s="46" t="s">
        <v>399</v>
      </c>
      <c r="D87" s="47">
        <v>1442751.43</v>
      </c>
    </row>
    <row r="88" spans="1:4" s="48" customFormat="1" ht="42" customHeight="1" x14ac:dyDescent="0.25">
      <c r="A88" s="39" t="s">
        <v>54</v>
      </c>
      <c r="B88" s="45" t="s">
        <v>226</v>
      </c>
      <c r="C88" s="46" t="s">
        <v>399</v>
      </c>
      <c r="D88" s="47">
        <v>58343.73</v>
      </c>
    </row>
    <row r="89" spans="1:4" s="48" customFormat="1" ht="42" customHeight="1" x14ac:dyDescent="0.25">
      <c r="A89" s="39" t="s">
        <v>12</v>
      </c>
      <c r="B89" s="45" t="s">
        <v>153</v>
      </c>
      <c r="C89" s="46" t="s">
        <v>401</v>
      </c>
      <c r="D89" s="47">
        <v>266282795.93000001</v>
      </c>
    </row>
    <row r="90" spans="1:4" s="48" customFormat="1" ht="42" customHeight="1" x14ac:dyDescent="0.25">
      <c r="A90" s="39" t="s">
        <v>12</v>
      </c>
      <c r="B90" s="45" t="s">
        <v>153</v>
      </c>
      <c r="C90" s="46" t="s">
        <v>402</v>
      </c>
      <c r="D90" s="47">
        <v>46227</v>
      </c>
    </row>
    <row r="91" spans="1:4" s="48" customFormat="1" ht="42" customHeight="1" x14ac:dyDescent="0.25">
      <c r="A91" s="39" t="s">
        <v>125</v>
      </c>
      <c r="B91" s="45" t="s">
        <v>375</v>
      </c>
      <c r="C91" s="46" t="s">
        <v>529</v>
      </c>
      <c r="D91" s="47">
        <v>16126588.029999999</v>
      </c>
    </row>
    <row r="92" spans="1:4" s="48" customFormat="1" ht="42" customHeight="1" x14ac:dyDescent="0.25">
      <c r="A92" s="39" t="s">
        <v>12</v>
      </c>
      <c r="B92" s="45" t="s">
        <v>153</v>
      </c>
      <c r="C92" s="46" t="s">
        <v>408</v>
      </c>
      <c r="D92" s="47">
        <v>356114.31</v>
      </c>
    </row>
    <row r="93" spans="1:4" s="48" customFormat="1" ht="42" customHeight="1" x14ac:dyDescent="0.25">
      <c r="A93" s="39" t="s">
        <v>92</v>
      </c>
      <c r="B93" s="45" t="s">
        <v>320</v>
      </c>
      <c r="C93" s="46" t="s">
        <v>1487</v>
      </c>
      <c r="D93" s="47">
        <v>137892.49</v>
      </c>
    </row>
    <row r="94" spans="1:4" s="48" customFormat="1" ht="42" customHeight="1" x14ac:dyDescent="0.25">
      <c r="A94" s="39" t="s">
        <v>388</v>
      </c>
      <c r="B94" s="45" t="s">
        <v>1661</v>
      </c>
      <c r="C94" s="46" t="s">
        <v>1488</v>
      </c>
      <c r="D94" s="47">
        <v>7420000</v>
      </c>
    </row>
    <row r="95" spans="1:4" s="48" customFormat="1" ht="42" customHeight="1" x14ac:dyDescent="0.25">
      <c r="A95" s="39" t="s">
        <v>50</v>
      </c>
      <c r="B95" s="45" t="s">
        <v>220</v>
      </c>
      <c r="C95" s="46" t="s">
        <v>1489</v>
      </c>
      <c r="D95" s="47">
        <v>1364323</v>
      </c>
    </row>
    <row r="96" spans="1:4" s="48" customFormat="1" ht="42" customHeight="1" x14ac:dyDescent="0.25">
      <c r="A96" s="39" t="s">
        <v>114</v>
      </c>
      <c r="B96" s="45" t="s">
        <v>364</v>
      </c>
      <c r="C96" s="46" t="s">
        <v>1490</v>
      </c>
      <c r="D96" s="47">
        <v>20189899.629999999</v>
      </c>
    </row>
    <row r="97" spans="1:4" s="48" customFormat="1" ht="42" customHeight="1" x14ac:dyDescent="0.25">
      <c r="A97" s="39" t="s">
        <v>12</v>
      </c>
      <c r="B97" s="45" t="s">
        <v>153</v>
      </c>
      <c r="C97" s="46" t="s">
        <v>1491</v>
      </c>
      <c r="D97" s="47">
        <v>1250455323.3199999</v>
      </c>
    </row>
    <row r="98" spans="1:4" s="48" customFormat="1" ht="42" customHeight="1" x14ac:dyDescent="0.25">
      <c r="A98" s="39" t="s">
        <v>14</v>
      </c>
      <c r="B98" s="45" t="s">
        <v>156</v>
      </c>
      <c r="C98" s="46" t="s">
        <v>1492</v>
      </c>
      <c r="D98" s="47">
        <v>1417455.29</v>
      </c>
    </row>
    <row r="99" spans="1:4" s="48" customFormat="1" ht="42" customHeight="1" x14ac:dyDescent="0.25">
      <c r="A99" s="39" t="s">
        <v>5</v>
      </c>
      <c r="B99" s="45" t="s">
        <v>144</v>
      </c>
      <c r="C99" s="46" t="s">
        <v>393</v>
      </c>
      <c r="D99" s="47">
        <v>98254.47</v>
      </c>
    </row>
    <row r="100" spans="1:4" s="48" customFormat="1" ht="42" customHeight="1" x14ac:dyDescent="0.25">
      <c r="A100" s="39" t="s">
        <v>12</v>
      </c>
      <c r="B100" s="45" t="s">
        <v>153</v>
      </c>
      <c r="C100" s="46" t="s">
        <v>414</v>
      </c>
      <c r="D100" s="47">
        <v>262326.63</v>
      </c>
    </row>
    <row r="101" spans="1:4" s="48" customFormat="1" ht="42" customHeight="1" x14ac:dyDescent="0.25">
      <c r="A101" s="39" t="s">
        <v>89</v>
      </c>
      <c r="B101" s="45" t="s">
        <v>335</v>
      </c>
      <c r="C101" s="46" t="s">
        <v>434</v>
      </c>
      <c r="D101" s="47">
        <v>52422.93</v>
      </c>
    </row>
    <row r="102" spans="1:4" s="48" customFormat="1" ht="42" customHeight="1" x14ac:dyDescent="0.25">
      <c r="A102" s="39" t="s">
        <v>11</v>
      </c>
      <c r="B102" s="45" t="s">
        <v>152</v>
      </c>
      <c r="C102" s="46" t="s">
        <v>1493</v>
      </c>
      <c r="D102" s="47">
        <v>3777199</v>
      </c>
    </row>
    <row r="103" spans="1:4" s="48" customFormat="1" ht="42" customHeight="1" x14ac:dyDescent="0.25">
      <c r="A103" s="39" t="s">
        <v>14</v>
      </c>
      <c r="B103" s="45" t="s">
        <v>156</v>
      </c>
      <c r="C103" s="46" t="s">
        <v>1494</v>
      </c>
      <c r="D103" s="47">
        <v>7405.24</v>
      </c>
    </row>
    <row r="104" spans="1:4" s="48" customFormat="1" ht="42" customHeight="1" x14ac:dyDescent="0.25">
      <c r="A104" s="39" t="s">
        <v>56</v>
      </c>
      <c r="B104" s="45" t="s">
        <v>230</v>
      </c>
      <c r="C104" s="46" t="s">
        <v>1495</v>
      </c>
      <c r="D104" s="47">
        <v>8266949.0999999996</v>
      </c>
    </row>
    <row r="105" spans="1:4" s="48" customFormat="1" ht="42" customHeight="1" x14ac:dyDescent="0.25">
      <c r="A105" s="39" t="s">
        <v>55</v>
      </c>
      <c r="B105" s="45" t="s">
        <v>227</v>
      </c>
      <c r="C105" s="46" t="s">
        <v>1496</v>
      </c>
      <c r="D105" s="47">
        <v>406001</v>
      </c>
    </row>
    <row r="106" spans="1:4" s="48" customFormat="1" ht="42" customHeight="1" x14ac:dyDescent="0.25">
      <c r="A106" s="39" t="s">
        <v>55</v>
      </c>
      <c r="B106" s="45" t="s">
        <v>227</v>
      </c>
      <c r="C106" s="46" t="s">
        <v>511</v>
      </c>
      <c r="D106" s="47">
        <v>18287657.010000002</v>
      </c>
    </row>
    <row r="107" spans="1:4" s="48" customFormat="1" ht="42" customHeight="1" x14ac:dyDescent="0.25">
      <c r="A107" s="39" t="s">
        <v>53</v>
      </c>
      <c r="B107" s="45" t="s">
        <v>223</v>
      </c>
      <c r="C107" s="46" t="s">
        <v>508</v>
      </c>
      <c r="D107" s="47">
        <v>185128.8</v>
      </c>
    </row>
    <row r="108" spans="1:4" s="48" customFormat="1" ht="42" customHeight="1" x14ac:dyDescent="0.25">
      <c r="A108" s="39" t="s">
        <v>53</v>
      </c>
      <c r="B108" s="45" t="s">
        <v>223</v>
      </c>
      <c r="C108" s="46" t="s">
        <v>500</v>
      </c>
      <c r="D108" s="47">
        <v>20833937.550000001</v>
      </c>
    </row>
    <row r="109" spans="1:4" s="48" customFormat="1" ht="42" customHeight="1" x14ac:dyDescent="0.25">
      <c r="A109" s="39" t="s">
        <v>53</v>
      </c>
      <c r="B109" s="45" t="s">
        <v>223</v>
      </c>
      <c r="C109" s="46" t="s">
        <v>500</v>
      </c>
      <c r="D109" s="47">
        <v>-2050000</v>
      </c>
    </row>
    <row r="110" spans="1:4" s="48" customFormat="1" ht="42" customHeight="1" x14ac:dyDescent="0.25">
      <c r="A110" s="39" t="s">
        <v>12</v>
      </c>
      <c r="B110" s="45" t="s">
        <v>153</v>
      </c>
      <c r="C110" s="46" t="s">
        <v>410</v>
      </c>
      <c r="D110" s="47">
        <v>26448580.23</v>
      </c>
    </row>
    <row r="111" spans="1:4" s="48" customFormat="1" ht="42" customHeight="1" x14ac:dyDescent="0.25">
      <c r="A111" s="39" t="s">
        <v>42</v>
      </c>
      <c r="B111" s="45" t="s">
        <v>205</v>
      </c>
      <c r="C111" s="49" t="s">
        <v>1497</v>
      </c>
      <c r="D111" s="47">
        <v>129469.52</v>
      </c>
    </row>
    <row r="112" spans="1:4" s="48" customFormat="1" ht="42" customHeight="1" x14ac:dyDescent="0.25">
      <c r="A112" s="39" t="s">
        <v>25</v>
      </c>
      <c r="B112" s="45" t="s">
        <v>179</v>
      </c>
      <c r="C112" s="46" t="s">
        <v>422</v>
      </c>
      <c r="D112" s="47">
        <v>6252926.7699999996</v>
      </c>
    </row>
    <row r="113" spans="1:4" s="48" customFormat="1" ht="42" customHeight="1" x14ac:dyDescent="0.25">
      <c r="A113" s="39" t="s">
        <v>47</v>
      </c>
      <c r="B113" s="45" t="s">
        <v>213</v>
      </c>
      <c r="C113" s="56" t="s">
        <v>1650</v>
      </c>
      <c r="D113" s="47">
        <v>-4168.8599999999997</v>
      </c>
    </row>
    <row r="114" spans="1:4" s="48" customFormat="1" ht="42" customHeight="1" x14ac:dyDescent="0.25">
      <c r="A114" s="39" t="s">
        <v>114</v>
      </c>
      <c r="B114" s="45" t="s">
        <v>364</v>
      </c>
      <c r="C114" s="46" t="s">
        <v>1498</v>
      </c>
      <c r="D114" s="47">
        <v>93429.04</v>
      </c>
    </row>
    <row r="115" spans="1:4" s="48" customFormat="1" ht="42" customHeight="1" x14ac:dyDescent="0.25">
      <c r="A115" s="39" t="s">
        <v>114</v>
      </c>
      <c r="B115" s="45" t="s">
        <v>364</v>
      </c>
      <c r="C115" s="46" t="s">
        <v>1499</v>
      </c>
      <c r="D115" s="47">
        <v>80013135.769999996</v>
      </c>
    </row>
    <row r="116" spans="1:4" s="48" customFormat="1" ht="42" customHeight="1" x14ac:dyDescent="0.25">
      <c r="A116" s="39" t="s">
        <v>115</v>
      </c>
      <c r="B116" s="45" t="s">
        <v>341</v>
      </c>
      <c r="C116" s="46" t="s">
        <v>449</v>
      </c>
      <c r="D116" s="47">
        <v>42875.74</v>
      </c>
    </row>
    <row r="117" spans="1:4" s="48" customFormat="1" ht="42" customHeight="1" x14ac:dyDescent="0.25">
      <c r="A117" s="39" t="s">
        <v>34</v>
      </c>
      <c r="B117" s="45" t="s">
        <v>196</v>
      </c>
      <c r="C117" s="46" t="s">
        <v>1500</v>
      </c>
      <c r="D117" s="47">
        <v>93600</v>
      </c>
    </row>
    <row r="118" spans="1:4" s="48" customFormat="1" ht="42" customHeight="1" x14ac:dyDescent="0.25">
      <c r="A118" s="39" t="s">
        <v>56</v>
      </c>
      <c r="B118" s="45" t="s">
        <v>230</v>
      </c>
      <c r="C118" s="46" t="s">
        <v>1501</v>
      </c>
      <c r="D118" s="47">
        <v>129778987.22</v>
      </c>
    </row>
    <row r="119" spans="1:4" s="48" customFormat="1" ht="42" customHeight="1" x14ac:dyDescent="0.25">
      <c r="A119" s="39" t="s">
        <v>115</v>
      </c>
      <c r="B119" s="45" t="s">
        <v>341</v>
      </c>
      <c r="C119" s="46" t="s">
        <v>1502</v>
      </c>
      <c r="D119" s="47">
        <v>322897.09000000003</v>
      </c>
    </row>
    <row r="120" spans="1:4" s="48" customFormat="1" ht="42" customHeight="1" x14ac:dyDescent="0.25">
      <c r="A120" s="39" t="s">
        <v>39</v>
      </c>
      <c r="B120" s="45" t="s">
        <v>201</v>
      </c>
      <c r="C120" s="46" t="s">
        <v>1503</v>
      </c>
      <c r="D120" s="47">
        <v>43535.37</v>
      </c>
    </row>
    <row r="121" spans="1:4" s="48" customFormat="1" ht="42" customHeight="1" x14ac:dyDescent="0.25">
      <c r="A121" s="39" t="s">
        <v>90</v>
      </c>
      <c r="B121" s="45" t="s">
        <v>295</v>
      </c>
      <c r="C121" s="46" t="s">
        <v>1504</v>
      </c>
      <c r="D121" s="47">
        <v>65749</v>
      </c>
    </row>
    <row r="122" spans="1:4" s="48" customFormat="1" ht="42" customHeight="1" x14ac:dyDescent="0.25">
      <c r="A122" s="39" t="s">
        <v>47</v>
      </c>
      <c r="B122" s="45" t="s">
        <v>213</v>
      </c>
      <c r="C122" s="46" t="s">
        <v>1505</v>
      </c>
      <c r="D122" s="47">
        <v>919869.79</v>
      </c>
    </row>
    <row r="123" spans="1:4" s="48" customFormat="1" ht="42" customHeight="1" x14ac:dyDescent="0.25">
      <c r="A123" s="39" t="s">
        <v>89</v>
      </c>
      <c r="B123" s="45" t="s">
        <v>335</v>
      </c>
      <c r="C123" s="46" t="s">
        <v>1507</v>
      </c>
      <c r="D123" s="47">
        <v>203519.35999999999</v>
      </c>
    </row>
    <row r="124" spans="1:4" s="48" customFormat="1" ht="42" customHeight="1" x14ac:dyDescent="0.25">
      <c r="A124" s="39" t="s">
        <v>22</v>
      </c>
      <c r="B124" s="45" t="s">
        <v>174</v>
      </c>
      <c r="C124" s="46" t="s">
        <v>1506</v>
      </c>
      <c r="D124" s="47">
        <v>2851071.07</v>
      </c>
    </row>
    <row r="125" spans="1:4" s="48" customFormat="1" ht="42" customHeight="1" x14ac:dyDescent="0.25">
      <c r="A125" s="39" t="s">
        <v>56</v>
      </c>
      <c r="B125" s="45" t="s">
        <v>230</v>
      </c>
      <c r="C125" s="46" t="s">
        <v>520</v>
      </c>
      <c r="D125" s="47">
        <v>7085250.7199999997</v>
      </c>
    </row>
    <row r="126" spans="1:4" s="48" customFormat="1" ht="42" customHeight="1" x14ac:dyDescent="0.25">
      <c r="A126" s="39" t="s">
        <v>12</v>
      </c>
      <c r="B126" s="45" t="s">
        <v>153</v>
      </c>
      <c r="C126" s="46" t="s">
        <v>1508</v>
      </c>
      <c r="D126" s="47">
        <v>8527619.4600000009</v>
      </c>
    </row>
    <row r="127" spans="1:4" s="48" customFormat="1" ht="42" customHeight="1" x14ac:dyDescent="0.25">
      <c r="A127" s="39" t="s">
        <v>53</v>
      </c>
      <c r="B127" s="45" t="s">
        <v>223</v>
      </c>
      <c r="C127" s="46" t="s">
        <v>509</v>
      </c>
      <c r="D127" s="47">
        <v>3347582.74</v>
      </c>
    </row>
    <row r="128" spans="1:4" s="48" customFormat="1" ht="42" customHeight="1" x14ac:dyDescent="0.25">
      <c r="A128" s="39" t="s">
        <v>15</v>
      </c>
      <c r="B128" s="45" t="s">
        <v>135</v>
      </c>
      <c r="C128" s="46" t="s">
        <v>416</v>
      </c>
      <c r="D128" s="47">
        <v>1065050.3600000001</v>
      </c>
    </row>
    <row r="129" spans="1:4" s="48" customFormat="1" ht="42" customHeight="1" x14ac:dyDescent="0.25">
      <c r="A129" s="39" t="s">
        <v>73</v>
      </c>
      <c r="B129" s="45" t="s">
        <v>260</v>
      </c>
      <c r="C129" s="46" t="s">
        <v>530</v>
      </c>
      <c r="D129" s="47">
        <v>40176.78</v>
      </c>
    </row>
    <row r="130" spans="1:4" s="48" customFormat="1" ht="42" customHeight="1" x14ac:dyDescent="0.25">
      <c r="A130" s="39" t="s">
        <v>12</v>
      </c>
      <c r="B130" s="45" t="s">
        <v>153</v>
      </c>
      <c r="C130" s="46" t="s">
        <v>411</v>
      </c>
      <c r="D130" s="47">
        <v>107246560.88</v>
      </c>
    </row>
    <row r="131" spans="1:4" s="48" customFormat="1" ht="42" customHeight="1" x14ac:dyDescent="0.25">
      <c r="A131" s="39" t="s">
        <v>115</v>
      </c>
      <c r="B131" s="45" t="s">
        <v>341</v>
      </c>
      <c r="C131" s="46" t="s">
        <v>1509</v>
      </c>
      <c r="D131" s="47">
        <v>6535.64</v>
      </c>
    </row>
    <row r="132" spans="1:4" s="48" customFormat="1" ht="42" customHeight="1" x14ac:dyDescent="0.25">
      <c r="A132" s="39" t="s">
        <v>37</v>
      </c>
      <c r="B132" s="45" t="s">
        <v>199</v>
      </c>
      <c r="C132" s="46" t="s">
        <v>1509</v>
      </c>
      <c r="D132" s="47">
        <v>2983.13</v>
      </c>
    </row>
    <row r="133" spans="1:4" s="48" customFormat="1" ht="42" customHeight="1" x14ac:dyDescent="0.25">
      <c r="A133" s="39" t="s">
        <v>73</v>
      </c>
      <c r="B133" s="45" t="s">
        <v>260</v>
      </c>
      <c r="C133" s="46" t="s">
        <v>1509</v>
      </c>
      <c r="D133" s="47">
        <v>77000</v>
      </c>
    </row>
    <row r="134" spans="1:4" s="48" customFormat="1" ht="42" customHeight="1" x14ac:dyDescent="0.25">
      <c r="A134" s="39" t="s">
        <v>92</v>
      </c>
      <c r="B134" s="45" t="s">
        <v>320</v>
      </c>
      <c r="C134" s="46" t="s">
        <v>1510</v>
      </c>
      <c r="D134" s="47">
        <v>100000</v>
      </c>
    </row>
    <row r="135" spans="1:4" s="48" customFormat="1" ht="42" customHeight="1" x14ac:dyDescent="0.25">
      <c r="A135" s="39" t="s">
        <v>115</v>
      </c>
      <c r="B135" s="45" t="s">
        <v>341</v>
      </c>
      <c r="C135" s="46" t="s">
        <v>1510</v>
      </c>
      <c r="D135" s="47">
        <v>72303.87</v>
      </c>
    </row>
    <row r="136" spans="1:4" s="48" customFormat="1" ht="42" customHeight="1" x14ac:dyDescent="0.25">
      <c r="A136" s="39" t="s">
        <v>32</v>
      </c>
      <c r="B136" s="45" t="s">
        <v>194</v>
      </c>
      <c r="C136" s="46" t="s">
        <v>1510</v>
      </c>
      <c r="D136" s="47">
        <v>143226.01999999999</v>
      </c>
    </row>
    <row r="137" spans="1:4" s="48" customFormat="1" ht="42" customHeight="1" x14ac:dyDescent="0.25">
      <c r="A137" s="39" t="s">
        <v>34</v>
      </c>
      <c r="B137" s="45" t="s">
        <v>196</v>
      </c>
      <c r="C137" s="46" t="s">
        <v>1510</v>
      </c>
      <c r="D137" s="47">
        <v>38834</v>
      </c>
    </row>
    <row r="138" spans="1:4" s="48" customFormat="1" ht="42" customHeight="1" x14ac:dyDescent="0.25">
      <c r="A138" s="39" t="s">
        <v>47</v>
      </c>
      <c r="B138" s="45" t="s">
        <v>213</v>
      </c>
      <c r="C138" s="46" t="s">
        <v>1511</v>
      </c>
      <c r="D138" s="47">
        <v>740015.28</v>
      </c>
    </row>
    <row r="139" spans="1:4" s="48" customFormat="1" ht="42" customHeight="1" x14ac:dyDescent="0.25">
      <c r="A139" s="39" t="s">
        <v>73</v>
      </c>
      <c r="B139" s="45" t="s">
        <v>260</v>
      </c>
      <c r="C139" s="46" t="s">
        <v>1511</v>
      </c>
      <c r="D139" s="47">
        <v>225769.46</v>
      </c>
    </row>
    <row r="140" spans="1:4" s="48" customFormat="1" ht="42" customHeight="1" x14ac:dyDescent="0.25">
      <c r="A140" s="39" t="s">
        <v>12</v>
      </c>
      <c r="B140" s="45" t="s">
        <v>153</v>
      </c>
      <c r="C140" s="46" t="s">
        <v>407</v>
      </c>
      <c r="D140" s="47">
        <v>34126.519999999997</v>
      </c>
    </row>
    <row r="141" spans="1:4" s="48" customFormat="1" ht="42" customHeight="1" x14ac:dyDescent="0.25">
      <c r="A141" s="39" t="s">
        <v>47</v>
      </c>
      <c r="B141" s="45" t="s">
        <v>213</v>
      </c>
      <c r="C141" s="46" t="s">
        <v>1512</v>
      </c>
      <c r="D141" s="47">
        <v>124576.58</v>
      </c>
    </row>
    <row r="142" spans="1:4" s="48" customFormat="1" ht="42" customHeight="1" x14ac:dyDescent="0.25">
      <c r="A142" s="39" t="s">
        <v>73</v>
      </c>
      <c r="B142" s="45" t="s">
        <v>260</v>
      </c>
      <c r="C142" s="49" t="s">
        <v>1513</v>
      </c>
      <c r="D142" s="47">
        <v>2786060.47</v>
      </c>
    </row>
    <row r="143" spans="1:4" s="48" customFormat="1" ht="42" customHeight="1" x14ac:dyDescent="0.25">
      <c r="A143" s="39" t="s">
        <v>73</v>
      </c>
      <c r="B143" s="45" t="s">
        <v>260</v>
      </c>
      <c r="C143" s="46" t="s">
        <v>532</v>
      </c>
      <c r="D143" s="47">
        <v>1539971.82</v>
      </c>
    </row>
    <row r="144" spans="1:4" s="48" customFormat="1" ht="42" customHeight="1" x14ac:dyDescent="0.25">
      <c r="A144" s="39" t="s">
        <v>47</v>
      </c>
      <c r="B144" s="45" t="s">
        <v>213</v>
      </c>
      <c r="C144" s="46" t="s">
        <v>1514</v>
      </c>
      <c r="D144" s="47">
        <v>189406.98</v>
      </c>
    </row>
    <row r="145" spans="1:4" s="48" customFormat="1" ht="42" customHeight="1" x14ac:dyDescent="0.25">
      <c r="A145" s="39" t="s">
        <v>29</v>
      </c>
      <c r="B145" s="45" t="s">
        <v>189</v>
      </c>
      <c r="C145" s="46" t="s">
        <v>438</v>
      </c>
      <c r="D145" s="47">
        <v>12574.31</v>
      </c>
    </row>
    <row r="146" spans="1:4" s="48" customFormat="1" ht="42" customHeight="1" x14ac:dyDescent="0.25">
      <c r="A146" s="39" t="s">
        <v>73</v>
      </c>
      <c r="B146" s="45" t="s">
        <v>260</v>
      </c>
      <c r="C146" s="46" t="s">
        <v>438</v>
      </c>
      <c r="D146" s="47">
        <v>434193.9</v>
      </c>
    </row>
    <row r="147" spans="1:4" s="48" customFormat="1" ht="42" customHeight="1" x14ac:dyDescent="0.25">
      <c r="A147" s="39" t="s">
        <v>29</v>
      </c>
      <c r="B147" s="45" t="s">
        <v>189</v>
      </c>
      <c r="C147" s="46" t="s">
        <v>436</v>
      </c>
      <c r="D147" s="47">
        <v>15247.8</v>
      </c>
    </row>
    <row r="148" spans="1:4" s="48" customFormat="1" ht="42" customHeight="1" x14ac:dyDescent="0.25">
      <c r="A148" s="39" t="s">
        <v>108</v>
      </c>
      <c r="B148" s="45" t="s">
        <v>330</v>
      </c>
      <c r="C148" s="46" t="s">
        <v>430</v>
      </c>
      <c r="D148" s="47">
        <v>21895.360000000001</v>
      </c>
    </row>
    <row r="149" spans="1:4" s="48" customFormat="1" ht="42" customHeight="1" x14ac:dyDescent="0.25">
      <c r="A149" s="39" t="s">
        <v>29</v>
      </c>
      <c r="B149" s="45" t="s">
        <v>189</v>
      </c>
      <c r="C149" s="46" t="s">
        <v>430</v>
      </c>
      <c r="D149" s="47">
        <v>61532.94</v>
      </c>
    </row>
    <row r="150" spans="1:4" s="48" customFormat="1" ht="42" customHeight="1" x14ac:dyDescent="0.25">
      <c r="A150" s="39" t="s">
        <v>107</v>
      </c>
      <c r="B150" s="45" t="s">
        <v>349</v>
      </c>
      <c r="C150" s="46" t="s">
        <v>430</v>
      </c>
      <c r="D150" s="47">
        <v>286471.71999999997</v>
      </c>
    </row>
    <row r="151" spans="1:4" s="48" customFormat="1" ht="42" customHeight="1" x14ac:dyDescent="0.25">
      <c r="A151" s="39" t="s">
        <v>29</v>
      </c>
      <c r="B151" s="45" t="s">
        <v>189</v>
      </c>
      <c r="C151" s="46" t="s">
        <v>437</v>
      </c>
      <c r="D151" s="47">
        <v>46654.55</v>
      </c>
    </row>
    <row r="152" spans="1:4" s="48" customFormat="1" ht="42" customHeight="1" x14ac:dyDescent="0.25">
      <c r="A152" s="39" t="s">
        <v>92</v>
      </c>
      <c r="B152" s="45" t="s">
        <v>320</v>
      </c>
      <c r="C152" s="46" t="s">
        <v>1515</v>
      </c>
      <c r="D152" s="47">
        <v>53915520</v>
      </c>
    </row>
    <row r="153" spans="1:4" s="48" customFormat="1" ht="42" customHeight="1" x14ac:dyDescent="0.25">
      <c r="A153" s="39" t="s">
        <v>53</v>
      </c>
      <c r="B153" s="45" t="s">
        <v>223</v>
      </c>
      <c r="C153" s="46" t="s">
        <v>1516</v>
      </c>
      <c r="D153" s="47">
        <v>1225812602.74</v>
      </c>
    </row>
    <row r="154" spans="1:4" s="48" customFormat="1" ht="42" customHeight="1" x14ac:dyDescent="0.25">
      <c r="A154" s="39" t="s">
        <v>48</v>
      </c>
      <c r="B154" s="45" t="s">
        <v>214</v>
      </c>
      <c r="C154" s="46" t="s">
        <v>490</v>
      </c>
      <c r="D154" s="47">
        <v>1537090.28</v>
      </c>
    </row>
    <row r="155" spans="1:4" s="48" customFormat="1" ht="42" customHeight="1" x14ac:dyDescent="0.25">
      <c r="A155" s="39" t="s">
        <v>54</v>
      </c>
      <c r="B155" s="45" t="s">
        <v>226</v>
      </c>
      <c r="C155" s="46" t="s">
        <v>490</v>
      </c>
      <c r="D155" s="47">
        <v>182234.81</v>
      </c>
    </row>
    <row r="156" spans="1:4" s="48" customFormat="1" ht="42" customHeight="1" x14ac:dyDescent="0.25">
      <c r="A156" s="39" t="s">
        <v>56</v>
      </c>
      <c r="B156" s="45" t="s">
        <v>230</v>
      </c>
      <c r="C156" s="46" t="s">
        <v>1517</v>
      </c>
      <c r="D156" s="47">
        <v>10764037.130000001</v>
      </c>
    </row>
    <row r="157" spans="1:4" s="48" customFormat="1" ht="42" customHeight="1" x14ac:dyDescent="0.25">
      <c r="A157" s="39" t="s">
        <v>66</v>
      </c>
      <c r="B157" s="45" t="s">
        <v>249</v>
      </c>
      <c r="C157" s="46" t="s">
        <v>527</v>
      </c>
      <c r="D157" s="47">
        <v>76516.479999999996</v>
      </c>
    </row>
    <row r="158" spans="1:4" s="48" customFormat="1" ht="42" customHeight="1" x14ac:dyDescent="0.25">
      <c r="A158" s="39" t="s">
        <v>29</v>
      </c>
      <c r="B158" s="45" t="s">
        <v>189</v>
      </c>
      <c r="C158" s="46" t="s">
        <v>439</v>
      </c>
      <c r="D158" s="47">
        <v>3448527</v>
      </c>
    </row>
    <row r="159" spans="1:4" s="48" customFormat="1" ht="42" customHeight="1" x14ac:dyDescent="0.25">
      <c r="A159" s="39" t="s">
        <v>75</v>
      </c>
      <c r="B159" s="45" t="s">
        <v>262</v>
      </c>
      <c r="C159" s="46" t="s">
        <v>439</v>
      </c>
      <c r="D159" s="47">
        <v>8770938</v>
      </c>
    </row>
    <row r="160" spans="1:4" s="48" customFormat="1" ht="42" customHeight="1" x14ac:dyDescent="0.25">
      <c r="A160" s="39" t="s">
        <v>50</v>
      </c>
      <c r="B160" s="45" t="s">
        <v>220</v>
      </c>
      <c r="C160" s="46" t="s">
        <v>494</v>
      </c>
      <c r="D160" s="47">
        <v>2733665.68</v>
      </c>
    </row>
    <row r="161" spans="1:4" s="48" customFormat="1" ht="42" customHeight="1" x14ac:dyDescent="0.25">
      <c r="A161" s="39" t="s">
        <v>56</v>
      </c>
      <c r="B161" s="45" t="s">
        <v>230</v>
      </c>
      <c r="C161" s="46" t="s">
        <v>1518</v>
      </c>
      <c r="D161" s="47">
        <v>41436768.490000002</v>
      </c>
    </row>
    <row r="162" spans="1:4" s="48" customFormat="1" ht="42" customHeight="1" x14ac:dyDescent="0.25">
      <c r="A162" s="39" t="s">
        <v>5</v>
      </c>
      <c r="B162" s="45" t="s">
        <v>144</v>
      </c>
      <c r="C162" s="46" t="s">
        <v>556</v>
      </c>
      <c r="D162" s="47">
        <v>1017706.73</v>
      </c>
    </row>
    <row r="163" spans="1:4" s="48" customFormat="1" ht="42" customHeight="1" x14ac:dyDescent="0.25">
      <c r="A163" s="54" t="s">
        <v>384</v>
      </c>
      <c r="B163" s="55" t="s">
        <v>550</v>
      </c>
      <c r="C163" s="56" t="s">
        <v>551</v>
      </c>
      <c r="D163" s="57">
        <v>-11464.8</v>
      </c>
    </row>
    <row r="164" spans="1:4" s="48" customFormat="1" ht="42" customHeight="1" x14ac:dyDescent="0.25">
      <c r="A164" s="39" t="s">
        <v>43</v>
      </c>
      <c r="B164" s="45" t="s">
        <v>206</v>
      </c>
      <c r="C164" s="46" t="s">
        <v>1519</v>
      </c>
      <c r="D164" s="47">
        <v>938180</v>
      </c>
    </row>
    <row r="165" spans="1:4" s="48" customFormat="1" ht="42" customHeight="1" x14ac:dyDescent="0.25">
      <c r="A165" s="39" t="s">
        <v>46</v>
      </c>
      <c r="B165" s="45" t="s">
        <v>209</v>
      </c>
      <c r="C165" s="46" t="s">
        <v>1520</v>
      </c>
      <c r="D165" s="47">
        <v>163016.26</v>
      </c>
    </row>
    <row r="166" spans="1:4" s="48" customFormat="1" ht="42" customHeight="1" x14ac:dyDescent="0.25">
      <c r="A166" s="39" t="s">
        <v>47</v>
      </c>
      <c r="B166" s="45" t="s">
        <v>213</v>
      </c>
      <c r="C166" s="46" t="s">
        <v>1521</v>
      </c>
      <c r="D166" s="47">
        <v>426366.11</v>
      </c>
    </row>
    <row r="167" spans="1:4" s="48" customFormat="1" ht="42" customHeight="1" x14ac:dyDescent="0.25">
      <c r="A167" s="39" t="s">
        <v>53</v>
      </c>
      <c r="B167" s="45" t="s">
        <v>223</v>
      </c>
      <c r="C167" s="46" t="s">
        <v>501</v>
      </c>
      <c r="D167" s="47">
        <v>120907065.89</v>
      </c>
    </row>
    <row r="168" spans="1:4" s="48" customFormat="1" ht="42" customHeight="1" x14ac:dyDescent="0.25">
      <c r="A168" s="39" t="s">
        <v>14</v>
      </c>
      <c r="B168" s="45" t="s">
        <v>156</v>
      </c>
      <c r="C168" s="46" t="s">
        <v>1522</v>
      </c>
      <c r="D168" s="47">
        <v>138659.96</v>
      </c>
    </row>
    <row r="169" spans="1:4" s="48" customFormat="1" ht="42" customHeight="1" x14ac:dyDescent="0.25">
      <c r="A169" s="39" t="s">
        <v>12</v>
      </c>
      <c r="B169" s="45" t="s">
        <v>153</v>
      </c>
      <c r="C169" s="46" t="s">
        <v>409</v>
      </c>
      <c r="D169" s="47">
        <v>33518730.039999999</v>
      </c>
    </row>
    <row r="170" spans="1:4" s="48" customFormat="1" ht="42" customHeight="1" x14ac:dyDescent="0.25">
      <c r="A170" s="39" t="s">
        <v>40</v>
      </c>
      <c r="B170" s="45" t="s">
        <v>202</v>
      </c>
      <c r="C170" s="46" t="s">
        <v>1523</v>
      </c>
      <c r="D170" s="47">
        <v>7747025.4199999999</v>
      </c>
    </row>
    <row r="171" spans="1:4" s="48" customFormat="1" ht="42" customHeight="1" x14ac:dyDescent="0.25">
      <c r="A171" s="39" t="s">
        <v>56</v>
      </c>
      <c r="B171" s="45" t="s">
        <v>230</v>
      </c>
      <c r="C171" s="46" t="s">
        <v>521</v>
      </c>
      <c r="D171" s="47">
        <v>5701070.0700000003</v>
      </c>
    </row>
    <row r="172" spans="1:4" s="48" customFormat="1" ht="42" customHeight="1" x14ac:dyDescent="0.25">
      <c r="A172" s="39" t="s">
        <v>47</v>
      </c>
      <c r="B172" s="45" t="s">
        <v>213</v>
      </c>
      <c r="C172" s="56" t="s">
        <v>1651</v>
      </c>
      <c r="D172" s="47">
        <v>346807.62</v>
      </c>
    </row>
    <row r="173" spans="1:4" s="48" customFormat="1" ht="42" customHeight="1" x14ac:dyDescent="0.25">
      <c r="A173" s="39" t="s">
        <v>92</v>
      </c>
      <c r="B173" s="45" t="s">
        <v>320</v>
      </c>
      <c r="C173" s="46" t="s">
        <v>1524</v>
      </c>
      <c r="D173" s="47">
        <v>1382396.36</v>
      </c>
    </row>
    <row r="174" spans="1:4" s="48" customFormat="1" ht="42" customHeight="1" x14ac:dyDescent="0.25">
      <c r="A174" s="39" t="s">
        <v>116</v>
      </c>
      <c r="B174" s="45" t="s">
        <v>322</v>
      </c>
      <c r="C174" s="46" t="s">
        <v>1524</v>
      </c>
      <c r="D174" s="47">
        <v>-65903.98</v>
      </c>
    </row>
    <row r="175" spans="1:4" s="48" customFormat="1" ht="42" customHeight="1" x14ac:dyDescent="0.25">
      <c r="A175" s="39" t="s">
        <v>92</v>
      </c>
      <c r="B175" s="45" t="s">
        <v>320</v>
      </c>
      <c r="C175" s="46" t="s">
        <v>1525</v>
      </c>
      <c r="D175" s="47">
        <v>4493599188.9799995</v>
      </c>
    </row>
    <row r="176" spans="1:4" s="48" customFormat="1" ht="42" customHeight="1" x14ac:dyDescent="0.25">
      <c r="A176" s="39" t="s">
        <v>34</v>
      </c>
      <c r="B176" s="45" t="s">
        <v>196</v>
      </c>
      <c r="C176" s="46" t="s">
        <v>1526</v>
      </c>
      <c r="D176" s="47">
        <v>2153441.7799999998</v>
      </c>
    </row>
    <row r="177" spans="1:4" s="48" customFormat="1" ht="42" customHeight="1" x14ac:dyDescent="0.25">
      <c r="A177" s="39" t="s">
        <v>47</v>
      </c>
      <c r="B177" s="45" t="s">
        <v>213</v>
      </c>
      <c r="C177" s="46" t="s">
        <v>1527</v>
      </c>
      <c r="D177" s="47">
        <v>155998158.87</v>
      </c>
    </row>
    <row r="178" spans="1:4" s="48" customFormat="1" ht="42" customHeight="1" x14ac:dyDescent="0.25">
      <c r="A178" s="39" t="s">
        <v>47</v>
      </c>
      <c r="B178" s="45" t="s">
        <v>213</v>
      </c>
      <c r="C178" s="46" t="s">
        <v>1528</v>
      </c>
      <c r="D178" s="47">
        <v>19246137.050000001</v>
      </c>
    </row>
    <row r="179" spans="1:4" s="48" customFormat="1" ht="42" customHeight="1" x14ac:dyDescent="0.25">
      <c r="A179" s="39" t="s">
        <v>47</v>
      </c>
      <c r="B179" s="45" t="s">
        <v>213</v>
      </c>
      <c r="C179" s="46" t="s">
        <v>1529</v>
      </c>
      <c r="D179" s="47">
        <v>1042143.13</v>
      </c>
    </row>
    <row r="180" spans="1:4" s="48" customFormat="1" ht="42" customHeight="1" x14ac:dyDescent="0.25">
      <c r="A180" s="39" t="s">
        <v>25</v>
      </c>
      <c r="B180" s="45" t="s">
        <v>179</v>
      </c>
      <c r="C180" s="46" t="s">
        <v>423</v>
      </c>
      <c r="D180" s="47">
        <v>18101728.16</v>
      </c>
    </row>
    <row r="181" spans="1:4" s="48" customFormat="1" ht="42" customHeight="1" x14ac:dyDescent="0.25">
      <c r="A181" s="39" t="s">
        <v>12</v>
      </c>
      <c r="B181" s="45" t="s">
        <v>153</v>
      </c>
      <c r="C181" s="46" t="s">
        <v>413</v>
      </c>
      <c r="D181" s="47">
        <v>159454246.66999999</v>
      </c>
    </row>
    <row r="182" spans="1:4" s="48" customFormat="1" ht="42" customHeight="1" x14ac:dyDescent="0.25">
      <c r="A182" s="39" t="s">
        <v>54</v>
      </c>
      <c r="B182" s="45" t="s">
        <v>226</v>
      </c>
      <c r="C182" s="46" t="s">
        <v>413</v>
      </c>
      <c r="D182" s="47">
        <v>23816.61</v>
      </c>
    </row>
    <row r="183" spans="1:4" s="48" customFormat="1" ht="42" customHeight="1" x14ac:dyDescent="0.25">
      <c r="A183" s="39" t="s">
        <v>47</v>
      </c>
      <c r="B183" s="45" t="s">
        <v>213</v>
      </c>
      <c r="C183" s="46" t="s">
        <v>1530</v>
      </c>
      <c r="D183" s="47">
        <v>3399095.7</v>
      </c>
    </row>
    <row r="184" spans="1:4" s="48" customFormat="1" ht="42" customHeight="1" x14ac:dyDescent="0.25">
      <c r="A184" s="39" t="s">
        <v>25</v>
      </c>
      <c r="B184" s="45" t="s">
        <v>179</v>
      </c>
      <c r="C184" s="46" t="s">
        <v>425</v>
      </c>
      <c r="D184" s="47">
        <v>596741.42000000004</v>
      </c>
    </row>
    <row r="185" spans="1:4" s="48" customFormat="1" ht="42" customHeight="1" x14ac:dyDescent="0.25">
      <c r="A185" s="39" t="s">
        <v>47</v>
      </c>
      <c r="B185" s="45" t="s">
        <v>213</v>
      </c>
      <c r="C185" s="46" t="s">
        <v>1531</v>
      </c>
      <c r="D185" s="47">
        <v>1105371.71</v>
      </c>
    </row>
    <row r="186" spans="1:4" s="48" customFormat="1" ht="42" customHeight="1" x14ac:dyDescent="0.25">
      <c r="A186" s="39" t="s">
        <v>56</v>
      </c>
      <c r="B186" s="45" t="s">
        <v>230</v>
      </c>
      <c r="C186" s="46" t="s">
        <v>519</v>
      </c>
      <c r="D186" s="47">
        <v>27304727</v>
      </c>
    </row>
    <row r="187" spans="1:4" s="48" customFormat="1" ht="42" customHeight="1" x14ac:dyDescent="0.25">
      <c r="A187" s="39" t="s">
        <v>114</v>
      </c>
      <c r="B187" s="45" t="s">
        <v>364</v>
      </c>
      <c r="C187" s="56" t="s">
        <v>1652</v>
      </c>
      <c r="D187" s="47">
        <v>2701634.46</v>
      </c>
    </row>
    <row r="188" spans="1:4" s="48" customFormat="1" ht="42" customHeight="1" x14ac:dyDescent="0.25">
      <c r="A188" s="39" t="s">
        <v>47</v>
      </c>
      <c r="B188" s="45" t="s">
        <v>213</v>
      </c>
      <c r="C188" s="46" t="s">
        <v>484</v>
      </c>
      <c r="D188" s="47">
        <v>35477955.200000003</v>
      </c>
    </row>
    <row r="189" spans="1:4" s="48" customFormat="1" ht="42" customHeight="1" x14ac:dyDescent="0.25">
      <c r="A189" s="39" t="s">
        <v>56</v>
      </c>
      <c r="B189" s="45" t="s">
        <v>230</v>
      </c>
      <c r="C189" s="46" t="s">
        <v>517</v>
      </c>
      <c r="D189" s="47">
        <v>233587387.25</v>
      </c>
    </row>
    <row r="190" spans="1:4" s="48" customFormat="1" ht="42" customHeight="1" x14ac:dyDescent="0.25">
      <c r="A190" s="39" t="s">
        <v>47</v>
      </c>
      <c r="B190" s="45" t="s">
        <v>213</v>
      </c>
      <c r="C190" s="46" t="s">
        <v>1532</v>
      </c>
      <c r="D190" s="47">
        <v>2824341.96</v>
      </c>
    </row>
    <row r="191" spans="1:4" s="48" customFormat="1" ht="42" customHeight="1" x14ac:dyDescent="0.25">
      <c r="A191" s="39" t="s">
        <v>47</v>
      </c>
      <c r="B191" s="45" t="s">
        <v>213</v>
      </c>
      <c r="C191" s="46" t="s">
        <v>1533</v>
      </c>
      <c r="D191" s="47">
        <v>7920467.75</v>
      </c>
    </row>
    <row r="192" spans="1:4" s="48" customFormat="1" ht="42" customHeight="1" x14ac:dyDescent="0.25">
      <c r="A192" s="39" t="s">
        <v>73</v>
      </c>
      <c r="B192" s="45" t="s">
        <v>260</v>
      </c>
      <c r="C192" s="46" t="s">
        <v>1534</v>
      </c>
      <c r="D192" s="47">
        <v>57308.17</v>
      </c>
    </row>
    <row r="193" spans="1:4" s="48" customFormat="1" ht="42" customHeight="1" x14ac:dyDescent="0.25">
      <c r="A193" s="39" t="s">
        <v>12</v>
      </c>
      <c r="B193" s="45" t="s">
        <v>153</v>
      </c>
      <c r="C193" s="46" t="s">
        <v>1535</v>
      </c>
      <c r="D193" s="47">
        <v>1771293.91</v>
      </c>
    </row>
    <row r="194" spans="1:4" s="48" customFormat="1" ht="42" customHeight="1" x14ac:dyDescent="0.25">
      <c r="A194" s="39" t="s">
        <v>115</v>
      </c>
      <c r="B194" s="45" t="s">
        <v>341</v>
      </c>
      <c r="C194" s="46" t="s">
        <v>1536</v>
      </c>
      <c r="D194" s="47">
        <v>340650.26</v>
      </c>
    </row>
    <row r="195" spans="1:4" s="48" customFormat="1" ht="42" customHeight="1" x14ac:dyDescent="0.25">
      <c r="A195" s="39" t="s">
        <v>131</v>
      </c>
      <c r="B195" s="45" t="s">
        <v>360</v>
      </c>
      <c r="C195" s="46" t="s">
        <v>1537</v>
      </c>
      <c r="D195" s="47">
        <v>-26994</v>
      </c>
    </row>
    <row r="196" spans="1:4" s="48" customFormat="1" ht="42" customHeight="1" x14ac:dyDescent="0.25">
      <c r="A196" s="39" t="s">
        <v>55</v>
      </c>
      <c r="B196" s="45" t="s">
        <v>227</v>
      </c>
      <c r="C196" s="46" t="s">
        <v>1538</v>
      </c>
      <c r="D196" s="47">
        <v>2791199.85</v>
      </c>
    </row>
    <row r="197" spans="1:4" s="48" customFormat="1" ht="42" customHeight="1" x14ac:dyDescent="0.25">
      <c r="A197" s="39" t="s">
        <v>114</v>
      </c>
      <c r="B197" s="45" t="s">
        <v>364</v>
      </c>
      <c r="C197" s="46" t="s">
        <v>523</v>
      </c>
      <c r="D197" s="47">
        <v>8543309.3900000006</v>
      </c>
    </row>
    <row r="198" spans="1:4" s="48" customFormat="1" ht="42" customHeight="1" x14ac:dyDescent="0.25">
      <c r="A198" s="39" t="s">
        <v>108</v>
      </c>
      <c r="B198" s="45" t="s">
        <v>330</v>
      </c>
      <c r="C198" s="46" t="s">
        <v>432</v>
      </c>
      <c r="D198" s="47">
        <v>7491.55</v>
      </c>
    </row>
    <row r="199" spans="1:4" s="48" customFormat="1" ht="42" customHeight="1" x14ac:dyDescent="0.25">
      <c r="A199" s="39" t="s">
        <v>115</v>
      </c>
      <c r="B199" s="45" t="s">
        <v>341</v>
      </c>
      <c r="C199" s="46" t="s">
        <v>447</v>
      </c>
      <c r="D199" s="47">
        <v>280607</v>
      </c>
    </row>
    <row r="200" spans="1:4" s="48" customFormat="1" ht="42" customHeight="1" x14ac:dyDescent="0.25">
      <c r="A200" s="39" t="s">
        <v>115</v>
      </c>
      <c r="B200" s="45" t="s">
        <v>341</v>
      </c>
      <c r="C200" s="46" t="s">
        <v>1539</v>
      </c>
      <c r="D200" s="47">
        <v>200000</v>
      </c>
    </row>
    <row r="201" spans="1:4" s="48" customFormat="1" ht="42" customHeight="1" x14ac:dyDescent="0.25">
      <c r="A201" s="39" t="s">
        <v>39</v>
      </c>
      <c r="B201" s="45" t="s">
        <v>201</v>
      </c>
      <c r="C201" s="46" t="s">
        <v>1540</v>
      </c>
      <c r="D201" s="47">
        <v>2150000</v>
      </c>
    </row>
    <row r="202" spans="1:4" s="48" customFormat="1" ht="42" customHeight="1" x14ac:dyDescent="0.25">
      <c r="A202" s="39" t="s">
        <v>40</v>
      </c>
      <c r="B202" s="45" t="s">
        <v>202</v>
      </c>
      <c r="C202" s="46" t="s">
        <v>1541</v>
      </c>
      <c r="D202" s="47">
        <v>31184.76</v>
      </c>
    </row>
    <row r="203" spans="1:4" s="48" customFormat="1" ht="42" customHeight="1" x14ac:dyDescent="0.25">
      <c r="A203" s="39" t="s">
        <v>386</v>
      </c>
      <c r="B203" s="45" t="s">
        <v>1660</v>
      </c>
      <c r="C203" s="49" t="s">
        <v>491</v>
      </c>
      <c r="D203" s="47">
        <v>196659470.72</v>
      </c>
    </row>
    <row r="204" spans="1:4" s="48" customFormat="1" ht="42" customHeight="1" x14ac:dyDescent="0.25">
      <c r="A204" s="39" t="s">
        <v>25</v>
      </c>
      <c r="B204" s="45" t="s">
        <v>179</v>
      </c>
      <c r="C204" s="46" t="s">
        <v>421</v>
      </c>
      <c r="D204" s="47">
        <v>177988.5</v>
      </c>
    </row>
    <row r="205" spans="1:4" s="48" customFormat="1" ht="42" customHeight="1" x14ac:dyDescent="0.25">
      <c r="A205" s="39" t="s">
        <v>16</v>
      </c>
      <c r="B205" s="45" t="s">
        <v>162</v>
      </c>
      <c r="C205" s="46" t="s">
        <v>417</v>
      </c>
      <c r="D205" s="47">
        <v>16265.12</v>
      </c>
    </row>
    <row r="206" spans="1:4" s="48" customFormat="1" ht="42" customHeight="1" x14ac:dyDescent="0.25">
      <c r="A206" s="39" t="s">
        <v>54</v>
      </c>
      <c r="B206" s="45" t="s">
        <v>226</v>
      </c>
      <c r="C206" s="46" t="s">
        <v>417</v>
      </c>
      <c r="D206" s="47">
        <v>936672.31</v>
      </c>
    </row>
    <row r="207" spans="1:4" s="48" customFormat="1" ht="42" customHeight="1" x14ac:dyDescent="0.25">
      <c r="A207" s="39" t="s">
        <v>115</v>
      </c>
      <c r="B207" s="45" t="s">
        <v>341</v>
      </c>
      <c r="C207" s="46" t="s">
        <v>451</v>
      </c>
      <c r="D207" s="47">
        <v>3982064.1</v>
      </c>
    </row>
    <row r="208" spans="1:4" s="48" customFormat="1" ht="42" customHeight="1" x14ac:dyDescent="0.25">
      <c r="A208" s="39" t="s">
        <v>36</v>
      </c>
      <c r="B208" s="45" t="s">
        <v>198</v>
      </c>
      <c r="C208" s="46" t="s">
        <v>451</v>
      </c>
      <c r="D208" s="47">
        <v>411484.83</v>
      </c>
    </row>
    <row r="209" spans="1:4" s="48" customFormat="1" ht="42" customHeight="1" x14ac:dyDescent="0.25">
      <c r="A209" s="39" t="s">
        <v>97</v>
      </c>
      <c r="B209" s="45" t="s">
        <v>351</v>
      </c>
      <c r="C209" s="46" t="s">
        <v>1542</v>
      </c>
      <c r="D209" s="47">
        <v>906217.96</v>
      </c>
    </row>
    <row r="210" spans="1:4" s="48" customFormat="1" ht="42" customHeight="1" x14ac:dyDescent="0.25">
      <c r="A210" s="39" t="s">
        <v>73</v>
      </c>
      <c r="B210" s="45" t="s">
        <v>260</v>
      </c>
      <c r="C210" s="46" t="s">
        <v>1542</v>
      </c>
      <c r="D210" s="47">
        <v>2205221.0299999998</v>
      </c>
    </row>
    <row r="211" spans="1:4" s="48" customFormat="1" ht="42" customHeight="1" x14ac:dyDescent="0.25">
      <c r="A211" s="39" t="s">
        <v>46</v>
      </c>
      <c r="B211" s="45" t="s">
        <v>209</v>
      </c>
      <c r="C211" s="46" t="s">
        <v>1543</v>
      </c>
      <c r="D211" s="47">
        <v>100000</v>
      </c>
    </row>
    <row r="212" spans="1:4" s="48" customFormat="1" ht="42" customHeight="1" x14ac:dyDescent="0.25">
      <c r="A212" s="39" t="s">
        <v>47</v>
      </c>
      <c r="B212" s="45" t="s">
        <v>213</v>
      </c>
      <c r="C212" s="46" t="s">
        <v>1543</v>
      </c>
      <c r="D212" s="47">
        <v>171044.18</v>
      </c>
    </row>
    <row r="213" spans="1:4" s="48" customFormat="1" ht="42" customHeight="1" x14ac:dyDescent="0.25">
      <c r="A213" s="39" t="s">
        <v>47</v>
      </c>
      <c r="B213" s="45" t="s">
        <v>213</v>
      </c>
      <c r="C213" s="46" t="s">
        <v>1544</v>
      </c>
      <c r="D213" s="47">
        <v>55386628.780000001</v>
      </c>
    </row>
    <row r="214" spans="1:4" s="48" customFormat="1" ht="42" customHeight="1" x14ac:dyDescent="0.25">
      <c r="A214" s="39" t="s">
        <v>56</v>
      </c>
      <c r="B214" s="45" t="s">
        <v>230</v>
      </c>
      <c r="C214" s="46" t="s">
        <v>1545</v>
      </c>
      <c r="D214" s="47">
        <v>1574000</v>
      </c>
    </row>
    <row r="215" spans="1:4" s="48" customFormat="1" ht="42" customHeight="1" x14ac:dyDescent="0.25">
      <c r="A215" s="39" t="s">
        <v>46</v>
      </c>
      <c r="B215" s="45" t="s">
        <v>209</v>
      </c>
      <c r="C215" s="46" t="s">
        <v>476</v>
      </c>
      <c r="D215" s="47">
        <v>61305138827.080002</v>
      </c>
    </row>
    <row r="216" spans="1:4" s="48" customFormat="1" ht="42" customHeight="1" x14ac:dyDescent="0.25">
      <c r="A216" s="39" t="s">
        <v>47</v>
      </c>
      <c r="B216" s="45" t="s">
        <v>213</v>
      </c>
      <c r="C216" s="46" t="s">
        <v>476</v>
      </c>
      <c r="D216" s="47">
        <v>44165718.399999999</v>
      </c>
    </row>
    <row r="217" spans="1:4" s="48" customFormat="1" ht="42" customHeight="1" x14ac:dyDescent="0.25">
      <c r="A217" s="39" t="s">
        <v>44</v>
      </c>
      <c r="B217" s="45" t="s">
        <v>207</v>
      </c>
      <c r="C217" s="46" t="s">
        <v>1546</v>
      </c>
      <c r="D217" s="47">
        <v>1857851.95</v>
      </c>
    </row>
    <row r="218" spans="1:4" s="48" customFormat="1" ht="42" customHeight="1" x14ac:dyDescent="0.25">
      <c r="A218" s="39" t="s">
        <v>46</v>
      </c>
      <c r="B218" s="45" t="s">
        <v>209</v>
      </c>
      <c r="C218" s="46" t="s">
        <v>478</v>
      </c>
      <c r="D218" s="47">
        <v>7077659.7800000003</v>
      </c>
    </row>
    <row r="219" spans="1:4" s="48" customFormat="1" ht="42" customHeight="1" x14ac:dyDescent="0.25">
      <c r="A219" s="39" t="s">
        <v>12</v>
      </c>
      <c r="B219" s="45" t="s">
        <v>153</v>
      </c>
      <c r="C219" s="46" t="s">
        <v>1547</v>
      </c>
      <c r="D219" s="47">
        <v>1118681.8999999999</v>
      </c>
    </row>
    <row r="220" spans="1:4" s="48" customFormat="1" ht="42" customHeight="1" x14ac:dyDescent="0.25">
      <c r="A220" s="39" t="s">
        <v>92</v>
      </c>
      <c r="B220" s="45" t="s">
        <v>320</v>
      </c>
      <c r="C220" s="46" t="s">
        <v>427</v>
      </c>
      <c r="D220" s="47">
        <v>57059339</v>
      </c>
    </row>
    <row r="221" spans="1:4" s="48" customFormat="1" ht="42" customHeight="1" x14ac:dyDescent="0.25">
      <c r="A221" s="39" t="s">
        <v>56</v>
      </c>
      <c r="B221" s="45" t="s">
        <v>230</v>
      </c>
      <c r="C221" s="46" t="s">
        <v>1548</v>
      </c>
      <c r="D221" s="47">
        <v>91808447.370000005</v>
      </c>
    </row>
    <row r="222" spans="1:4" s="48" customFormat="1" ht="42" customHeight="1" x14ac:dyDescent="0.25">
      <c r="A222" s="39" t="s">
        <v>63</v>
      </c>
      <c r="B222" s="45" t="s">
        <v>245</v>
      </c>
      <c r="C222" s="46" t="s">
        <v>1549</v>
      </c>
      <c r="D222" s="47">
        <v>493884.27</v>
      </c>
    </row>
    <row r="223" spans="1:4" s="48" customFormat="1" ht="42" customHeight="1" x14ac:dyDescent="0.25">
      <c r="A223" s="39" t="s">
        <v>93</v>
      </c>
      <c r="B223" s="45" t="s">
        <v>293</v>
      </c>
      <c r="C223" s="46" t="s">
        <v>1550</v>
      </c>
      <c r="D223" s="47">
        <v>32786450.030000001</v>
      </c>
    </row>
    <row r="224" spans="1:4" s="48" customFormat="1" ht="42" customHeight="1" x14ac:dyDescent="0.25">
      <c r="A224" s="39" t="s">
        <v>22</v>
      </c>
      <c r="B224" s="49" t="s">
        <v>174</v>
      </c>
      <c r="C224" s="46" t="s">
        <v>420</v>
      </c>
      <c r="D224" s="47">
        <v>2342720</v>
      </c>
    </row>
    <row r="225" spans="1:7" s="48" customFormat="1" ht="42" customHeight="1" x14ac:dyDescent="0.25">
      <c r="A225" s="39" t="s">
        <v>108</v>
      </c>
      <c r="B225" s="45" t="s">
        <v>330</v>
      </c>
      <c r="C225" s="46" t="s">
        <v>420</v>
      </c>
      <c r="D225" s="47">
        <v>97901.96</v>
      </c>
    </row>
    <row r="226" spans="1:7" s="48" customFormat="1" ht="42" customHeight="1" x14ac:dyDescent="0.25">
      <c r="A226" s="39" t="s">
        <v>85</v>
      </c>
      <c r="B226" s="45" t="s">
        <v>277</v>
      </c>
      <c r="C226" s="46" t="s">
        <v>420</v>
      </c>
      <c r="D226" s="47">
        <v>1247039.47</v>
      </c>
    </row>
    <row r="227" spans="1:7" s="48" customFormat="1" ht="42" customHeight="1" x14ac:dyDescent="0.25">
      <c r="A227" s="39" t="s">
        <v>46</v>
      </c>
      <c r="B227" s="45" t="s">
        <v>209</v>
      </c>
      <c r="C227" s="46" t="s">
        <v>1551</v>
      </c>
      <c r="D227" s="47">
        <v>486838.08</v>
      </c>
    </row>
    <row r="228" spans="1:7" s="48" customFormat="1" ht="42" customHeight="1" x14ac:dyDescent="0.25">
      <c r="A228" s="39" t="s">
        <v>91</v>
      </c>
      <c r="B228" s="45" t="s">
        <v>324</v>
      </c>
      <c r="C228" s="46" t="s">
        <v>429</v>
      </c>
      <c r="D228" s="47">
        <v>959591.3</v>
      </c>
    </row>
    <row r="229" spans="1:7" s="48" customFormat="1" ht="42" customHeight="1" x14ac:dyDescent="0.25">
      <c r="A229" s="39" t="s">
        <v>39</v>
      </c>
      <c r="B229" s="45" t="s">
        <v>201</v>
      </c>
      <c r="C229" s="46" t="s">
        <v>1552</v>
      </c>
      <c r="D229" s="47">
        <v>24991.49</v>
      </c>
    </row>
    <row r="230" spans="1:7" s="48" customFormat="1" ht="42" customHeight="1" x14ac:dyDescent="0.25">
      <c r="A230" s="39" t="s">
        <v>47</v>
      </c>
      <c r="B230" s="45" t="s">
        <v>213</v>
      </c>
      <c r="C230" s="46" t="s">
        <v>488</v>
      </c>
      <c r="D230" s="47">
        <v>22642879.109999999</v>
      </c>
      <c r="E230" s="50"/>
      <c r="F230" s="50"/>
      <c r="G230" s="50"/>
    </row>
    <row r="231" spans="1:7" s="48" customFormat="1" ht="42" customHeight="1" x14ac:dyDescent="0.25">
      <c r="A231" s="39" t="s">
        <v>89</v>
      </c>
      <c r="B231" s="45" t="s">
        <v>335</v>
      </c>
      <c r="C231" s="46" t="s">
        <v>1553</v>
      </c>
      <c r="D231" s="47">
        <v>242986.15</v>
      </c>
    </row>
    <row r="232" spans="1:7" s="48" customFormat="1" ht="42" customHeight="1" x14ac:dyDescent="0.25">
      <c r="A232" s="39" t="s">
        <v>14</v>
      </c>
      <c r="B232" s="45" t="s">
        <v>156</v>
      </c>
      <c r="C232" s="46" t="s">
        <v>1554</v>
      </c>
      <c r="D232" s="47">
        <v>1282305.74</v>
      </c>
    </row>
    <row r="233" spans="1:7" s="48" customFormat="1" ht="42" customHeight="1" x14ac:dyDescent="0.25">
      <c r="A233" s="39" t="s">
        <v>36</v>
      </c>
      <c r="B233" s="45" t="s">
        <v>198</v>
      </c>
      <c r="C233" s="46" t="s">
        <v>462</v>
      </c>
      <c r="D233" s="47">
        <v>104434.68</v>
      </c>
    </row>
    <row r="234" spans="1:7" s="48" customFormat="1" ht="42" customHeight="1" x14ac:dyDescent="0.25">
      <c r="A234" s="39" t="s">
        <v>25</v>
      </c>
      <c r="B234" s="45" t="s">
        <v>179</v>
      </c>
      <c r="C234" s="46" t="s">
        <v>424</v>
      </c>
      <c r="D234" s="47">
        <v>8708941.9299999997</v>
      </c>
    </row>
    <row r="235" spans="1:7" s="48" customFormat="1" ht="42" customHeight="1" x14ac:dyDescent="0.25">
      <c r="A235" s="39" t="s">
        <v>44</v>
      </c>
      <c r="B235" s="45" t="s">
        <v>207</v>
      </c>
      <c r="C235" s="46" t="s">
        <v>1555</v>
      </c>
      <c r="D235" s="47">
        <v>24786198.949999999</v>
      </c>
    </row>
    <row r="236" spans="1:7" s="48" customFormat="1" ht="42" customHeight="1" x14ac:dyDescent="0.25">
      <c r="A236" s="39" t="s">
        <v>79</v>
      </c>
      <c r="B236" s="45" t="s">
        <v>268</v>
      </c>
      <c r="C236" s="46" t="s">
        <v>536</v>
      </c>
      <c r="D236" s="47">
        <v>28310220.52</v>
      </c>
    </row>
    <row r="237" spans="1:7" s="48" customFormat="1" ht="42" customHeight="1" x14ac:dyDescent="0.25">
      <c r="A237" s="39" t="s">
        <v>79</v>
      </c>
      <c r="B237" s="45" t="s">
        <v>268</v>
      </c>
      <c r="C237" s="46" t="s">
        <v>1556</v>
      </c>
      <c r="D237" s="47">
        <v>97851814.950000003</v>
      </c>
    </row>
    <row r="238" spans="1:7" s="48" customFormat="1" ht="42" customHeight="1" x14ac:dyDescent="0.25">
      <c r="A238" s="39" t="s">
        <v>91</v>
      </c>
      <c r="B238" s="45" t="s">
        <v>324</v>
      </c>
      <c r="C238" s="46" t="s">
        <v>1557</v>
      </c>
      <c r="D238" s="47">
        <v>771976.86</v>
      </c>
    </row>
    <row r="239" spans="1:7" s="48" customFormat="1" ht="42" customHeight="1" x14ac:dyDescent="0.25">
      <c r="A239" s="39" t="s">
        <v>34</v>
      </c>
      <c r="B239" s="45" t="s">
        <v>196</v>
      </c>
      <c r="C239" s="46" t="s">
        <v>458</v>
      </c>
      <c r="D239" s="47">
        <v>370299.95</v>
      </c>
    </row>
    <row r="240" spans="1:7" s="48" customFormat="1" ht="42" customHeight="1" x14ac:dyDescent="0.25">
      <c r="A240" s="39" t="s">
        <v>91</v>
      </c>
      <c r="B240" s="45" t="s">
        <v>324</v>
      </c>
      <c r="C240" s="46" t="s">
        <v>428</v>
      </c>
      <c r="D240" s="47">
        <v>14586711.24</v>
      </c>
    </row>
    <row r="241" spans="1:4" s="48" customFormat="1" ht="42" customHeight="1" x14ac:dyDescent="0.25">
      <c r="A241" s="39" t="s">
        <v>34</v>
      </c>
      <c r="B241" s="45" t="s">
        <v>196</v>
      </c>
      <c r="C241" s="46" t="s">
        <v>1558</v>
      </c>
      <c r="D241" s="47">
        <v>12356.12</v>
      </c>
    </row>
    <row r="242" spans="1:4" s="48" customFormat="1" ht="42" customHeight="1" x14ac:dyDescent="0.25">
      <c r="A242" s="39" t="s">
        <v>93</v>
      </c>
      <c r="B242" s="45" t="s">
        <v>293</v>
      </c>
      <c r="C242" s="46" t="s">
        <v>395</v>
      </c>
      <c r="D242" s="47">
        <v>21350213.68</v>
      </c>
    </row>
    <row r="243" spans="1:4" s="48" customFormat="1" ht="42" customHeight="1" x14ac:dyDescent="0.25">
      <c r="A243" s="39" t="s">
        <v>56</v>
      </c>
      <c r="B243" s="45" t="s">
        <v>230</v>
      </c>
      <c r="C243" s="46" t="s">
        <v>514</v>
      </c>
      <c r="D243" s="47">
        <v>1460489769.8800001</v>
      </c>
    </row>
    <row r="244" spans="1:4" s="48" customFormat="1" ht="42" customHeight="1" x14ac:dyDescent="0.25">
      <c r="A244" s="39" t="s">
        <v>47</v>
      </c>
      <c r="B244" s="45" t="s">
        <v>213</v>
      </c>
      <c r="C244" s="46" t="s">
        <v>1559</v>
      </c>
      <c r="D244" s="47">
        <v>2115432.98</v>
      </c>
    </row>
    <row r="245" spans="1:4" s="48" customFormat="1" ht="42" customHeight="1" x14ac:dyDescent="0.25">
      <c r="A245" s="39" t="s">
        <v>115</v>
      </c>
      <c r="B245" s="45" t="s">
        <v>341</v>
      </c>
      <c r="C245" s="46" t="s">
        <v>450</v>
      </c>
      <c r="D245" s="47">
        <v>469.93</v>
      </c>
    </row>
    <row r="246" spans="1:4" s="48" customFormat="1" ht="42" customHeight="1" x14ac:dyDescent="0.25">
      <c r="A246" s="39" t="s">
        <v>34</v>
      </c>
      <c r="B246" s="45" t="s">
        <v>196</v>
      </c>
      <c r="C246" s="46" t="s">
        <v>450</v>
      </c>
      <c r="D246" s="47">
        <v>48409.52</v>
      </c>
    </row>
    <row r="247" spans="1:4" s="48" customFormat="1" ht="42" customHeight="1" x14ac:dyDescent="0.25">
      <c r="A247" s="39" t="s">
        <v>39</v>
      </c>
      <c r="B247" s="45" t="s">
        <v>201</v>
      </c>
      <c r="C247" s="46" t="s">
        <v>468</v>
      </c>
      <c r="D247" s="47">
        <v>7875232.7300000004</v>
      </c>
    </row>
    <row r="248" spans="1:4" s="48" customFormat="1" ht="42" customHeight="1" x14ac:dyDescent="0.25">
      <c r="A248" s="39" t="s">
        <v>12</v>
      </c>
      <c r="B248" s="45" t="s">
        <v>153</v>
      </c>
      <c r="C248" s="46" t="s">
        <v>406</v>
      </c>
      <c r="D248" s="47">
        <v>3037999</v>
      </c>
    </row>
    <row r="249" spans="1:4" s="48" customFormat="1" ht="42" customHeight="1" x14ac:dyDescent="0.25">
      <c r="A249" s="39" t="s">
        <v>32</v>
      </c>
      <c r="B249" s="45" t="s">
        <v>194</v>
      </c>
      <c r="C249" s="46" t="s">
        <v>1560</v>
      </c>
      <c r="D249" s="47">
        <v>459152.51</v>
      </c>
    </row>
    <row r="250" spans="1:4" s="48" customFormat="1" ht="42" customHeight="1" x14ac:dyDescent="0.25">
      <c r="A250" s="39" t="s">
        <v>40</v>
      </c>
      <c r="B250" s="45" t="s">
        <v>202</v>
      </c>
      <c r="C250" s="46" t="s">
        <v>469</v>
      </c>
      <c r="D250" s="47">
        <v>1096683.1499999999</v>
      </c>
    </row>
    <row r="251" spans="1:4" s="48" customFormat="1" ht="42" customHeight="1" x14ac:dyDescent="0.25">
      <c r="A251" s="39" t="s">
        <v>44</v>
      </c>
      <c r="B251" s="45" t="s">
        <v>207</v>
      </c>
      <c r="C251" s="46" t="s">
        <v>472</v>
      </c>
      <c r="D251" s="47">
        <v>14666719</v>
      </c>
    </row>
    <row r="252" spans="1:4" s="48" customFormat="1" ht="42" customHeight="1" x14ac:dyDescent="0.25">
      <c r="A252" s="39" t="s">
        <v>63</v>
      </c>
      <c r="B252" s="45" t="s">
        <v>245</v>
      </c>
      <c r="C252" s="46" t="s">
        <v>1561</v>
      </c>
      <c r="D252" s="47">
        <v>37704229.670000002</v>
      </c>
    </row>
    <row r="253" spans="1:4" s="48" customFormat="1" ht="42" customHeight="1" x14ac:dyDescent="0.25">
      <c r="A253" s="39" t="s">
        <v>73</v>
      </c>
      <c r="B253" s="45" t="s">
        <v>260</v>
      </c>
      <c r="C253" s="46" t="s">
        <v>531</v>
      </c>
      <c r="D253" s="47">
        <v>2132475.4700000002</v>
      </c>
    </row>
    <row r="254" spans="1:4" s="48" customFormat="1" ht="42" customHeight="1" x14ac:dyDescent="0.25">
      <c r="A254" s="39" t="s">
        <v>47</v>
      </c>
      <c r="B254" s="45" t="s">
        <v>213</v>
      </c>
      <c r="C254" s="46" t="s">
        <v>542</v>
      </c>
      <c r="D254" s="47">
        <v>774733.5</v>
      </c>
    </row>
    <row r="255" spans="1:4" s="48" customFormat="1" ht="42" customHeight="1" x14ac:dyDescent="0.25">
      <c r="A255" s="39" t="s">
        <v>34</v>
      </c>
      <c r="B255" s="45" t="s">
        <v>196</v>
      </c>
      <c r="C255" s="46" t="s">
        <v>1562</v>
      </c>
      <c r="D255" s="47">
        <v>6251840.1500000004</v>
      </c>
    </row>
    <row r="256" spans="1:4" s="48" customFormat="1" ht="42" customHeight="1" x14ac:dyDescent="0.25">
      <c r="A256" s="39" t="s">
        <v>115</v>
      </c>
      <c r="B256" s="45" t="s">
        <v>341</v>
      </c>
      <c r="C256" s="46" t="s">
        <v>1563</v>
      </c>
      <c r="D256" s="47">
        <v>16271258.08</v>
      </c>
    </row>
    <row r="257" spans="1:4" s="48" customFormat="1" ht="42" customHeight="1" x14ac:dyDescent="0.25">
      <c r="A257" s="39" t="s">
        <v>12</v>
      </c>
      <c r="B257" s="45" t="s">
        <v>153</v>
      </c>
      <c r="C257" s="46" t="s">
        <v>1564</v>
      </c>
      <c r="D257" s="47">
        <v>2217485.6</v>
      </c>
    </row>
    <row r="258" spans="1:4" s="48" customFormat="1" ht="42" customHeight="1" x14ac:dyDescent="0.25">
      <c r="A258" s="39" t="s">
        <v>97</v>
      </c>
      <c r="B258" s="45" t="s">
        <v>351</v>
      </c>
      <c r="C258" s="46" t="s">
        <v>465</v>
      </c>
      <c r="D258" s="47">
        <v>1627797.93</v>
      </c>
    </row>
    <row r="259" spans="1:4" s="48" customFormat="1" ht="42" customHeight="1" x14ac:dyDescent="0.25">
      <c r="A259" s="39" t="s">
        <v>89</v>
      </c>
      <c r="B259" s="45" t="s">
        <v>335</v>
      </c>
      <c r="C259" s="46" t="s">
        <v>1565</v>
      </c>
      <c r="D259" s="47">
        <v>5576966</v>
      </c>
    </row>
    <row r="260" spans="1:4" s="48" customFormat="1" ht="42" customHeight="1" x14ac:dyDescent="0.25">
      <c r="A260" s="39" t="s">
        <v>53</v>
      </c>
      <c r="B260" s="45" t="s">
        <v>223</v>
      </c>
      <c r="C260" s="46" t="s">
        <v>1566</v>
      </c>
      <c r="D260" s="47">
        <v>2604182</v>
      </c>
    </row>
    <row r="261" spans="1:4" s="48" customFormat="1" ht="42" customHeight="1" x14ac:dyDescent="0.25">
      <c r="A261" s="39" t="s">
        <v>34</v>
      </c>
      <c r="B261" s="45" t="s">
        <v>196</v>
      </c>
      <c r="C261" s="46" t="s">
        <v>1568</v>
      </c>
      <c r="D261" s="47">
        <v>-52748.82</v>
      </c>
    </row>
    <row r="262" spans="1:4" s="48" customFormat="1" ht="42" customHeight="1" x14ac:dyDescent="0.25">
      <c r="A262" s="39" t="s">
        <v>73</v>
      </c>
      <c r="B262" s="45" t="s">
        <v>260</v>
      </c>
      <c r="C262" s="46" t="s">
        <v>1567</v>
      </c>
      <c r="D262" s="47">
        <v>74327774.269999996</v>
      </c>
    </row>
    <row r="263" spans="1:4" s="48" customFormat="1" ht="42" customHeight="1" x14ac:dyDescent="0.25">
      <c r="A263" s="39" t="s">
        <v>12</v>
      </c>
      <c r="B263" s="45" t="s">
        <v>153</v>
      </c>
      <c r="C263" s="46" t="s">
        <v>1569</v>
      </c>
      <c r="D263" s="47">
        <v>490436.08</v>
      </c>
    </row>
    <row r="264" spans="1:4" s="48" customFormat="1" ht="42" customHeight="1" x14ac:dyDescent="0.25">
      <c r="A264" s="39" t="s">
        <v>12</v>
      </c>
      <c r="B264" s="45" t="s">
        <v>153</v>
      </c>
      <c r="C264" s="46" t="s">
        <v>412</v>
      </c>
      <c r="D264" s="47">
        <v>3560530.03</v>
      </c>
    </row>
    <row r="265" spans="1:4" s="48" customFormat="1" ht="42" customHeight="1" x14ac:dyDescent="0.25">
      <c r="A265" s="39" t="s">
        <v>47</v>
      </c>
      <c r="B265" s="45" t="s">
        <v>213</v>
      </c>
      <c r="C265" s="46" t="s">
        <v>486</v>
      </c>
      <c r="D265" s="47">
        <v>1002084.75</v>
      </c>
    </row>
    <row r="266" spans="1:4" s="48" customFormat="1" ht="42" customHeight="1" x14ac:dyDescent="0.25">
      <c r="A266" s="39" t="s">
        <v>34</v>
      </c>
      <c r="B266" s="45" t="s">
        <v>196</v>
      </c>
      <c r="C266" s="46" t="s">
        <v>461</v>
      </c>
      <c r="D266" s="47">
        <v>630720</v>
      </c>
    </row>
    <row r="267" spans="1:4" s="48" customFormat="1" ht="42" customHeight="1" x14ac:dyDescent="0.25">
      <c r="A267" s="39" t="s">
        <v>47</v>
      </c>
      <c r="B267" s="45" t="s">
        <v>213</v>
      </c>
      <c r="C267" s="56" t="s">
        <v>1654</v>
      </c>
      <c r="D267" s="47">
        <v>465634.16</v>
      </c>
    </row>
    <row r="268" spans="1:4" s="48" customFormat="1" ht="42" customHeight="1" x14ac:dyDescent="0.25">
      <c r="A268" s="39" t="s">
        <v>47</v>
      </c>
      <c r="B268" s="45" t="s">
        <v>213</v>
      </c>
      <c r="C268" s="46" t="s">
        <v>1570</v>
      </c>
      <c r="D268" s="47">
        <v>-553033.82999999996</v>
      </c>
    </row>
    <row r="269" spans="1:4" s="48" customFormat="1" ht="42" customHeight="1" x14ac:dyDescent="0.25">
      <c r="A269" s="39" t="s">
        <v>47</v>
      </c>
      <c r="B269" s="45" t="s">
        <v>213</v>
      </c>
      <c r="C269" s="46" t="s">
        <v>485</v>
      </c>
      <c r="D269" s="47">
        <v>101022.87</v>
      </c>
    </row>
    <row r="270" spans="1:4" s="48" customFormat="1" ht="42" customHeight="1" x14ac:dyDescent="0.25">
      <c r="A270" s="39" t="s">
        <v>42</v>
      </c>
      <c r="B270" s="45" t="s">
        <v>205</v>
      </c>
      <c r="C270" s="46" t="s">
        <v>470</v>
      </c>
      <c r="D270" s="47">
        <v>-173741.37</v>
      </c>
    </row>
    <row r="271" spans="1:4" s="48" customFormat="1" ht="42" customHeight="1" x14ac:dyDescent="0.25">
      <c r="A271" s="39" t="s">
        <v>47</v>
      </c>
      <c r="B271" s="45" t="s">
        <v>213</v>
      </c>
      <c r="C271" s="46" t="s">
        <v>470</v>
      </c>
      <c r="D271" s="47">
        <v>-8338.7000000000007</v>
      </c>
    </row>
    <row r="272" spans="1:4" s="48" customFormat="1" ht="42" customHeight="1" x14ac:dyDescent="0.25">
      <c r="A272" s="39" t="s">
        <v>42</v>
      </c>
      <c r="B272" s="45" t="s">
        <v>205</v>
      </c>
      <c r="C272" s="46" t="s">
        <v>1653</v>
      </c>
      <c r="D272" s="47">
        <v>3103471.06</v>
      </c>
    </row>
    <row r="273" spans="1:4" s="48" customFormat="1" ht="42" customHeight="1" x14ac:dyDescent="0.25">
      <c r="A273" s="39" t="s">
        <v>47</v>
      </c>
      <c r="B273" s="45" t="s">
        <v>213</v>
      </c>
      <c r="C273" s="46" t="s">
        <v>1653</v>
      </c>
      <c r="D273" s="47">
        <v>8921543.5600000005</v>
      </c>
    </row>
    <row r="274" spans="1:4" s="48" customFormat="1" ht="42" customHeight="1" x14ac:dyDescent="0.25">
      <c r="A274" s="39" t="s">
        <v>47</v>
      </c>
      <c r="B274" s="45" t="s">
        <v>213</v>
      </c>
      <c r="C274" s="46" t="s">
        <v>489</v>
      </c>
      <c r="D274" s="47">
        <v>6471640.1799999997</v>
      </c>
    </row>
    <row r="275" spans="1:4" s="48" customFormat="1" ht="42" customHeight="1" x14ac:dyDescent="0.25">
      <c r="A275" s="39" t="s">
        <v>47</v>
      </c>
      <c r="B275" s="45" t="s">
        <v>213</v>
      </c>
      <c r="C275" s="46" t="s">
        <v>481</v>
      </c>
      <c r="D275" s="47">
        <v>10258229.390000001</v>
      </c>
    </row>
    <row r="276" spans="1:4" s="48" customFormat="1" ht="42" customHeight="1" x14ac:dyDescent="0.25">
      <c r="A276" s="39" t="s">
        <v>12</v>
      </c>
      <c r="B276" s="45" t="s">
        <v>153</v>
      </c>
      <c r="C276" s="46" t="s">
        <v>404</v>
      </c>
      <c r="D276" s="47">
        <v>241756</v>
      </c>
    </row>
    <row r="277" spans="1:4" s="48" customFormat="1" ht="42" customHeight="1" x14ac:dyDescent="0.25">
      <c r="A277" s="39" t="s">
        <v>46</v>
      </c>
      <c r="B277" s="45" t="s">
        <v>209</v>
      </c>
      <c r="C277" s="51" t="s">
        <v>1571</v>
      </c>
      <c r="D277" s="47">
        <v>7758228.9100000001</v>
      </c>
    </row>
    <row r="278" spans="1:4" s="48" customFormat="1" ht="42" customHeight="1" x14ac:dyDescent="0.25">
      <c r="A278" s="39" t="s">
        <v>50</v>
      </c>
      <c r="B278" s="45" t="s">
        <v>220</v>
      </c>
      <c r="C278" s="46" t="s">
        <v>1572</v>
      </c>
      <c r="D278" s="47">
        <v>2434682.9300000002</v>
      </c>
    </row>
    <row r="279" spans="1:4" s="48" customFormat="1" ht="42" customHeight="1" x14ac:dyDescent="0.25">
      <c r="A279" s="39" t="s">
        <v>53</v>
      </c>
      <c r="B279" s="45" t="s">
        <v>223</v>
      </c>
      <c r="C279" s="46" t="s">
        <v>1573</v>
      </c>
      <c r="D279" s="47">
        <v>37014309.75</v>
      </c>
    </row>
    <row r="280" spans="1:4" s="48" customFormat="1" ht="42" customHeight="1" x14ac:dyDescent="0.25">
      <c r="A280" s="39" t="s">
        <v>72</v>
      </c>
      <c r="B280" s="45" t="s">
        <v>259</v>
      </c>
      <c r="C280" s="46" t="s">
        <v>1574</v>
      </c>
      <c r="D280" s="47">
        <v>1551140</v>
      </c>
    </row>
    <row r="281" spans="1:4" s="48" customFormat="1" ht="42" customHeight="1" x14ac:dyDescent="0.25">
      <c r="A281" s="39" t="s">
        <v>47</v>
      </c>
      <c r="B281" s="45" t="s">
        <v>213</v>
      </c>
      <c r="C281" s="46" t="s">
        <v>1575</v>
      </c>
      <c r="D281" s="47">
        <v>43896436.619999997</v>
      </c>
    </row>
    <row r="282" spans="1:4" s="48" customFormat="1" ht="42" customHeight="1" x14ac:dyDescent="0.25">
      <c r="A282" s="39" t="s">
        <v>47</v>
      </c>
      <c r="B282" s="45" t="s">
        <v>213</v>
      </c>
      <c r="C282" s="46" t="s">
        <v>1576</v>
      </c>
      <c r="D282" s="47">
        <v>44935769.990000002</v>
      </c>
    </row>
    <row r="283" spans="1:4" s="48" customFormat="1" ht="42" customHeight="1" x14ac:dyDescent="0.25">
      <c r="A283" s="39" t="s">
        <v>14</v>
      </c>
      <c r="B283" s="45" t="s">
        <v>156</v>
      </c>
      <c r="C283" s="46" t="s">
        <v>1577</v>
      </c>
      <c r="D283" s="47">
        <v>655808.63</v>
      </c>
    </row>
    <row r="284" spans="1:4" s="48" customFormat="1" ht="42" customHeight="1" x14ac:dyDescent="0.25">
      <c r="A284" s="39" t="s">
        <v>47</v>
      </c>
      <c r="B284" s="45" t="s">
        <v>213</v>
      </c>
      <c r="C284" s="46" t="s">
        <v>1578</v>
      </c>
      <c r="D284" s="47">
        <v>620434.1</v>
      </c>
    </row>
    <row r="285" spans="1:4" s="48" customFormat="1" ht="42" customHeight="1" x14ac:dyDescent="0.25">
      <c r="A285" s="39" t="s">
        <v>75</v>
      </c>
      <c r="B285" s="45" t="s">
        <v>262</v>
      </c>
      <c r="C285" s="46" t="s">
        <v>535</v>
      </c>
      <c r="D285" s="47">
        <v>4937038</v>
      </c>
    </row>
    <row r="286" spans="1:4" s="48" customFormat="1" ht="42" customHeight="1" x14ac:dyDescent="0.25">
      <c r="A286" s="39" t="s">
        <v>34</v>
      </c>
      <c r="B286" s="45" t="s">
        <v>196</v>
      </c>
      <c r="C286" s="46" t="s">
        <v>455</v>
      </c>
      <c r="D286" s="47">
        <v>4477791.05</v>
      </c>
    </row>
    <row r="287" spans="1:4" s="48" customFormat="1" ht="42" customHeight="1" x14ac:dyDescent="0.25">
      <c r="A287" s="39" t="s">
        <v>34</v>
      </c>
      <c r="B287" s="45" t="s">
        <v>196</v>
      </c>
      <c r="C287" s="46" t="s">
        <v>459</v>
      </c>
      <c r="D287" s="47">
        <v>126173.72</v>
      </c>
    </row>
    <row r="288" spans="1:4" s="48" customFormat="1" ht="42" customHeight="1" x14ac:dyDescent="0.25">
      <c r="A288" s="39" t="s">
        <v>47</v>
      </c>
      <c r="B288" s="45" t="s">
        <v>213</v>
      </c>
      <c r="C288" s="46" t="s">
        <v>1579</v>
      </c>
      <c r="D288" s="47">
        <v>4036315.9</v>
      </c>
    </row>
    <row r="289" spans="1:4" s="48" customFormat="1" ht="42" customHeight="1" x14ac:dyDescent="0.25">
      <c r="A289" s="39" t="s">
        <v>47</v>
      </c>
      <c r="B289" s="45" t="s">
        <v>213</v>
      </c>
      <c r="C289" s="46" t="s">
        <v>1579</v>
      </c>
      <c r="D289" s="47">
        <v>137444.70000000001</v>
      </c>
    </row>
    <row r="290" spans="1:4" s="48" customFormat="1" ht="42" customHeight="1" x14ac:dyDescent="0.25">
      <c r="A290" s="39" t="s">
        <v>53</v>
      </c>
      <c r="B290" s="45" t="s">
        <v>223</v>
      </c>
      <c r="C290" s="46" t="s">
        <v>1580</v>
      </c>
      <c r="D290" s="47">
        <v>29690142.600000001</v>
      </c>
    </row>
    <row r="291" spans="1:4" s="48" customFormat="1" ht="42" customHeight="1" x14ac:dyDescent="0.25">
      <c r="A291" s="39" t="s">
        <v>53</v>
      </c>
      <c r="B291" s="45" t="s">
        <v>223</v>
      </c>
      <c r="C291" s="46" t="s">
        <v>1580</v>
      </c>
      <c r="D291" s="47">
        <v>8029.85</v>
      </c>
    </row>
    <row r="292" spans="1:4" s="48" customFormat="1" ht="42" customHeight="1" x14ac:dyDescent="0.25">
      <c r="A292" s="39" t="s">
        <v>53</v>
      </c>
      <c r="B292" s="45" t="s">
        <v>223</v>
      </c>
      <c r="C292" s="46" t="s">
        <v>1581</v>
      </c>
      <c r="D292" s="47">
        <v>330284.78999999998</v>
      </c>
    </row>
    <row r="293" spans="1:4" s="48" customFormat="1" ht="42" customHeight="1" x14ac:dyDescent="0.25">
      <c r="A293" s="39" t="s">
        <v>32</v>
      </c>
      <c r="B293" s="45" t="s">
        <v>194</v>
      </c>
      <c r="C293" s="46" t="s">
        <v>1582</v>
      </c>
      <c r="D293" s="47">
        <v>72175.679999999993</v>
      </c>
    </row>
    <row r="294" spans="1:4" s="48" customFormat="1" ht="42" customHeight="1" x14ac:dyDescent="0.25">
      <c r="A294" s="39" t="s">
        <v>389</v>
      </c>
      <c r="B294" s="45" t="s">
        <v>1658</v>
      </c>
      <c r="C294" s="49" t="s">
        <v>1582</v>
      </c>
      <c r="D294" s="47">
        <v>27227.06</v>
      </c>
    </row>
    <row r="295" spans="1:4" s="48" customFormat="1" ht="42" customHeight="1" x14ac:dyDescent="0.25">
      <c r="A295" s="39" t="s">
        <v>50</v>
      </c>
      <c r="B295" s="45" t="s">
        <v>220</v>
      </c>
      <c r="C295" s="46" t="s">
        <v>1583</v>
      </c>
      <c r="D295" s="47">
        <v>3180364.89</v>
      </c>
    </row>
    <row r="296" spans="1:4" s="48" customFormat="1" ht="42" customHeight="1" x14ac:dyDescent="0.25">
      <c r="A296" s="39" t="s">
        <v>50</v>
      </c>
      <c r="B296" s="45" t="s">
        <v>220</v>
      </c>
      <c r="C296" s="46" t="s">
        <v>1584</v>
      </c>
      <c r="D296" s="47">
        <v>316163216.81999999</v>
      </c>
    </row>
    <row r="297" spans="1:4" s="48" customFormat="1" ht="42" customHeight="1" x14ac:dyDescent="0.25">
      <c r="A297" s="39" t="s">
        <v>55</v>
      </c>
      <c r="B297" s="45" t="s">
        <v>227</v>
      </c>
      <c r="C297" s="46" t="s">
        <v>510</v>
      </c>
      <c r="D297" s="47">
        <v>920305.5</v>
      </c>
    </row>
    <row r="298" spans="1:4" s="48" customFormat="1" ht="42" customHeight="1" x14ac:dyDescent="0.25">
      <c r="A298" s="39" t="s">
        <v>56</v>
      </c>
      <c r="B298" s="45" t="s">
        <v>230</v>
      </c>
      <c r="C298" s="46" t="s">
        <v>516</v>
      </c>
      <c r="D298" s="47">
        <v>6140970.9800000004</v>
      </c>
    </row>
    <row r="299" spans="1:4" s="48" customFormat="1" ht="42" customHeight="1" x14ac:dyDescent="0.25">
      <c r="A299" s="39" t="s">
        <v>115</v>
      </c>
      <c r="B299" s="45" t="s">
        <v>341</v>
      </c>
      <c r="C299" s="46" t="s">
        <v>443</v>
      </c>
      <c r="D299" s="47">
        <v>42486.33</v>
      </c>
    </row>
    <row r="300" spans="1:4" s="48" customFormat="1" ht="42" customHeight="1" x14ac:dyDescent="0.25">
      <c r="A300" s="39" t="s">
        <v>56</v>
      </c>
      <c r="B300" s="45" t="s">
        <v>230</v>
      </c>
      <c r="C300" s="46" t="s">
        <v>513</v>
      </c>
      <c r="D300" s="47">
        <v>530495313.92000002</v>
      </c>
    </row>
    <row r="301" spans="1:4" s="48" customFormat="1" ht="42" customHeight="1" x14ac:dyDescent="0.25">
      <c r="A301" s="39" t="s">
        <v>56</v>
      </c>
      <c r="B301" s="45" t="s">
        <v>230</v>
      </c>
      <c r="C301" s="46" t="s">
        <v>518</v>
      </c>
      <c r="D301" s="47">
        <v>53390979.469999999</v>
      </c>
    </row>
    <row r="302" spans="1:4" s="48" customFormat="1" ht="42" customHeight="1" x14ac:dyDescent="0.25">
      <c r="A302" s="39" t="s">
        <v>56</v>
      </c>
      <c r="B302" s="45" t="s">
        <v>230</v>
      </c>
      <c r="C302" s="46" t="s">
        <v>1585</v>
      </c>
      <c r="D302" s="47">
        <v>45861.73</v>
      </c>
    </row>
    <row r="303" spans="1:4" s="48" customFormat="1" ht="42" customHeight="1" x14ac:dyDescent="0.25">
      <c r="A303" s="39" t="s">
        <v>44</v>
      </c>
      <c r="B303" s="45" t="s">
        <v>207</v>
      </c>
      <c r="C303" s="46" t="s">
        <v>471</v>
      </c>
      <c r="D303" s="47">
        <v>6435289.9699999997</v>
      </c>
    </row>
    <row r="304" spans="1:4" s="48" customFormat="1" ht="42" customHeight="1" x14ac:dyDescent="0.25">
      <c r="A304" s="39" t="s">
        <v>73</v>
      </c>
      <c r="B304" s="45" t="s">
        <v>260</v>
      </c>
      <c r="C304" s="46" t="s">
        <v>533</v>
      </c>
      <c r="D304" s="47">
        <v>551517</v>
      </c>
    </row>
    <row r="305" spans="1:6" s="48" customFormat="1" ht="42" customHeight="1" x14ac:dyDescent="0.25">
      <c r="A305" s="39" t="s">
        <v>12</v>
      </c>
      <c r="B305" s="45" t="s">
        <v>153</v>
      </c>
      <c r="C305" s="46" t="s">
        <v>1586</v>
      </c>
      <c r="D305" s="47">
        <v>444510.79</v>
      </c>
    </row>
    <row r="306" spans="1:6" s="48" customFormat="1" ht="42" customHeight="1" x14ac:dyDescent="0.25">
      <c r="A306" s="39" t="s">
        <v>12</v>
      </c>
      <c r="B306" s="45" t="s">
        <v>153</v>
      </c>
      <c r="C306" s="46" t="s">
        <v>400</v>
      </c>
      <c r="D306" s="47">
        <v>1148794</v>
      </c>
    </row>
    <row r="307" spans="1:6" s="48" customFormat="1" ht="42" customHeight="1" x14ac:dyDescent="0.25">
      <c r="A307" s="39" t="s">
        <v>383</v>
      </c>
      <c r="B307" s="45" t="s">
        <v>1662</v>
      </c>
      <c r="C307" s="46" t="s">
        <v>1587</v>
      </c>
      <c r="D307" s="47">
        <v>199677.13</v>
      </c>
    </row>
    <row r="308" spans="1:6" s="48" customFormat="1" ht="42" customHeight="1" x14ac:dyDescent="0.25">
      <c r="A308" s="39" t="s">
        <v>382</v>
      </c>
      <c r="B308" s="45" t="s">
        <v>1663</v>
      </c>
      <c r="C308" s="46" t="s">
        <v>1588</v>
      </c>
      <c r="D308" s="47">
        <v>26161766.02</v>
      </c>
    </row>
    <row r="309" spans="1:6" s="48" customFormat="1" ht="42" customHeight="1" x14ac:dyDescent="0.25">
      <c r="A309" s="39" t="s">
        <v>82</v>
      </c>
      <c r="B309" s="45" t="s">
        <v>272</v>
      </c>
      <c r="C309" s="46" t="s">
        <v>1589</v>
      </c>
      <c r="D309" s="47">
        <v>89554.97</v>
      </c>
      <c r="F309" s="50"/>
    </row>
    <row r="310" spans="1:6" s="48" customFormat="1" ht="42" customHeight="1" x14ac:dyDescent="0.25">
      <c r="A310" s="39" t="s">
        <v>381</v>
      </c>
      <c r="B310" s="45" t="s">
        <v>1664</v>
      </c>
      <c r="C310" s="46" t="s">
        <v>1590</v>
      </c>
      <c r="D310" s="47">
        <v>39463216.979999997</v>
      </c>
    </row>
    <row r="311" spans="1:6" s="48" customFormat="1" ht="42" customHeight="1" x14ac:dyDescent="0.25">
      <c r="A311" s="39" t="s">
        <v>46</v>
      </c>
      <c r="B311" s="45" t="s">
        <v>209</v>
      </c>
      <c r="C311" s="46" t="s">
        <v>475</v>
      </c>
      <c r="D311" s="47">
        <v>443147.32</v>
      </c>
    </row>
    <row r="312" spans="1:6" s="48" customFormat="1" ht="42" customHeight="1" x14ac:dyDescent="0.25">
      <c r="A312" s="39" t="s">
        <v>53</v>
      </c>
      <c r="B312" s="45" t="s">
        <v>223</v>
      </c>
      <c r="C312" s="46" t="s">
        <v>1591</v>
      </c>
      <c r="D312" s="47">
        <v>221294338.03999999</v>
      </c>
    </row>
    <row r="313" spans="1:6" s="48" customFormat="1" ht="42" customHeight="1" x14ac:dyDescent="0.25">
      <c r="A313" s="39" t="s">
        <v>53</v>
      </c>
      <c r="B313" s="45" t="s">
        <v>223</v>
      </c>
      <c r="C313" s="46" t="s">
        <v>506</v>
      </c>
      <c r="D313" s="47">
        <v>174379844.49000001</v>
      </c>
    </row>
    <row r="314" spans="1:6" s="48" customFormat="1" ht="42" customHeight="1" x14ac:dyDescent="0.25">
      <c r="A314" s="39" t="s">
        <v>108</v>
      </c>
      <c r="B314" s="45" t="s">
        <v>330</v>
      </c>
      <c r="C314" s="46" t="s">
        <v>431</v>
      </c>
      <c r="D314" s="47">
        <v>785377.85</v>
      </c>
    </row>
    <row r="315" spans="1:6" s="48" customFormat="1" ht="42" customHeight="1" x14ac:dyDescent="0.25">
      <c r="A315" s="39" t="s">
        <v>34</v>
      </c>
      <c r="B315" s="45" t="s">
        <v>196</v>
      </c>
      <c r="C315" s="46" t="s">
        <v>431</v>
      </c>
      <c r="D315" s="47">
        <v>71587.48</v>
      </c>
    </row>
    <row r="316" spans="1:6" s="48" customFormat="1" ht="42" customHeight="1" x14ac:dyDescent="0.25">
      <c r="A316" s="39" t="s">
        <v>14</v>
      </c>
      <c r="B316" s="45" t="s">
        <v>156</v>
      </c>
      <c r="C316" s="46" t="s">
        <v>1592</v>
      </c>
      <c r="D316" s="47">
        <v>323593.38</v>
      </c>
    </row>
    <row r="317" spans="1:6" s="48" customFormat="1" ht="42" customHeight="1" x14ac:dyDescent="0.25">
      <c r="A317" s="39" t="s">
        <v>20</v>
      </c>
      <c r="B317" s="45" t="s">
        <v>168</v>
      </c>
      <c r="C317" s="46" t="s">
        <v>418</v>
      </c>
      <c r="D317" s="47">
        <v>8008983.1200000001</v>
      </c>
    </row>
    <row r="318" spans="1:6" s="48" customFormat="1" ht="42" customHeight="1" x14ac:dyDescent="0.25">
      <c r="A318" s="39" t="s">
        <v>55</v>
      </c>
      <c r="B318" s="45" t="s">
        <v>227</v>
      </c>
      <c r="C318" s="46" t="s">
        <v>418</v>
      </c>
      <c r="D318" s="47">
        <v>8022302.2400000002</v>
      </c>
    </row>
    <row r="319" spans="1:6" s="48" customFormat="1" ht="42" customHeight="1" x14ac:dyDescent="0.25">
      <c r="A319" s="39" t="s">
        <v>48</v>
      </c>
      <c r="B319" s="45" t="s">
        <v>214</v>
      </c>
      <c r="C319" s="46" t="s">
        <v>1593</v>
      </c>
      <c r="D319" s="47">
        <v>75311019.480000004</v>
      </c>
    </row>
    <row r="320" spans="1:6" s="48" customFormat="1" ht="42" customHeight="1" x14ac:dyDescent="0.25">
      <c r="A320" s="39" t="s">
        <v>56</v>
      </c>
      <c r="B320" s="45" t="s">
        <v>230</v>
      </c>
      <c r="C320" s="46" t="s">
        <v>1594</v>
      </c>
      <c r="D320" s="47">
        <v>1252707441.9300001</v>
      </c>
    </row>
    <row r="321" spans="1:4" s="48" customFormat="1" ht="42" customHeight="1" x14ac:dyDescent="0.25">
      <c r="A321" s="39" t="s">
        <v>56</v>
      </c>
      <c r="B321" s="45" t="s">
        <v>230</v>
      </c>
      <c r="C321" s="46" t="s">
        <v>1595</v>
      </c>
      <c r="D321" s="47">
        <v>38079182.649999999</v>
      </c>
    </row>
    <row r="322" spans="1:4" s="48" customFormat="1" ht="42" customHeight="1" x14ac:dyDescent="0.25">
      <c r="A322" s="39" t="s">
        <v>56</v>
      </c>
      <c r="B322" s="45" t="s">
        <v>230</v>
      </c>
      <c r="C322" s="46" t="s">
        <v>1596</v>
      </c>
      <c r="D322" s="47">
        <v>2486919.16</v>
      </c>
    </row>
    <row r="323" spans="1:4" s="48" customFormat="1" ht="42" customHeight="1" x14ac:dyDescent="0.25">
      <c r="A323" s="39" t="s">
        <v>56</v>
      </c>
      <c r="B323" s="45" t="s">
        <v>230</v>
      </c>
      <c r="C323" s="46" t="s">
        <v>1597</v>
      </c>
      <c r="D323" s="47">
        <v>197926.67</v>
      </c>
    </row>
    <row r="324" spans="1:4" s="48" customFormat="1" ht="42" customHeight="1" x14ac:dyDescent="0.25">
      <c r="A324" s="39" t="s">
        <v>44</v>
      </c>
      <c r="B324" s="45" t="s">
        <v>207</v>
      </c>
      <c r="C324" s="46" t="s">
        <v>1600</v>
      </c>
      <c r="D324" s="47">
        <v>3481601</v>
      </c>
    </row>
    <row r="325" spans="1:4" s="48" customFormat="1" ht="42" customHeight="1" x14ac:dyDescent="0.25">
      <c r="A325" s="39" t="s">
        <v>387</v>
      </c>
      <c r="B325" s="45" t="s">
        <v>1665</v>
      </c>
      <c r="C325" s="46" t="s">
        <v>1601</v>
      </c>
      <c r="D325" s="47">
        <v>555614.27</v>
      </c>
    </row>
    <row r="326" spans="1:4" s="48" customFormat="1" ht="42" customHeight="1" x14ac:dyDescent="0.25">
      <c r="A326" s="39" t="s">
        <v>44</v>
      </c>
      <c r="B326" s="45" t="s">
        <v>207</v>
      </c>
      <c r="C326" s="46" t="s">
        <v>1602</v>
      </c>
      <c r="D326" s="47">
        <v>49328274.579999998</v>
      </c>
    </row>
    <row r="327" spans="1:4" s="48" customFormat="1" ht="42" customHeight="1" x14ac:dyDescent="0.25">
      <c r="A327" s="39" t="s">
        <v>44</v>
      </c>
      <c r="B327" s="45" t="s">
        <v>207</v>
      </c>
      <c r="C327" s="46" t="s">
        <v>1603</v>
      </c>
      <c r="D327" s="47">
        <v>112568800.25</v>
      </c>
    </row>
    <row r="328" spans="1:4" s="48" customFormat="1" ht="42" customHeight="1" x14ac:dyDescent="0.25">
      <c r="A328" s="39" t="s">
        <v>44</v>
      </c>
      <c r="B328" s="45" t="s">
        <v>207</v>
      </c>
      <c r="C328" s="46" t="s">
        <v>1598</v>
      </c>
      <c r="D328" s="47">
        <v>536457</v>
      </c>
    </row>
    <row r="329" spans="1:4" s="48" customFormat="1" ht="42" customHeight="1" x14ac:dyDescent="0.25">
      <c r="A329" s="39" t="s">
        <v>44</v>
      </c>
      <c r="B329" s="45" t="s">
        <v>207</v>
      </c>
      <c r="C329" s="46" t="s">
        <v>1599</v>
      </c>
      <c r="D329" s="47">
        <v>2023154.16</v>
      </c>
    </row>
    <row r="330" spans="1:4" s="48" customFormat="1" ht="42" customHeight="1" x14ac:dyDescent="0.25">
      <c r="A330" s="39" t="s">
        <v>47</v>
      </c>
      <c r="B330" s="45" t="s">
        <v>213</v>
      </c>
      <c r="C330" s="46" t="s">
        <v>479</v>
      </c>
      <c r="D330" s="47">
        <v>813667429.59000003</v>
      </c>
    </row>
    <row r="331" spans="1:4" s="48" customFormat="1" ht="42" customHeight="1" x14ac:dyDescent="0.25">
      <c r="A331" s="39" t="s">
        <v>73</v>
      </c>
      <c r="B331" s="45" t="s">
        <v>260</v>
      </c>
      <c r="C331" s="46" t="s">
        <v>1604</v>
      </c>
      <c r="D331" s="47">
        <v>23320431.140000001</v>
      </c>
    </row>
    <row r="332" spans="1:4" s="48" customFormat="1" ht="42" customHeight="1" x14ac:dyDescent="0.25">
      <c r="A332" s="39" t="s">
        <v>115</v>
      </c>
      <c r="B332" s="45" t="s">
        <v>341</v>
      </c>
      <c r="C332" s="46" t="s">
        <v>445</v>
      </c>
      <c r="D332" s="47">
        <v>18666621.940000001</v>
      </c>
    </row>
    <row r="333" spans="1:4" s="48" customFormat="1" ht="42" customHeight="1" x14ac:dyDescent="0.25">
      <c r="A333" s="39" t="s">
        <v>117</v>
      </c>
      <c r="B333" s="45" t="s">
        <v>343</v>
      </c>
      <c r="C333" s="46" t="s">
        <v>445</v>
      </c>
      <c r="D333" s="47">
        <v>6668983.9000000004</v>
      </c>
    </row>
    <row r="334" spans="1:4" s="48" customFormat="1" ht="42" customHeight="1" x14ac:dyDescent="0.25">
      <c r="A334" s="39" t="s">
        <v>34</v>
      </c>
      <c r="B334" s="45" t="s">
        <v>196</v>
      </c>
      <c r="C334" s="46" t="s">
        <v>1605</v>
      </c>
      <c r="D334" s="47">
        <v>261078.3</v>
      </c>
    </row>
    <row r="335" spans="1:4" s="48" customFormat="1" ht="42" customHeight="1" x14ac:dyDescent="0.25">
      <c r="A335" s="39" t="s">
        <v>73</v>
      </c>
      <c r="B335" s="45" t="s">
        <v>260</v>
      </c>
      <c r="C335" s="46" t="s">
        <v>534</v>
      </c>
      <c r="D335" s="47">
        <v>551073.78</v>
      </c>
    </row>
    <row r="336" spans="1:4" s="48" customFormat="1" ht="42" customHeight="1" x14ac:dyDescent="0.25">
      <c r="A336" s="39" t="s">
        <v>53</v>
      </c>
      <c r="B336" s="45" t="s">
        <v>223</v>
      </c>
      <c r="C336" s="46" t="s">
        <v>1606</v>
      </c>
      <c r="D336" s="47">
        <v>1023638244.87</v>
      </c>
    </row>
    <row r="337" spans="1:4" s="48" customFormat="1" ht="42" customHeight="1" x14ac:dyDescent="0.25">
      <c r="A337" s="39" t="s">
        <v>56</v>
      </c>
      <c r="B337" s="45" t="s">
        <v>230</v>
      </c>
      <c r="C337" s="46" t="s">
        <v>1607</v>
      </c>
      <c r="D337" s="47">
        <v>39173406.57</v>
      </c>
    </row>
    <row r="338" spans="1:4" s="48" customFormat="1" ht="42" customHeight="1" x14ac:dyDescent="0.25">
      <c r="A338" s="39" t="s">
        <v>93</v>
      </c>
      <c r="B338" s="45" t="s">
        <v>293</v>
      </c>
      <c r="C338" s="46" t="s">
        <v>557</v>
      </c>
      <c r="D338" s="47">
        <v>26791579.25</v>
      </c>
    </row>
    <row r="339" spans="1:4" s="48" customFormat="1" ht="42" customHeight="1" x14ac:dyDescent="0.25">
      <c r="A339" s="39" t="s">
        <v>12</v>
      </c>
      <c r="B339" s="45" t="s">
        <v>153</v>
      </c>
      <c r="C339" s="46" t="s">
        <v>1608</v>
      </c>
      <c r="D339" s="47">
        <v>750080.74</v>
      </c>
    </row>
    <row r="340" spans="1:4" s="48" customFormat="1" ht="42" customHeight="1" x14ac:dyDescent="0.25">
      <c r="A340" s="39" t="s">
        <v>40</v>
      </c>
      <c r="B340" s="45" t="s">
        <v>202</v>
      </c>
      <c r="C340" s="46" t="s">
        <v>1609</v>
      </c>
      <c r="D340" s="47">
        <v>693064.84</v>
      </c>
    </row>
    <row r="341" spans="1:4" s="48" customFormat="1" ht="42" customHeight="1" x14ac:dyDescent="0.25">
      <c r="A341" s="39" t="s">
        <v>47</v>
      </c>
      <c r="B341" s="45" t="s">
        <v>213</v>
      </c>
      <c r="C341" s="46" t="s">
        <v>483</v>
      </c>
      <c r="D341" s="47">
        <v>608331.19999999995</v>
      </c>
    </row>
    <row r="342" spans="1:4" s="48" customFormat="1" ht="42" customHeight="1" x14ac:dyDescent="0.25">
      <c r="A342" s="39" t="s">
        <v>38</v>
      </c>
      <c r="B342" s="45" t="s">
        <v>350</v>
      </c>
      <c r="C342" s="46" t="s">
        <v>464</v>
      </c>
      <c r="D342" s="47">
        <v>974242.97</v>
      </c>
    </row>
    <row r="343" spans="1:4" s="48" customFormat="1" ht="42" customHeight="1" x14ac:dyDescent="0.25">
      <c r="A343" s="39" t="s">
        <v>11</v>
      </c>
      <c r="B343" s="45" t="s">
        <v>152</v>
      </c>
      <c r="C343" s="46" t="s">
        <v>396</v>
      </c>
      <c r="D343" s="47">
        <v>747149.3</v>
      </c>
    </row>
    <row r="344" spans="1:4" s="48" customFormat="1" ht="42" customHeight="1" x14ac:dyDescent="0.25">
      <c r="A344" s="39" t="s">
        <v>5</v>
      </c>
      <c r="B344" s="45" t="s">
        <v>144</v>
      </c>
      <c r="C344" s="46" t="s">
        <v>394</v>
      </c>
      <c r="D344" s="47">
        <v>2023234.36</v>
      </c>
    </row>
    <row r="345" spans="1:4" s="48" customFormat="1" ht="42" customHeight="1" x14ac:dyDescent="0.25">
      <c r="A345" s="39" t="s">
        <v>385</v>
      </c>
      <c r="B345" s="45" t="s">
        <v>1666</v>
      </c>
      <c r="C345" s="46" t="s">
        <v>512</v>
      </c>
      <c r="D345" s="47">
        <v>120697583</v>
      </c>
    </row>
    <row r="346" spans="1:4" s="48" customFormat="1" ht="42" customHeight="1" x14ac:dyDescent="0.25">
      <c r="A346" s="39" t="s">
        <v>86</v>
      </c>
      <c r="B346" s="45" t="s">
        <v>334</v>
      </c>
      <c r="C346" s="46" t="s">
        <v>433</v>
      </c>
      <c r="D346" s="47">
        <v>2896144.93</v>
      </c>
    </row>
    <row r="347" spans="1:4" s="48" customFormat="1" ht="42" customHeight="1" x14ac:dyDescent="0.25">
      <c r="A347" s="39" t="s">
        <v>44</v>
      </c>
      <c r="B347" s="45" t="s">
        <v>207</v>
      </c>
      <c r="C347" s="46" t="s">
        <v>473</v>
      </c>
      <c r="D347" s="47">
        <v>3836091.12</v>
      </c>
    </row>
    <row r="348" spans="1:4" s="48" customFormat="1" ht="42" customHeight="1" x14ac:dyDescent="0.25">
      <c r="A348" s="39" t="s">
        <v>47</v>
      </c>
      <c r="B348" s="45" t="s">
        <v>213</v>
      </c>
      <c r="C348" s="51" t="s">
        <v>480</v>
      </c>
      <c r="D348" s="47">
        <v>251389.71</v>
      </c>
    </row>
    <row r="349" spans="1:4" s="48" customFormat="1" ht="42" customHeight="1" x14ac:dyDescent="0.25">
      <c r="A349" s="39" t="s">
        <v>57</v>
      </c>
      <c r="B349" s="45" t="s">
        <v>236</v>
      </c>
      <c r="C349" s="46" t="s">
        <v>522</v>
      </c>
      <c r="D349" s="47">
        <v>15501290.119999999</v>
      </c>
    </row>
    <row r="350" spans="1:4" s="48" customFormat="1" ht="42" customHeight="1" x14ac:dyDescent="0.25">
      <c r="A350" s="39" t="s">
        <v>14</v>
      </c>
      <c r="B350" s="45" t="s">
        <v>156</v>
      </c>
      <c r="C350" s="46" t="s">
        <v>415</v>
      </c>
      <c r="D350" s="47">
        <v>34361863.219999999</v>
      </c>
    </row>
    <row r="351" spans="1:4" s="48" customFormat="1" ht="42" customHeight="1" x14ac:dyDescent="0.25">
      <c r="A351" s="39" t="s">
        <v>40</v>
      </c>
      <c r="B351" s="45" t="s">
        <v>202</v>
      </c>
      <c r="C351" s="46" t="s">
        <v>1610</v>
      </c>
      <c r="D351" s="47">
        <v>8257147.3099999996</v>
      </c>
    </row>
    <row r="352" spans="1:4" s="48" customFormat="1" ht="42" customHeight="1" x14ac:dyDescent="0.25">
      <c r="A352" s="39" t="s">
        <v>47</v>
      </c>
      <c r="B352" s="45" t="s">
        <v>213</v>
      </c>
      <c r="C352" s="46" t="s">
        <v>1611</v>
      </c>
      <c r="D352" s="47">
        <v>686600.62</v>
      </c>
    </row>
    <row r="353" spans="1:4" s="48" customFormat="1" ht="42" customHeight="1" x14ac:dyDescent="0.25">
      <c r="A353" s="39" t="s">
        <v>47</v>
      </c>
      <c r="B353" s="45" t="s">
        <v>213</v>
      </c>
      <c r="C353" s="49" t="s">
        <v>1612</v>
      </c>
      <c r="D353" s="47">
        <v>1555588.39</v>
      </c>
    </row>
    <row r="354" spans="1:4" s="48" customFormat="1" ht="42" customHeight="1" x14ac:dyDescent="0.25">
      <c r="A354" s="39" t="s">
        <v>39</v>
      </c>
      <c r="B354" s="45" t="s">
        <v>201</v>
      </c>
      <c r="C354" s="46" t="s">
        <v>466</v>
      </c>
      <c r="D354" s="47">
        <v>6250000</v>
      </c>
    </row>
    <row r="355" spans="1:4" s="48" customFormat="1" ht="42" customHeight="1" x14ac:dyDescent="0.25">
      <c r="A355" s="39" t="s">
        <v>46</v>
      </c>
      <c r="B355" s="45" t="s">
        <v>209</v>
      </c>
      <c r="C355" s="46" t="s">
        <v>474</v>
      </c>
      <c r="D355" s="47">
        <v>466446.86</v>
      </c>
    </row>
    <row r="356" spans="1:4" s="48" customFormat="1" ht="42" customHeight="1" x14ac:dyDescent="0.25">
      <c r="A356" s="39" t="s">
        <v>47</v>
      </c>
      <c r="B356" s="45" t="s">
        <v>213</v>
      </c>
      <c r="C356" s="46" t="s">
        <v>1655</v>
      </c>
      <c r="D356" s="47">
        <v>49392865.810000002</v>
      </c>
    </row>
    <row r="357" spans="1:4" s="48" customFormat="1" ht="42" customHeight="1" x14ac:dyDescent="0.25">
      <c r="A357" s="39" t="s">
        <v>46</v>
      </c>
      <c r="B357" s="45" t="s">
        <v>209</v>
      </c>
      <c r="C357" s="46" t="s">
        <v>541</v>
      </c>
      <c r="D357" s="47">
        <v>136846998.50999999</v>
      </c>
    </row>
    <row r="358" spans="1:4" s="48" customFormat="1" ht="42" customHeight="1" x14ac:dyDescent="0.25">
      <c r="A358" s="39" t="s">
        <v>89</v>
      </c>
      <c r="B358" s="45" t="s">
        <v>335</v>
      </c>
      <c r="C358" s="46" t="s">
        <v>1613</v>
      </c>
      <c r="D358" s="47">
        <v>518254.29</v>
      </c>
    </row>
    <row r="359" spans="1:4" s="48" customFormat="1" ht="42" customHeight="1" x14ac:dyDescent="0.25">
      <c r="A359" s="39" t="s">
        <v>115</v>
      </c>
      <c r="B359" s="45" t="s">
        <v>341</v>
      </c>
      <c r="C359" s="46" t="s">
        <v>448</v>
      </c>
      <c r="D359" s="47">
        <v>3061095.09</v>
      </c>
    </row>
    <row r="360" spans="1:4" s="48" customFormat="1" ht="42" customHeight="1" x14ac:dyDescent="0.25">
      <c r="A360" s="39" t="s">
        <v>53</v>
      </c>
      <c r="B360" s="45" t="s">
        <v>223</v>
      </c>
      <c r="C360" s="46" t="s">
        <v>1614</v>
      </c>
      <c r="D360" s="47">
        <v>26755124</v>
      </c>
    </row>
    <row r="361" spans="1:4" s="48" customFormat="1" ht="42" customHeight="1" x14ac:dyDescent="0.25">
      <c r="A361" s="39" t="s">
        <v>12</v>
      </c>
      <c r="B361" s="45" t="s">
        <v>153</v>
      </c>
      <c r="C361" s="46" t="s">
        <v>405</v>
      </c>
      <c r="D361" s="47">
        <v>18731</v>
      </c>
    </row>
    <row r="362" spans="1:4" s="48" customFormat="1" ht="42" customHeight="1" x14ac:dyDescent="0.25">
      <c r="A362" s="39" t="s">
        <v>47</v>
      </c>
      <c r="B362" s="45" t="s">
        <v>213</v>
      </c>
      <c r="C362" s="46" t="s">
        <v>1615</v>
      </c>
      <c r="D362" s="47">
        <v>858962.13</v>
      </c>
    </row>
    <row r="363" spans="1:4" s="48" customFormat="1" ht="42" customHeight="1" x14ac:dyDescent="0.25">
      <c r="A363" s="39" t="s">
        <v>56</v>
      </c>
      <c r="B363" s="45" t="s">
        <v>230</v>
      </c>
      <c r="C363" s="46" t="s">
        <v>1616</v>
      </c>
      <c r="D363" s="47">
        <v>102673818</v>
      </c>
    </row>
    <row r="364" spans="1:4" s="48" customFormat="1" ht="42" customHeight="1" x14ac:dyDescent="0.25">
      <c r="A364" s="39" t="s">
        <v>46</v>
      </c>
      <c r="B364" s="45" t="s">
        <v>209</v>
      </c>
      <c r="C364" s="46" t="s">
        <v>1617</v>
      </c>
      <c r="D364" s="47">
        <v>1161013.79</v>
      </c>
    </row>
    <row r="365" spans="1:4" s="48" customFormat="1" ht="42" customHeight="1" x14ac:dyDescent="0.25">
      <c r="A365" s="39" t="s">
        <v>47</v>
      </c>
      <c r="B365" s="45" t="s">
        <v>213</v>
      </c>
      <c r="C365" s="46" t="s">
        <v>1617</v>
      </c>
      <c r="D365" s="47">
        <v>314722.40999999997</v>
      </c>
    </row>
    <row r="366" spans="1:4" s="48" customFormat="1" ht="42" customHeight="1" x14ac:dyDescent="0.25">
      <c r="A366" s="39" t="s">
        <v>56</v>
      </c>
      <c r="B366" s="45" t="s">
        <v>230</v>
      </c>
      <c r="C366" s="46" t="s">
        <v>1617</v>
      </c>
      <c r="D366" s="47">
        <v>1702178.51</v>
      </c>
    </row>
    <row r="367" spans="1:4" s="48" customFormat="1" ht="42" customHeight="1" x14ac:dyDescent="0.25">
      <c r="A367" s="39" t="s">
        <v>56</v>
      </c>
      <c r="B367" s="45" t="s">
        <v>230</v>
      </c>
      <c r="C367" s="46" t="s">
        <v>1618</v>
      </c>
      <c r="D367" s="47">
        <v>69661853.280000001</v>
      </c>
    </row>
    <row r="368" spans="1:4" s="48" customFormat="1" ht="42" customHeight="1" x14ac:dyDescent="0.25">
      <c r="A368" s="39" t="s">
        <v>115</v>
      </c>
      <c r="B368" s="45" t="s">
        <v>341</v>
      </c>
      <c r="C368" s="46" t="s">
        <v>1619</v>
      </c>
      <c r="D368" s="47">
        <v>140978.98000000001</v>
      </c>
    </row>
    <row r="369" spans="1:4" s="48" customFormat="1" ht="42" customHeight="1" x14ac:dyDescent="0.25">
      <c r="A369" s="39" t="s">
        <v>39</v>
      </c>
      <c r="B369" s="45" t="s">
        <v>201</v>
      </c>
      <c r="C369" s="46" t="s">
        <v>1619</v>
      </c>
      <c r="D369" s="47">
        <v>177434.68</v>
      </c>
    </row>
    <row r="370" spans="1:4" s="48" customFormat="1" ht="42" customHeight="1" x14ac:dyDescent="0.25">
      <c r="A370" s="39" t="s">
        <v>40</v>
      </c>
      <c r="B370" s="45" t="s">
        <v>202</v>
      </c>
      <c r="C370" s="46" t="s">
        <v>1619</v>
      </c>
      <c r="D370" s="47">
        <v>742540.01</v>
      </c>
    </row>
    <row r="371" spans="1:4" s="48" customFormat="1" ht="42" customHeight="1" x14ac:dyDescent="0.25">
      <c r="A371" s="39" t="s">
        <v>53</v>
      </c>
      <c r="B371" s="45" t="s">
        <v>223</v>
      </c>
      <c r="C371" s="46" t="s">
        <v>498</v>
      </c>
      <c r="D371" s="47">
        <v>331449.69</v>
      </c>
    </row>
    <row r="372" spans="1:4" s="48" customFormat="1" ht="42" customHeight="1" x14ac:dyDescent="0.25">
      <c r="A372" s="39" t="s">
        <v>50</v>
      </c>
      <c r="B372" s="45" t="s">
        <v>220</v>
      </c>
      <c r="C372" s="46" t="s">
        <v>1620</v>
      </c>
      <c r="D372" s="47">
        <v>1838578</v>
      </c>
    </row>
    <row r="373" spans="1:4" s="48" customFormat="1" ht="42" customHeight="1" x14ac:dyDescent="0.25">
      <c r="A373" s="39" t="s">
        <v>38</v>
      </c>
      <c r="B373" s="45" t="s">
        <v>350</v>
      </c>
      <c r="C373" s="46" t="s">
        <v>1621</v>
      </c>
      <c r="D373" s="47">
        <v>1441675.17</v>
      </c>
    </row>
    <row r="374" spans="1:4" s="48" customFormat="1" ht="42" customHeight="1" x14ac:dyDescent="0.25">
      <c r="A374" s="39" t="s">
        <v>73</v>
      </c>
      <c r="B374" s="45" t="s">
        <v>260</v>
      </c>
      <c r="C374" s="46" t="s">
        <v>1622</v>
      </c>
      <c r="D374" s="47">
        <v>12929.19</v>
      </c>
    </row>
    <row r="375" spans="1:4" s="48" customFormat="1" ht="42" customHeight="1" x14ac:dyDescent="0.25">
      <c r="A375" s="39" t="s">
        <v>39</v>
      </c>
      <c r="B375" s="45" t="s">
        <v>201</v>
      </c>
      <c r="C375" s="46" t="s">
        <v>1623</v>
      </c>
      <c r="D375" s="47">
        <v>252103.5</v>
      </c>
    </row>
    <row r="376" spans="1:4" s="48" customFormat="1" ht="42" customHeight="1" x14ac:dyDescent="0.25">
      <c r="A376" s="39" t="s">
        <v>40</v>
      </c>
      <c r="B376" s="45" t="s">
        <v>202</v>
      </c>
      <c r="C376" s="46" t="s">
        <v>1656</v>
      </c>
      <c r="D376" s="47">
        <v>88396.97</v>
      </c>
    </row>
    <row r="377" spans="1:4" s="48" customFormat="1" ht="42" customHeight="1" x14ac:dyDescent="0.25">
      <c r="A377" s="39" t="s">
        <v>53</v>
      </c>
      <c r="B377" s="45" t="s">
        <v>223</v>
      </c>
      <c r="C377" s="46" t="s">
        <v>1624</v>
      </c>
      <c r="D377" s="47">
        <v>3759731230.1300001</v>
      </c>
    </row>
    <row r="378" spans="1:4" s="48" customFormat="1" ht="42" customHeight="1" x14ac:dyDescent="0.25">
      <c r="A378" s="39" t="s">
        <v>114</v>
      </c>
      <c r="B378" s="45" t="s">
        <v>364</v>
      </c>
      <c r="C378" s="46" t="s">
        <v>1625</v>
      </c>
      <c r="D378" s="47">
        <v>1575200</v>
      </c>
    </row>
    <row r="379" spans="1:4" s="48" customFormat="1" ht="42" customHeight="1" x14ac:dyDescent="0.25">
      <c r="A379" s="39" t="s">
        <v>16</v>
      </c>
      <c r="B379" s="45" t="s">
        <v>162</v>
      </c>
      <c r="C379" s="46" t="s">
        <v>1626</v>
      </c>
      <c r="D379" s="47">
        <v>359973.87</v>
      </c>
    </row>
    <row r="380" spans="1:4" s="48" customFormat="1" ht="42" customHeight="1" x14ac:dyDescent="0.25">
      <c r="A380" s="39" t="s">
        <v>32</v>
      </c>
      <c r="B380" s="45" t="s">
        <v>194</v>
      </c>
      <c r="C380" s="46" t="s">
        <v>1627</v>
      </c>
      <c r="D380" s="47">
        <v>4366.28</v>
      </c>
    </row>
    <row r="381" spans="1:4" s="48" customFormat="1" ht="42" customHeight="1" x14ac:dyDescent="0.25">
      <c r="A381" s="39" t="s">
        <v>56</v>
      </c>
      <c r="B381" s="45" t="s">
        <v>230</v>
      </c>
      <c r="C381" s="46" t="s">
        <v>1628</v>
      </c>
      <c r="D381" s="47">
        <v>1961599955.01</v>
      </c>
    </row>
    <row r="382" spans="1:4" s="48" customFormat="1" ht="42" customHeight="1" x14ac:dyDescent="0.25">
      <c r="A382" s="39" t="s">
        <v>56</v>
      </c>
      <c r="B382" s="45" t="s">
        <v>230</v>
      </c>
      <c r="C382" s="46" t="s">
        <v>1629</v>
      </c>
      <c r="D382" s="47">
        <v>3030527.5</v>
      </c>
    </row>
    <row r="383" spans="1:4" s="48" customFormat="1" ht="42" customHeight="1" x14ac:dyDescent="0.25">
      <c r="A383" s="39" t="s">
        <v>114</v>
      </c>
      <c r="B383" s="45" t="s">
        <v>364</v>
      </c>
      <c r="C383" s="46" t="s">
        <v>524</v>
      </c>
      <c r="D383" s="47">
        <v>7016954.3899999997</v>
      </c>
    </row>
    <row r="384" spans="1:4" s="48" customFormat="1" ht="42" customHeight="1" x14ac:dyDescent="0.25">
      <c r="A384" s="39" t="s">
        <v>11</v>
      </c>
      <c r="B384" s="45" t="s">
        <v>152</v>
      </c>
      <c r="C384" s="46" t="s">
        <v>1630</v>
      </c>
      <c r="D384" s="47">
        <v>411156.22</v>
      </c>
    </row>
    <row r="385" spans="1:4" s="48" customFormat="1" ht="42" customHeight="1" x14ac:dyDescent="0.25">
      <c r="A385" s="39" t="s">
        <v>92</v>
      </c>
      <c r="B385" s="45" t="s">
        <v>320</v>
      </c>
      <c r="C385" s="46" t="s">
        <v>552</v>
      </c>
      <c r="D385" s="47">
        <v>20533</v>
      </c>
    </row>
    <row r="386" spans="1:4" s="48" customFormat="1" ht="42" customHeight="1" x14ac:dyDescent="0.25">
      <c r="A386" s="39" t="s">
        <v>50</v>
      </c>
      <c r="B386" s="45" t="s">
        <v>220</v>
      </c>
      <c r="C386" s="46" t="s">
        <v>493</v>
      </c>
      <c r="D386" s="47">
        <v>113006</v>
      </c>
    </row>
    <row r="387" spans="1:4" s="48" customFormat="1" ht="42" customHeight="1" x14ac:dyDescent="0.25">
      <c r="A387" s="39" t="s">
        <v>47</v>
      </c>
      <c r="B387" s="45" t="s">
        <v>213</v>
      </c>
      <c r="C387" s="46" t="s">
        <v>1631</v>
      </c>
      <c r="D387" s="47">
        <v>461177.4</v>
      </c>
    </row>
    <row r="388" spans="1:4" s="48" customFormat="1" ht="42" customHeight="1" x14ac:dyDescent="0.25">
      <c r="A388" s="39" t="s">
        <v>47</v>
      </c>
      <c r="B388" s="45" t="s">
        <v>213</v>
      </c>
      <c r="C388" s="46" t="s">
        <v>1632</v>
      </c>
      <c r="D388" s="47">
        <v>110033.09</v>
      </c>
    </row>
    <row r="389" spans="1:4" s="48" customFormat="1" ht="42" customHeight="1" x14ac:dyDescent="0.25">
      <c r="A389" s="39" t="s">
        <v>56</v>
      </c>
      <c r="B389" s="45" t="s">
        <v>230</v>
      </c>
      <c r="C389" s="46" t="s">
        <v>1633</v>
      </c>
      <c r="D389" s="47">
        <v>143171622.55000001</v>
      </c>
    </row>
    <row r="390" spans="1:4" s="48" customFormat="1" ht="42" customHeight="1" x14ac:dyDescent="0.25">
      <c r="A390" s="39" t="s">
        <v>115</v>
      </c>
      <c r="B390" s="45" t="s">
        <v>341</v>
      </c>
      <c r="C390" s="46" t="s">
        <v>1634</v>
      </c>
      <c r="D390" s="47">
        <v>297209.36</v>
      </c>
    </row>
    <row r="391" spans="1:4" s="48" customFormat="1" ht="42" customHeight="1" x14ac:dyDescent="0.25">
      <c r="A391" s="39" t="s">
        <v>53</v>
      </c>
      <c r="B391" s="45" t="s">
        <v>223</v>
      </c>
      <c r="C391" s="46" t="s">
        <v>502</v>
      </c>
      <c r="D391" s="47">
        <v>192153.92</v>
      </c>
    </row>
    <row r="392" spans="1:4" s="48" customFormat="1" ht="42" customHeight="1" x14ac:dyDescent="0.25">
      <c r="A392" s="39" t="s">
        <v>115</v>
      </c>
      <c r="B392" s="45" t="s">
        <v>341</v>
      </c>
      <c r="C392" s="46" t="s">
        <v>440</v>
      </c>
      <c r="D392" s="47">
        <v>441089.09</v>
      </c>
    </row>
    <row r="393" spans="1:4" s="48" customFormat="1" ht="42" customHeight="1" x14ac:dyDescent="0.25">
      <c r="A393" s="39" t="s">
        <v>115</v>
      </c>
      <c r="B393" s="45" t="s">
        <v>341</v>
      </c>
      <c r="C393" s="46" t="s">
        <v>441</v>
      </c>
      <c r="D393" s="47">
        <v>1274394.93</v>
      </c>
    </row>
    <row r="394" spans="1:4" s="48" customFormat="1" ht="42" customHeight="1" x14ac:dyDescent="0.25">
      <c r="A394" s="39" t="s">
        <v>39</v>
      </c>
      <c r="B394" s="45" t="s">
        <v>201</v>
      </c>
      <c r="C394" s="46" t="s">
        <v>1635</v>
      </c>
      <c r="D394" s="47">
        <v>170000</v>
      </c>
    </row>
    <row r="395" spans="1:4" s="48" customFormat="1" ht="42" customHeight="1" x14ac:dyDescent="0.25">
      <c r="A395" s="39" t="s">
        <v>114</v>
      </c>
      <c r="B395" s="45" t="s">
        <v>364</v>
      </c>
      <c r="C395" s="46" t="s">
        <v>1636</v>
      </c>
      <c r="D395" s="47">
        <v>43229717466.889999</v>
      </c>
    </row>
    <row r="396" spans="1:4" s="48" customFormat="1" ht="42" customHeight="1" x14ac:dyDescent="0.25">
      <c r="A396" s="39" t="s">
        <v>56</v>
      </c>
      <c r="B396" s="45" t="s">
        <v>230</v>
      </c>
      <c r="C396" s="46" t="s">
        <v>1637</v>
      </c>
      <c r="D396" s="47">
        <v>94520.9</v>
      </c>
    </row>
    <row r="397" spans="1:4" s="48" customFormat="1" ht="42" customHeight="1" x14ac:dyDescent="0.25">
      <c r="A397" s="39" t="s">
        <v>115</v>
      </c>
      <c r="B397" s="45" t="s">
        <v>341</v>
      </c>
      <c r="C397" s="46" t="s">
        <v>1638</v>
      </c>
      <c r="D397" s="47">
        <v>1225654.4099999999</v>
      </c>
    </row>
    <row r="398" spans="1:4" s="48" customFormat="1" ht="42" customHeight="1" x14ac:dyDescent="0.25">
      <c r="A398" s="39" t="s">
        <v>50</v>
      </c>
      <c r="B398" s="45" t="s">
        <v>220</v>
      </c>
      <c r="C398" s="46" t="s">
        <v>1639</v>
      </c>
      <c r="D398" s="47">
        <v>35429723.450000003</v>
      </c>
    </row>
    <row r="399" spans="1:4" s="48" customFormat="1" ht="42" customHeight="1" x14ac:dyDescent="0.25">
      <c r="A399" s="39" t="s">
        <v>73</v>
      </c>
      <c r="B399" s="45" t="s">
        <v>260</v>
      </c>
      <c r="C399" s="46" t="s">
        <v>1639</v>
      </c>
      <c r="D399" s="47">
        <v>98360.66</v>
      </c>
    </row>
    <row r="400" spans="1:4" s="48" customFormat="1" ht="42" customHeight="1" x14ac:dyDescent="0.25">
      <c r="A400" s="39" t="s">
        <v>12</v>
      </c>
      <c r="B400" s="45" t="s">
        <v>153</v>
      </c>
      <c r="C400" s="46" t="s">
        <v>403</v>
      </c>
      <c r="D400" s="47">
        <v>13719693.15</v>
      </c>
    </row>
    <row r="401" spans="1:4" s="48" customFormat="1" ht="42" customHeight="1" x14ac:dyDescent="0.25">
      <c r="A401" s="39" t="s">
        <v>11</v>
      </c>
      <c r="B401" s="45" t="s">
        <v>152</v>
      </c>
      <c r="C401" s="46" t="s">
        <v>398</v>
      </c>
      <c r="D401" s="47">
        <v>164409.38</v>
      </c>
    </row>
    <row r="402" spans="1:4" s="48" customFormat="1" ht="42" customHeight="1" x14ac:dyDescent="0.25">
      <c r="A402" s="39" t="s">
        <v>39</v>
      </c>
      <c r="B402" s="45" t="s">
        <v>201</v>
      </c>
      <c r="C402" s="46" t="s">
        <v>1640</v>
      </c>
      <c r="D402" s="47">
        <v>13095636.119999999</v>
      </c>
    </row>
    <row r="403" spans="1:4" s="48" customFormat="1" ht="42" customHeight="1" x14ac:dyDescent="0.25">
      <c r="A403" s="39" t="s">
        <v>39</v>
      </c>
      <c r="B403" s="45" t="s">
        <v>201</v>
      </c>
      <c r="C403" s="46" t="s">
        <v>467</v>
      </c>
      <c r="D403" s="47">
        <v>943174.64</v>
      </c>
    </row>
    <row r="404" spans="1:4" s="48" customFormat="1" ht="42" customHeight="1" x14ac:dyDescent="0.25">
      <c r="A404" s="39" t="s">
        <v>108</v>
      </c>
      <c r="B404" s="45" t="s">
        <v>330</v>
      </c>
      <c r="C404" s="46" t="s">
        <v>1641</v>
      </c>
      <c r="D404" s="47">
        <v>29567.88</v>
      </c>
    </row>
    <row r="405" spans="1:4" s="48" customFormat="1" ht="42" customHeight="1" x14ac:dyDescent="0.25">
      <c r="A405" s="39" t="s">
        <v>34</v>
      </c>
      <c r="B405" s="45" t="s">
        <v>196</v>
      </c>
      <c r="C405" s="46" t="s">
        <v>1641</v>
      </c>
      <c r="D405" s="47">
        <v>19170.740000000002</v>
      </c>
    </row>
    <row r="406" spans="1:4" s="48" customFormat="1" ht="42" customHeight="1" x14ac:dyDescent="0.25">
      <c r="A406" s="39" t="s">
        <v>386</v>
      </c>
      <c r="B406" s="45" t="s">
        <v>1660</v>
      </c>
      <c r="C406" s="46" t="s">
        <v>1642</v>
      </c>
      <c r="D406" s="47">
        <v>11885023.189999999</v>
      </c>
    </row>
    <row r="407" spans="1:4" s="48" customFormat="1" ht="42" customHeight="1" x14ac:dyDescent="0.25">
      <c r="A407" s="39" t="s">
        <v>114</v>
      </c>
      <c r="B407" s="45" t="s">
        <v>364</v>
      </c>
      <c r="C407" s="46" t="s">
        <v>1643</v>
      </c>
      <c r="D407" s="47">
        <v>97780568.709999993</v>
      </c>
    </row>
    <row r="408" spans="1:4" s="48" customFormat="1" ht="42" customHeight="1" x14ac:dyDescent="0.25">
      <c r="A408" s="39" t="s">
        <v>114</v>
      </c>
      <c r="B408" s="45" t="s">
        <v>364</v>
      </c>
      <c r="C408" s="46" t="s">
        <v>1644</v>
      </c>
      <c r="D408" s="47">
        <v>152490373.22</v>
      </c>
    </row>
    <row r="409" spans="1:4" s="48" customFormat="1" ht="42" customHeight="1" x14ac:dyDescent="0.25">
      <c r="A409" s="39" t="s">
        <v>114</v>
      </c>
      <c r="B409" s="45" t="s">
        <v>364</v>
      </c>
      <c r="C409" s="46" t="s">
        <v>1645</v>
      </c>
      <c r="D409" s="47">
        <v>25384693.710000001</v>
      </c>
    </row>
    <row r="410" spans="1:4" s="48" customFormat="1" ht="42" customHeight="1" x14ac:dyDescent="0.25">
      <c r="A410" s="39" t="s">
        <v>114</v>
      </c>
      <c r="B410" s="45" t="s">
        <v>364</v>
      </c>
      <c r="C410" s="46" t="s">
        <v>1646</v>
      </c>
      <c r="D410" s="47">
        <v>122034724.31999999</v>
      </c>
    </row>
    <row r="411" spans="1:4" s="48" customFormat="1" ht="42" customHeight="1" x14ac:dyDescent="0.25">
      <c r="A411" s="39" t="s">
        <v>111</v>
      </c>
      <c r="B411" s="45" t="s">
        <v>365</v>
      </c>
      <c r="C411" s="46" t="s">
        <v>1646</v>
      </c>
      <c r="D411" s="47">
        <v>3904092.69</v>
      </c>
    </row>
    <row r="412" spans="1:4" s="58" customFormat="1" ht="42" customHeight="1" x14ac:dyDescent="0.25">
      <c r="A412" s="39" t="s">
        <v>47</v>
      </c>
      <c r="B412" s="45" t="s">
        <v>213</v>
      </c>
      <c r="C412" s="46" t="s">
        <v>1647</v>
      </c>
      <c r="D412" s="47">
        <v>1606405.21</v>
      </c>
    </row>
    <row r="413" spans="1:4" s="48" customFormat="1" ht="42" customHeight="1" x14ac:dyDescent="0.25">
      <c r="A413" s="39" t="s">
        <v>47</v>
      </c>
      <c r="B413" s="45" t="s">
        <v>213</v>
      </c>
      <c r="C413" s="46" t="s">
        <v>1648</v>
      </c>
      <c r="D413" s="47">
        <v>14041445.24</v>
      </c>
    </row>
    <row r="414" spans="1:4" s="48" customFormat="1" ht="42" customHeight="1" x14ac:dyDescent="0.25">
      <c r="A414" s="39" t="s">
        <v>115</v>
      </c>
      <c r="B414" s="45" t="s">
        <v>341</v>
      </c>
      <c r="C414" s="46" t="s">
        <v>442</v>
      </c>
      <c r="D414" s="47">
        <v>20731.21</v>
      </c>
    </row>
    <row r="415" spans="1:4" s="48" customFormat="1" ht="42" customHeight="1" x14ac:dyDescent="0.25">
      <c r="A415" s="39" t="s">
        <v>115</v>
      </c>
      <c r="B415" s="45" t="s">
        <v>341</v>
      </c>
      <c r="C415" s="46" t="s">
        <v>446</v>
      </c>
      <c r="D415" s="47">
        <v>27396442.579999998</v>
      </c>
    </row>
    <row r="416" spans="1:4" s="48" customFormat="1" ht="42" customHeight="1" x14ac:dyDescent="0.25">
      <c r="A416" s="39" t="s">
        <v>117</v>
      </c>
      <c r="B416" s="45" t="s">
        <v>343</v>
      </c>
      <c r="C416" s="46" t="s">
        <v>446</v>
      </c>
      <c r="D416" s="47">
        <v>7183500</v>
      </c>
    </row>
    <row r="417" spans="1:4" s="48" customFormat="1" ht="42" customHeight="1" x14ac:dyDescent="0.25">
      <c r="A417" s="39" t="s">
        <v>114</v>
      </c>
      <c r="B417" s="45" t="s">
        <v>364</v>
      </c>
      <c r="C417" s="46" t="s">
        <v>525</v>
      </c>
      <c r="D417" s="47">
        <v>2579636.83</v>
      </c>
    </row>
    <row r="418" spans="1:4" s="48" customFormat="1" ht="42" customHeight="1" x14ac:dyDescent="0.25">
      <c r="A418" s="39"/>
      <c r="B418" s="45"/>
      <c r="C418" s="46"/>
      <c r="D418" s="47"/>
    </row>
    <row r="419" spans="1:4" s="48" customFormat="1" ht="42" customHeight="1" x14ac:dyDescent="0.25">
      <c r="A419" s="39"/>
      <c r="B419" s="45"/>
      <c r="C419" s="46"/>
      <c r="D419" s="47"/>
    </row>
    <row r="420" spans="1:4" s="48" customFormat="1" ht="42" customHeight="1" x14ac:dyDescent="0.25">
      <c r="A420" s="39"/>
      <c r="B420" s="45"/>
      <c r="C420" s="46"/>
      <c r="D420" s="47"/>
    </row>
    <row r="421" spans="1:4" s="48" customFormat="1" ht="42" customHeight="1" x14ac:dyDescent="0.25">
      <c r="A421" s="39"/>
      <c r="B421" s="45"/>
      <c r="C421" s="46"/>
      <c r="D421" s="47"/>
    </row>
    <row r="422" spans="1:4" s="48" customFormat="1" ht="42" customHeight="1" x14ac:dyDescent="0.25">
      <c r="A422" s="39"/>
      <c r="B422" s="45"/>
      <c r="C422" s="46"/>
      <c r="D422" s="47"/>
    </row>
    <row r="423" spans="1:4" s="48" customFormat="1" ht="42" customHeight="1" x14ac:dyDescent="0.25">
      <c r="A423" s="39"/>
      <c r="B423" s="45"/>
      <c r="C423" s="46"/>
      <c r="D423" s="47"/>
    </row>
    <row r="424" spans="1:4" s="48" customFormat="1" ht="42" customHeight="1" x14ac:dyDescent="0.25">
      <c r="A424" s="39"/>
      <c r="B424" s="45"/>
      <c r="C424" s="46"/>
      <c r="D424" s="47"/>
    </row>
    <row r="425" spans="1:4" s="48" customFormat="1" ht="42" customHeight="1" x14ac:dyDescent="0.25">
      <c r="A425" s="39"/>
      <c r="B425" s="45"/>
      <c r="C425" s="46"/>
      <c r="D425" s="47"/>
    </row>
    <row r="426" spans="1:4" s="48" customFormat="1" ht="42" customHeight="1" x14ac:dyDescent="0.25">
      <c r="A426" s="39"/>
      <c r="B426" s="45"/>
      <c r="C426" s="46"/>
      <c r="D426" s="47"/>
    </row>
    <row r="427" spans="1:4" s="48" customFormat="1" ht="42" customHeight="1" x14ac:dyDescent="0.25">
      <c r="A427" s="39"/>
      <c r="B427" s="45"/>
      <c r="C427" s="46"/>
      <c r="D427" s="47"/>
    </row>
    <row r="428" spans="1:4" s="48" customFormat="1" ht="42" customHeight="1" x14ac:dyDescent="0.25">
      <c r="A428" s="39"/>
      <c r="B428" s="45"/>
      <c r="C428" s="46"/>
      <c r="D428" s="47"/>
    </row>
    <row r="429" spans="1:4" s="48" customFormat="1" ht="42" customHeight="1" x14ac:dyDescent="0.25">
      <c r="A429" s="39"/>
      <c r="B429" s="45"/>
      <c r="C429" s="46"/>
      <c r="D429" s="47"/>
    </row>
    <row r="430" spans="1:4" s="48" customFormat="1" ht="42" customHeight="1" x14ac:dyDescent="0.25">
      <c r="A430" s="39"/>
      <c r="B430" s="45"/>
      <c r="C430" s="46"/>
      <c r="D430" s="47"/>
    </row>
    <row r="431" spans="1:4" s="48" customFormat="1" ht="42" customHeight="1" x14ac:dyDescent="0.25">
      <c r="A431" s="39"/>
      <c r="B431" s="45"/>
      <c r="C431" s="46"/>
      <c r="D431" s="47"/>
    </row>
    <row r="432" spans="1:4" s="48" customFormat="1" ht="42" customHeight="1" x14ac:dyDescent="0.25">
      <c r="A432" s="39"/>
      <c r="B432" s="45"/>
      <c r="C432" s="46"/>
      <c r="D432" s="47"/>
    </row>
    <row r="433" spans="1:4" s="48" customFormat="1" ht="42" customHeight="1" x14ac:dyDescent="0.25">
      <c r="A433" s="39"/>
      <c r="B433" s="45"/>
      <c r="C433" s="46"/>
      <c r="D433" s="47"/>
    </row>
    <row r="434" spans="1:4" s="48" customFormat="1" ht="42" customHeight="1" x14ac:dyDescent="0.25">
      <c r="A434" s="39"/>
      <c r="B434" s="45"/>
      <c r="C434" s="46"/>
      <c r="D434" s="47"/>
    </row>
    <row r="435" spans="1:4" s="48" customFormat="1" ht="42" customHeight="1" x14ac:dyDescent="0.25">
      <c r="A435" s="39"/>
      <c r="B435" s="45"/>
      <c r="C435" s="46"/>
      <c r="D435" s="47"/>
    </row>
    <row r="436" spans="1:4" s="48" customFormat="1" ht="42" customHeight="1" x14ac:dyDescent="0.25">
      <c r="A436" s="39"/>
      <c r="B436" s="45"/>
      <c r="C436" s="46"/>
      <c r="D436" s="47"/>
    </row>
    <row r="437" spans="1:4" s="48" customFormat="1" ht="42" customHeight="1" x14ac:dyDescent="0.25">
      <c r="A437" s="39"/>
      <c r="B437" s="45"/>
      <c r="C437" s="46"/>
      <c r="D437" s="47"/>
    </row>
    <row r="438" spans="1:4" s="48" customFormat="1" ht="42" customHeight="1" x14ac:dyDescent="0.25">
      <c r="A438" s="39"/>
      <c r="B438" s="45"/>
      <c r="C438" s="46"/>
      <c r="D438" s="47"/>
    </row>
    <row r="439" spans="1:4" s="48" customFormat="1" ht="42" customHeight="1" x14ac:dyDescent="0.25">
      <c r="A439" s="39"/>
      <c r="B439" s="45"/>
      <c r="C439" s="46"/>
      <c r="D439" s="47"/>
    </row>
    <row r="440" spans="1:4" s="48" customFormat="1" ht="42" customHeight="1" x14ac:dyDescent="0.25">
      <c r="A440" s="39"/>
      <c r="B440" s="45"/>
      <c r="C440" s="46"/>
      <c r="D440" s="47"/>
    </row>
    <row r="441" spans="1:4" s="48" customFormat="1" ht="42" customHeight="1" x14ac:dyDescent="0.25">
      <c r="A441" s="39"/>
      <c r="B441" s="45"/>
      <c r="C441" s="46"/>
      <c r="D441" s="47"/>
    </row>
  </sheetData>
  <autoFilter ref="A1:D417">
    <sortState ref="A2:D418">
      <sortCondition ref="C1:C418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4"/>
    <pageSetUpPr fitToPage="1"/>
  </sheetPr>
  <dimension ref="A1:L53"/>
  <sheetViews>
    <sheetView view="pageBreakPreview" zoomScale="80" zoomScaleNormal="80" zoomScaleSheetLayoutView="80" workbookViewId="0"/>
  </sheetViews>
  <sheetFormatPr defaultColWidth="9.140625" defaultRowHeight="15.75" x14ac:dyDescent="0.25"/>
  <cols>
    <col min="1" max="1" width="76.42578125" style="98" customWidth="1"/>
    <col min="2" max="2" width="17.7109375" style="94" customWidth="1"/>
    <col min="3" max="3" width="2.42578125" style="94" customWidth="1"/>
    <col min="4" max="6" width="17.7109375" style="94" customWidth="1"/>
    <col min="7" max="7" width="17.7109375" style="99" customWidth="1"/>
    <col min="8" max="8" width="17.7109375" style="99" hidden="1" customWidth="1"/>
    <col min="9" max="9" width="2.85546875" style="99" hidden="1" customWidth="1"/>
    <col min="10" max="10" width="17.7109375" style="99" customWidth="1"/>
    <col min="11" max="11" width="21.140625" style="95" bestFit="1" customWidth="1"/>
    <col min="12" max="16384" width="9.140625" style="92"/>
  </cols>
  <sheetData>
    <row r="1" spans="1:12" x14ac:dyDescent="0.25">
      <c r="A1" s="90"/>
      <c r="B1" s="90"/>
      <c r="C1" s="90"/>
      <c r="D1" s="112" t="s">
        <v>1667</v>
      </c>
      <c r="E1" s="112"/>
      <c r="F1" s="90"/>
      <c r="G1" s="90"/>
      <c r="H1" s="90"/>
      <c r="I1" s="90"/>
      <c r="J1" s="90"/>
      <c r="K1" s="91"/>
    </row>
    <row r="2" spans="1:12" x14ac:dyDescent="0.25">
      <c r="A2" s="90"/>
      <c r="B2" s="90"/>
      <c r="C2" s="90"/>
      <c r="D2" s="112" t="s">
        <v>1668</v>
      </c>
      <c r="E2" s="112"/>
      <c r="F2" s="90"/>
      <c r="G2" s="90"/>
      <c r="H2" s="90"/>
      <c r="I2" s="90"/>
      <c r="J2" s="90"/>
      <c r="K2" s="91"/>
    </row>
    <row r="3" spans="1:12" x14ac:dyDescent="0.25">
      <c r="A3" s="90"/>
      <c r="B3" s="90"/>
      <c r="C3" s="90"/>
      <c r="D3" s="112"/>
      <c r="E3" s="112"/>
      <c r="F3" s="90"/>
      <c r="G3" s="90"/>
      <c r="H3" s="90"/>
      <c r="I3" s="90"/>
      <c r="J3" s="90"/>
      <c r="K3" s="91"/>
    </row>
    <row r="4" spans="1:12" x14ac:dyDescent="0.25">
      <c r="A4" s="90"/>
      <c r="B4" s="90"/>
      <c r="C4" s="90"/>
      <c r="D4" s="112" t="s">
        <v>1669</v>
      </c>
      <c r="E4" s="112"/>
      <c r="F4" s="90"/>
      <c r="G4" s="90"/>
      <c r="H4" s="90"/>
      <c r="I4" s="90"/>
      <c r="J4" s="90"/>
      <c r="K4" s="91"/>
    </row>
    <row r="5" spans="1:12" x14ac:dyDescent="0.25">
      <c r="A5" s="93"/>
      <c r="G5" s="94"/>
      <c r="H5" s="94"/>
      <c r="I5" s="94"/>
      <c r="J5" s="94"/>
    </row>
    <row r="6" spans="1:12" x14ac:dyDescent="0.25">
      <c r="A6" s="93"/>
      <c r="G6" s="94"/>
      <c r="H6" s="94"/>
      <c r="I6" s="94"/>
      <c r="J6" s="94"/>
    </row>
    <row r="7" spans="1:12" s="97" customFormat="1" ht="13.5" customHeight="1" x14ac:dyDescent="0.25">
      <c r="A7" s="96"/>
      <c r="B7" s="105"/>
      <c r="C7" s="105"/>
      <c r="D7" s="105" t="s">
        <v>1678</v>
      </c>
      <c r="E7" s="105"/>
      <c r="F7" s="106"/>
      <c r="G7" s="107"/>
      <c r="H7" s="107"/>
      <c r="I7" s="107"/>
      <c r="J7" s="107"/>
      <c r="K7" s="108"/>
    </row>
    <row r="8" spans="1:12" s="97" customFormat="1" ht="13.5" customHeight="1" x14ac:dyDescent="0.25">
      <c r="A8" s="96"/>
      <c r="B8" s="105" t="s">
        <v>1679</v>
      </c>
      <c r="C8" s="105"/>
      <c r="D8" s="105" t="s">
        <v>1680</v>
      </c>
      <c r="E8" s="109" t="s">
        <v>1681</v>
      </c>
      <c r="F8" s="105" t="s">
        <v>1681</v>
      </c>
      <c r="G8" s="107" t="s">
        <v>1682</v>
      </c>
      <c r="H8" s="107" t="s">
        <v>1678</v>
      </c>
      <c r="I8" s="107"/>
      <c r="J8" s="107" t="s">
        <v>1670</v>
      </c>
      <c r="K8" s="108" t="s">
        <v>1671</v>
      </c>
    </row>
    <row r="9" spans="1:12" s="97" customFormat="1" ht="20.25" thickBot="1" x14ac:dyDescent="0.35">
      <c r="A9" s="114" t="s">
        <v>1672</v>
      </c>
      <c r="B9" s="110" t="s">
        <v>1678</v>
      </c>
      <c r="C9" s="110"/>
      <c r="D9" s="110" t="s">
        <v>1683</v>
      </c>
      <c r="E9" s="110" t="s">
        <v>1684</v>
      </c>
      <c r="F9" s="110" t="s">
        <v>1685</v>
      </c>
      <c r="G9" s="110" t="s">
        <v>1686</v>
      </c>
      <c r="H9" s="110" t="s">
        <v>1687</v>
      </c>
      <c r="I9" s="110"/>
      <c r="J9" s="110" t="s">
        <v>1673</v>
      </c>
      <c r="K9" s="111" t="s">
        <v>1674</v>
      </c>
    </row>
    <row r="10" spans="1:12" s="97" customFormat="1" ht="13.5" customHeight="1" thickTop="1" x14ac:dyDescent="0.25">
      <c r="A10" s="104"/>
      <c r="B10" s="102"/>
      <c r="C10" s="102"/>
      <c r="D10" s="102"/>
      <c r="E10" s="102"/>
      <c r="F10" s="102"/>
      <c r="G10" s="103"/>
      <c r="H10" s="103"/>
      <c r="I10" s="103"/>
      <c r="J10" s="103"/>
      <c r="K10" s="115"/>
      <c r="L10" s="104"/>
    </row>
    <row r="11" spans="1:12" ht="17.25" x14ac:dyDescent="0.3">
      <c r="A11" s="113" t="s">
        <v>1675</v>
      </c>
      <c r="B11" s="116"/>
      <c r="C11" s="116"/>
      <c r="D11" s="116"/>
      <c r="E11" s="116"/>
      <c r="F11" s="116"/>
      <c r="G11" s="117"/>
      <c r="H11" s="117"/>
      <c r="I11" s="117"/>
      <c r="J11" s="117"/>
      <c r="K11" s="118"/>
      <c r="L11" s="50"/>
    </row>
    <row r="12" spans="1:12" ht="13.5" customHeight="1" x14ac:dyDescent="0.25">
      <c r="A12" s="119" t="s">
        <v>1671</v>
      </c>
      <c r="B12" s="120"/>
      <c r="C12" s="120"/>
      <c r="D12" s="120"/>
      <c r="E12" s="120"/>
      <c r="F12" s="120"/>
      <c r="G12" s="121"/>
      <c r="H12" s="121"/>
      <c r="I12" s="121"/>
      <c r="J12" s="121"/>
      <c r="K12" s="122"/>
      <c r="L12" s="50"/>
    </row>
    <row r="13" spans="1:12" ht="15.95" customHeight="1" x14ac:dyDescent="0.25">
      <c r="A13" s="101" t="s">
        <v>1688</v>
      </c>
      <c r="B13" s="141" t="s">
        <v>1719</v>
      </c>
      <c r="C13" s="141"/>
      <c r="D13" s="123">
        <v>3757741497.2800002</v>
      </c>
      <c r="E13" s="123">
        <v>7919118557.5100002</v>
      </c>
      <c r="F13" s="141" t="s">
        <v>1719</v>
      </c>
      <c r="G13" s="141" t="s">
        <v>1719</v>
      </c>
      <c r="H13" s="123">
        <v>0</v>
      </c>
      <c r="I13" s="123" t="s">
        <v>1671</v>
      </c>
      <c r="J13" s="141" t="s">
        <v>1719</v>
      </c>
      <c r="K13" s="124">
        <v>11676860054.790001</v>
      </c>
      <c r="L13" s="50"/>
    </row>
    <row r="14" spans="1:12" ht="15.95" customHeight="1" x14ac:dyDescent="0.25">
      <c r="A14" s="101" t="s">
        <v>1689</v>
      </c>
      <c r="B14" s="141" t="s">
        <v>1719</v>
      </c>
      <c r="C14" s="141"/>
      <c r="D14" s="123">
        <v>6524890.0300000003</v>
      </c>
      <c r="E14" s="123">
        <v>4509917.91</v>
      </c>
      <c r="F14" s="141" t="s">
        <v>1719</v>
      </c>
      <c r="G14" s="141" t="s">
        <v>1719</v>
      </c>
      <c r="H14" s="123">
        <v>0</v>
      </c>
      <c r="I14" s="123" t="s">
        <v>1671</v>
      </c>
      <c r="J14" s="141" t="s">
        <v>1719</v>
      </c>
      <c r="K14" s="124">
        <v>11034807.940000001</v>
      </c>
      <c r="L14" s="50"/>
    </row>
    <row r="15" spans="1:12" ht="15.95" customHeight="1" x14ac:dyDescent="0.25">
      <c r="A15" s="101" t="s">
        <v>1690</v>
      </c>
      <c r="B15" s="141" t="s">
        <v>1719</v>
      </c>
      <c r="C15" s="141"/>
      <c r="D15" s="123">
        <v>264612520.63</v>
      </c>
      <c r="E15" s="141" t="s">
        <v>1719</v>
      </c>
      <c r="F15" s="123">
        <v>848487.2</v>
      </c>
      <c r="G15" s="141" t="s">
        <v>1719</v>
      </c>
      <c r="H15" s="123">
        <v>0</v>
      </c>
      <c r="I15" s="123" t="s">
        <v>1671</v>
      </c>
      <c r="J15" s="141" t="s">
        <v>1719</v>
      </c>
      <c r="K15" s="124">
        <v>265461007.82999998</v>
      </c>
      <c r="L15" s="50"/>
    </row>
    <row r="16" spans="1:12" ht="15.95" customHeight="1" x14ac:dyDescent="0.25">
      <c r="A16" s="101" t="s">
        <v>1691</v>
      </c>
      <c r="B16" s="141" t="s">
        <v>1719</v>
      </c>
      <c r="C16" s="141"/>
      <c r="D16" s="141" t="s">
        <v>1719</v>
      </c>
      <c r="E16" s="141" t="s">
        <v>1719</v>
      </c>
      <c r="F16" s="141" t="s">
        <v>1719</v>
      </c>
      <c r="G16" s="141" t="s">
        <v>1719</v>
      </c>
      <c r="H16" s="123">
        <v>0</v>
      </c>
      <c r="I16" s="123" t="s">
        <v>1671</v>
      </c>
      <c r="J16" s="123">
        <v>4540719798.9799995</v>
      </c>
      <c r="K16" s="124">
        <v>4540719798.9799995</v>
      </c>
      <c r="L16" s="50"/>
    </row>
    <row r="17" spans="1:12" ht="15.95" customHeight="1" x14ac:dyDescent="0.25">
      <c r="A17" s="101" t="s">
        <v>1692</v>
      </c>
      <c r="B17" s="141" t="s">
        <v>1719</v>
      </c>
      <c r="C17" s="141"/>
      <c r="D17" s="123">
        <v>409295670.73000002</v>
      </c>
      <c r="E17" s="141" t="s">
        <v>1719</v>
      </c>
      <c r="F17" s="141" t="s">
        <v>1719</v>
      </c>
      <c r="G17" s="141" t="s">
        <v>1719</v>
      </c>
      <c r="H17" s="123">
        <v>0</v>
      </c>
      <c r="I17" s="123" t="s">
        <v>1671</v>
      </c>
      <c r="J17" s="141" t="s">
        <v>1719</v>
      </c>
      <c r="K17" s="124">
        <v>409295670.73000002</v>
      </c>
      <c r="L17" s="50"/>
    </row>
    <row r="18" spans="1:12" ht="15.95" customHeight="1" x14ac:dyDescent="0.25">
      <c r="A18" s="101" t="s">
        <v>1693</v>
      </c>
      <c r="B18" s="141" t="s">
        <v>1719</v>
      </c>
      <c r="C18" s="141"/>
      <c r="D18" s="123">
        <v>15654697352.389999</v>
      </c>
      <c r="E18" s="141" t="s">
        <v>1719</v>
      </c>
      <c r="F18" s="141" t="s">
        <v>1719</v>
      </c>
      <c r="G18" s="141" t="s">
        <v>1719</v>
      </c>
      <c r="H18" s="123">
        <v>0</v>
      </c>
      <c r="I18" s="123" t="s">
        <v>1671</v>
      </c>
      <c r="J18" s="141" t="s">
        <v>1719</v>
      </c>
      <c r="K18" s="124">
        <v>15654697352.389999</v>
      </c>
      <c r="L18" s="50"/>
    </row>
    <row r="19" spans="1:12" ht="15.95" hidden="1" customHeight="1" x14ac:dyDescent="0.25">
      <c r="A19" s="101" t="s">
        <v>1694</v>
      </c>
      <c r="B19" s="141" t="s">
        <v>1719</v>
      </c>
      <c r="C19" s="141"/>
      <c r="D19" s="123">
        <v>0</v>
      </c>
      <c r="E19" s="123">
        <v>0</v>
      </c>
      <c r="F19" s="141" t="s">
        <v>1719</v>
      </c>
      <c r="G19" s="141" t="s">
        <v>1719</v>
      </c>
      <c r="H19" s="123">
        <v>0</v>
      </c>
      <c r="I19" s="123" t="s">
        <v>1671</v>
      </c>
      <c r="J19" s="141" t="s">
        <v>1719</v>
      </c>
      <c r="K19" s="124">
        <v>0</v>
      </c>
      <c r="L19" s="50"/>
    </row>
    <row r="20" spans="1:12" ht="15.95" customHeight="1" x14ac:dyDescent="0.25">
      <c r="A20" s="101" t="s">
        <v>1695</v>
      </c>
      <c r="B20" s="141" t="s">
        <v>1719</v>
      </c>
      <c r="C20" s="141"/>
      <c r="D20" s="123">
        <v>717872421.27999997</v>
      </c>
      <c r="E20" s="123">
        <v>1194658543.02</v>
      </c>
      <c r="F20" s="141" t="s">
        <v>1719</v>
      </c>
      <c r="G20" s="141" t="s">
        <v>1719</v>
      </c>
      <c r="H20" s="123">
        <v>0</v>
      </c>
      <c r="I20" s="123" t="s">
        <v>1671</v>
      </c>
      <c r="J20" s="141" t="s">
        <v>1719</v>
      </c>
      <c r="K20" s="124">
        <v>1912530964.3</v>
      </c>
      <c r="L20" s="50"/>
    </row>
    <row r="21" spans="1:12" ht="15.95" customHeight="1" x14ac:dyDescent="0.25">
      <c r="A21" s="101" t="s">
        <v>1696</v>
      </c>
      <c r="B21" s="141" t="s">
        <v>1719</v>
      </c>
      <c r="C21" s="141"/>
      <c r="D21" s="123">
        <v>71055580.640000001</v>
      </c>
      <c r="E21" s="123">
        <v>43207651.439999998</v>
      </c>
      <c r="F21" s="141" t="s">
        <v>1719</v>
      </c>
      <c r="G21" s="141" t="s">
        <v>1719</v>
      </c>
      <c r="H21" s="123">
        <v>0</v>
      </c>
      <c r="I21" s="123" t="s">
        <v>1671</v>
      </c>
      <c r="J21" s="141" t="s">
        <v>1719</v>
      </c>
      <c r="K21" s="124">
        <v>114263232.08</v>
      </c>
      <c r="L21" s="50"/>
    </row>
    <row r="22" spans="1:12" ht="15.95" customHeight="1" x14ac:dyDescent="0.25">
      <c r="A22" s="101" t="s">
        <v>1697</v>
      </c>
      <c r="B22" s="141" t="s">
        <v>1719</v>
      </c>
      <c r="C22" s="141"/>
      <c r="D22" s="123">
        <v>811324448.42999995</v>
      </c>
      <c r="E22" s="141" t="s">
        <v>1719</v>
      </c>
      <c r="F22" s="141" t="s">
        <v>1719</v>
      </c>
      <c r="G22" s="141" t="s">
        <v>1719</v>
      </c>
      <c r="H22" s="123">
        <v>0</v>
      </c>
      <c r="I22" s="123" t="s">
        <v>1671</v>
      </c>
      <c r="J22" s="141" t="s">
        <v>1719</v>
      </c>
      <c r="K22" s="124">
        <v>811324448.42999995</v>
      </c>
      <c r="L22" s="50"/>
    </row>
    <row r="23" spans="1:12" ht="15.95" customHeight="1" x14ac:dyDescent="0.25">
      <c r="A23" s="101" t="s">
        <v>1698</v>
      </c>
      <c r="B23" s="141" t="s">
        <v>1719</v>
      </c>
      <c r="C23" s="141"/>
      <c r="D23" s="123">
        <v>82447056.909999996</v>
      </c>
      <c r="E23" s="141" t="s">
        <v>1719</v>
      </c>
      <c r="F23" s="141" t="s">
        <v>1719</v>
      </c>
      <c r="G23" s="141" t="s">
        <v>1719</v>
      </c>
      <c r="H23" s="123">
        <v>0</v>
      </c>
      <c r="I23" s="123" t="s">
        <v>1671</v>
      </c>
      <c r="J23" s="141" t="s">
        <v>1719</v>
      </c>
      <c r="K23" s="124">
        <v>82447056.909999996</v>
      </c>
      <c r="L23" s="50"/>
    </row>
    <row r="24" spans="1:12" ht="15.95" customHeight="1" x14ac:dyDescent="0.25">
      <c r="A24" s="101" t="s">
        <v>1699</v>
      </c>
      <c r="B24" s="141" t="s">
        <v>1719</v>
      </c>
      <c r="C24" s="141"/>
      <c r="D24" s="123">
        <v>444136697.97000003</v>
      </c>
      <c r="E24" s="123">
        <v>1324075716.4400001</v>
      </c>
      <c r="F24" s="141" t="s">
        <v>1719</v>
      </c>
      <c r="G24" s="141" t="s">
        <v>1719</v>
      </c>
      <c r="H24" s="123">
        <v>0</v>
      </c>
      <c r="I24" s="123" t="s">
        <v>1671</v>
      </c>
      <c r="J24" s="141" t="s">
        <v>1719</v>
      </c>
      <c r="K24" s="124">
        <v>1768212414.4100001</v>
      </c>
      <c r="L24" s="50"/>
    </row>
    <row r="25" spans="1:12" ht="15.95" customHeight="1" x14ac:dyDescent="0.25">
      <c r="A25" s="101" t="s">
        <v>1700</v>
      </c>
      <c r="B25" s="141" t="s">
        <v>1719</v>
      </c>
      <c r="C25" s="141"/>
      <c r="D25" s="123">
        <v>520400101.04000002</v>
      </c>
      <c r="E25" s="141" t="s">
        <v>1719</v>
      </c>
      <c r="F25" s="141" t="s">
        <v>1719</v>
      </c>
      <c r="G25" s="141" t="s">
        <v>1719</v>
      </c>
      <c r="H25" s="123">
        <v>0</v>
      </c>
      <c r="I25" s="123" t="s">
        <v>1671</v>
      </c>
      <c r="J25" s="141" t="s">
        <v>1719</v>
      </c>
      <c r="K25" s="124">
        <v>520400101.04000002</v>
      </c>
      <c r="L25" s="50"/>
    </row>
    <row r="26" spans="1:12" ht="15.95" customHeight="1" x14ac:dyDescent="0.25">
      <c r="A26" s="101" t="s">
        <v>1701</v>
      </c>
      <c r="B26" s="141" t="s">
        <v>1719</v>
      </c>
      <c r="C26" s="141"/>
      <c r="D26" s="123">
        <v>159412801257.01999</v>
      </c>
      <c r="E26" s="123">
        <v>202691410440.76999</v>
      </c>
      <c r="F26" s="141" t="s">
        <v>1719</v>
      </c>
      <c r="G26" s="123">
        <v>44721799303.730003</v>
      </c>
      <c r="H26" s="123">
        <v>0</v>
      </c>
      <c r="I26" s="123" t="s">
        <v>1671</v>
      </c>
      <c r="J26" s="123">
        <v>1225269528.04</v>
      </c>
      <c r="K26" s="124">
        <v>408051280529.55994</v>
      </c>
      <c r="L26" s="50"/>
    </row>
    <row r="27" spans="1:12" ht="15.95" hidden="1" customHeight="1" x14ac:dyDescent="0.25">
      <c r="A27" s="101" t="s">
        <v>1702</v>
      </c>
      <c r="B27" s="123">
        <v>0</v>
      </c>
      <c r="C27" s="123"/>
      <c r="D27" s="123">
        <v>0</v>
      </c>
      <c r="E27" s="123">
        <v>0</v>
      </c>
      <c r="F27" s="141" t="s">
        <v>1719</v>
      </c>
      <c r="G27" s="123">
        <v>0</v>
      </c>
      <c r="H27" s="123">
        <v>0</v>
      </c>
      <c r="I27" s="123" t="s">
        <v>1671</v>
      </c>
      <c r="J27" s="123">
        <v>0</v>
      </c>
      <c r="K27" s="124">
        <v>0</v>
      </c>
      <c r="L27" s="50"/>
    </row>
    <row r="28" spans="1:12" ht="15.95" customHeight="1" x14ac:dyDescent="0.25">
      <c r="A28" s="101" t="s">
        <v>1703</v>
      </c>
      <c r="B28" s="123">
        <v>78061021.769999996</v>
      </c>
      <c r="C28" s="207" t="s">
        <v>1772</v>
      </c>
      <c r="D28" s="123">
        <v>19094337445.580002</v>
      </c>
      <c r="E28" s="123">
        <v>1036434670.23</v>
      </c>
      <c r="F28" s="141" t="s">
        <v>1719</v>
      </c>
      <c r="G28" s="141" t="s">
        <v>1719</v>
      </c>
      <c r="H28" s="123">
        <v>0</v>
      </c>
      <c r="I28" s="123" t="s">
        <v>1671</v>
      </c>
      <c r="J28" s="141" t="s">
        <v>1719</v>
      </c>
      <c r="K28" s="124">
        <v>20208833137.580002</v>
      </c>
      <c r="L28" s="50"/>
    </row>
    <row r="29" spans="1:12" ht="15.95" customHeight="1" x14ac:dyDescent="0.25">
      <c r="A29" s="101" t="s">
        <v>1704</v>
      </c>
      <c r="B29" s="123">
        <v>907286939.76999998</v>
      </c>
      <c r="C29" s="123"/>
      <c r="D29" s="141" t="s">
        <v>1719</v>
      </c>
      <c r="E29" s="141" t="s">
        <v>1719</v>
      </c>
      <c r="F29" s="141" t="s">
        <v>1719</v>
      </c>
      <c r="G29" s="141" t="s">
        <v>1719</v>
      </c>
      <c r="H29" s="123">
        <v>0</v>
      </c>
      <c r="I29" s="123" t="s">
        <v>1671</v>
      </c>
      <c r="J29" s="141" t="s">
        <v>1719</v>
      </c>
      <c r="K29" s="124">
        <v>907286939.76999998</v>
      </c>
      <c r="L29" s="50"/>
    </row>
    <row r="30" spans="1:12" ht="15.95" hidden="1" customHeight="1" x14ac:dyDescent="0.25">
      <c r="A30" s="101" t="s">
        <v>1705</v>
      </c>
      <c r="B30" s="123">
        <v>0</v>
      </c>
      <c r="C30" s="123"/>
      <c r="D30" s="123">
        <v>0</v>
      </c>
      <c r="E30" s="123">
        <v>0</v>
      </c>
      <c r="F30" s="141" t="s">
        <v>1719</v>
      </c>
      <c r="G30" s="141" t="s">
        <v>1719</v>
      </c>
      <c r="H30" s="123">
        <v>0</v>
      </c>
      <c r="I30" s="123" t="s">
        <v>1671</v>
      </c>
      <c r="J30" s="141" t="s">
        <v>1719</v>
      </c>
      <c r="K30" s="124">
        <v>0</v>
      </c>
      <c r="L30" s="50"/>
    </row>
    <row r="31" spans="1:12" ht="15.95" customHeight="1" x14ac:dyDescent="0.25">
      <c r="A31" s="101" t="s">
        <v>1706</v>
      </c>
      <c r="B31" s="141" t="s">
        <v>1719</v>
      </c>
      <c r="C31" s="141"/>
      <c r="D31" s="123">
        <v>45948254.340000004</v>
      </c>
      <c r="E31" s="123">
        <v>67981416.920000002</v>
      </c>
      <c r="F31" s="141" t="s">
        <v>1719</v>
      </c>
      <c r="G31" s="141" t="s">
        <v>1719</v>
      </c>
      <c r="H31" s="123">
        <v>0</v>
      </c>
      <c r="I31" s="123" t="s">
        <v>1671</v>
      </c>
      <c r="J31" s="141" t="s">
        <v>1719</v>
      </c>
      <c r="K31" s="124">
        <v>113929671.26000001</v>
      </c>
      <c r="L31" s="50"/>
    </row>
    <row r="32" spans="1:12" ht="15.95" hidden="1" customHeight="1" x14ac:dyDescent="0.25">
      <c r="A32" s="101" t="s">
        <v>1707</v>
      </c>
      <c r="B32" s="123">
        <v>0</v>
      </c>
      <c r="C32" s="123"/>
      <c r="D32" s="123">
        <v>0</v>
      </c>
      <c r="E32" s="123">
        <v>0</v>
      </c>
      <c r="F32" s="141" t="s">
        <v>1719</v>
      </c>
      <c r="G32" s="123">
        <v>0</v>
      </c>
      <c r="H32" s="123">
        <v>0</v>
      </c>
      <c r="I32" s="123" t="s">
        <v>1671</v>
      </c>
      <c r="J32" s="123">
        <v>0</v>
      </c>
      <c r="K32" s="124">
        <v>0</v>
      </c>
      <c r="L32" s="50"/>
    </row>
    <row r="33" spans="1:12" ht="15.95" hidden="1" customHeight="1" x14ac:dyDescent="0.25">
      <c r="A33" s="101" t="s">
        <v>1708</v>
      </c>
      <c r="B33" s="123">
        <v>0</v>
      </c>
      <c r="C33" s="123"/>
      <c r="D33" s="123">
        <v>0</v>
      </c>
      <c r="E33" s="123">
        <v>0</v>
      </c>
      <c r="F33" s="141" t="s">
        <v>1719</v>
      </c>
      <c r="G33" s="123">
        <v>0</v>
      </c>
      <c r="H33" s="123">
        <v>0</v>
      </c>
      <c r="I33" s="123" t="s">
        <v>1671</v>
      </c>
      <c r="J33" s="123">
        <v>0</v>
      </c>
      <c r="K33" s="124">
        <v>0</v>
      </c>
      <c r="L33" s="50"/>
    </row>
    <row r="34" spans="1:12" ht="15.95" customHeight="1" x14ac:dyDescent="0.25">
      <c r="A34" s="101" t="s">
        <v>1709</v>
      </c>
      <c r="B34" s="123">
        <v>28922004897.09</v>
      </c>
      <c r="C34" s="123"/>
      <c r="D34" s="123">
        <v>70163413069.980011</v>
      </c>
      <c r="E34" s="123">
        <v>91332948377.770004</v>
      </c>
      <c r="F34" s="141" t="s">
        <v>1719</v>
      </c>
      <c r="G34" s="123">
        <v>33396840398.869999</v>
      </c>
      <c r="H34" s="123">
        <v>0</v>
      </c>
      <c r="I34" s="123" t="s">
        <v>1671</v>
      </c>
      <c r="J34" s="123">
        <v>49728406958.470001</v>
      </c>
      <c r="K34" s="124">
        <v>273543613702.18002</v>
      </c>
      <c r="L34" s="50"/>
    </row>
    <row r="35" spans="1:12" ht="15.95" hidden="1" customHeight="1" x14ac:dyDescent="0.25">
      <c r="A35" s="101" t="s">
        <v>1710</v>
      </c>
      <c r="B35" s="123">
        <v>0</v>
      </c>
      <c r="C35" s="123"/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 t="s">
        <v>1671</v>
      </c>
      <c r="J35" s="123">
        <v>0</v>
      </c>
      <c r="K35" s="124">
        <v>0</v>
      </c>
      <c r="L35" s="50"/>
    </row>
    <row r="36" spans="1:12" ht="15.95" customHeight="1" x14ac:dyDescent="0.25">
      <c r="A36" s="101" t="s">
        <v>1711</v>
      </c>
      <c r="B36" s="204" t="s">
        <v>1719</v>
      </c>
      <c r="C36" s="204"/>
      <c r="D36" s="205">
        <v>901907.74</v>
      </c>
      <c r="E36" s="205">
        <v>655294.99</v>
      </c>
      <c r="F36" s="205">
        <v>68339.77</v>
      </c>
      <c r="G36" s="204" t="s">
        <v>1719</v>
      </c>
      <c r="H36" s="205">
        <v>0</v>
      </c>
      <c r="I36" s="205" t="s">
        <v>1671</v>
      </c>
      <c r="J36" s="204" t="s">
        <v>1719</v>
      </c>
      <c r="K36" s="206">
        <v>1625542.5</v>
      </c>
      <c r="L36" s="50"/>
    </row>
    <row r="37" spans="1:12" ht="17.25" customHeight="1" x14ac:dyDescent="0.25">
      <c r="A37" s="125" t="s">
        <v>1676</v>
      </c>
      <c r="B37" s="126">
        <v>29907352858.630001</v>
      </c>
      <c r="C37" s="126"/>
      <c r="D37" s="126">
        <v>271457510171.98999</v>
      </c>
      <c r="E37" s="127">
        <v>305615000587</v>
      </c>
      <c r="F37" s="127">
        <v>916826.97</v>
      </c>
      <c r="G37" s="127">
        <v>78118639702.600006</v>
      </c>
      <c r="H37" s="123">
        <v>0</v>
      </c>
      <c r="I37" s="123" t="s">
        <v>1671</v>
      </c>
      <c r="J37" s="127">
        <v>55494396285.489998</v>
      </c>
      <c r="K37" s="124">
        <v>740593816432.68005</v>
      </c>
      <c r="L37" s="50"/>
    </row>
    <row r="38" spans="1:12" ht="13.5" customHeight="1" x14ac:dyDescent="0.25">
      <c r="A38" s="125" t="s">
        <v>1671</v>
      </c>
      <c r="B38" s="128"/>
      <c r="C38" s="128"/>
      <c r="D38" s="129"/>
      <c r="E38" s="129"/>
      <c r="F38" s="129"/>
      <c r="G38" s="129"/>
      <c r="H38" s="128"/>
      <c r="I38" s="123" t="s">
        <v>1671</v>
      </c>
      <c r="J38" s="128"/>
      <c r="K38" s="130"/>
      <c r="L38" s="50"/>
    </row>
    <row r="39" spans="1:12" ht="18" customHeight="1" x14ac:dyDescent="0.25">
      <c r="A39" s="131"/>
      <c r="B39" s="132"/>
      <c r="C39" s="132"/>
      <c r="D39" s="133"/>
      <c r="E39" s="133"/>
      <c r="F39" s="133"/>
      <c r="G39" s="133"/>
      <c r="H39" s="132"/>
      <c r="I39" s="123" t="s">
        <v>1671</v>
      </c>
      <c r="J39" s="132"/>
      <c r="K39" s="134"/>
      <c r="L39" s="50"/>
    </row>
    <row r="40" spans="1:12" ht="13.5" customHeight="1" x14ac:dyDescent="0.25">
      <c r="A40" s="135" t="s">
        <v>1671</v>
      </c>
      <c r="B40" s="132"/>
      <c r="C40" s="132"/>
      <c r="D40" s="133"/>
      <c r="E40" s="133"/>
      <c r="F40" s="133"/>
      <c r="G40" s="133"/>
      <c r="H40" s="132"/>
      <c r="I40" s="123" t="s">
        <v>1671</v>
      </c>
      <c r="J40" s="132"/>
      <c r="K40" s="134"/>
      <c r="L40" s="50"/>
    </row>
    <row r="41" spans="1:12" ht="15.95" customHeight="1" x14ac:dyDescent="0.25">
      <c r="A41" s="101" t="s">
        <v>1716</v>
      </c>
      <c r="B41" s="141" t="s">
        <v>1719</v>
      </c>
      <c r="C41" s="141"/>
      <c r="D41" s="136">
        <v>94914166028.990005</v>
      </c>
      <c r="E41" s="141" t="s">
        <v>1719</v>
      </c>
      <c r="F41" s="141" t="s">
        <v>1719</v>
      </c>
      <c r="G41" s="141" t="s">
        <v>1719</v>
      </c>
      <c r="H41" s="136">
        <v>0</v>
      </c>
      <c r="I41" s="123" t="s">
        <v>1671</v>
      </c>
      <c r="J41" s="141" t="s">
        <v>1719</v>
      </c>
      <c r="K41" s="124">
        <v>94914166028.990005</v>
      </c>
      <c r="L41" s="50"/>
    </row>
    <row r="42" spans="1:12" ht="15.95" customHeight="1" x14ac:dyDescent="0.25">
      <c r="A42" s="101" t="s">
        <v>1712</v>
      </c>
      <c r="B42" s="141" t="s">
        <v>1719</v>
      </c>
      <c r="C42" s="141"/>
      <c r="D42" s="136">
        <v>4911772101.2799997</v>
      </c>
      <c r="E42" s="141" t="s">
        <v>1719</v>
      </c>
      <c r="F42" s="141" t="s">
        <v>1719</v>
      </c>
      <c r="G42" s="141" t="s">
        <v>1719</v>
      </c>
      <c r="H42" s="136">
        <v>0</v>
      </c>
      <c r="I42" s="123" t="s">
        <v>1671</v>
      </c>
      <c r="J42" s="136">
        <v>20000000</v>
      </c>
      <c r="K42" s="124">
        <v>4931772101.2799997</v>
      </c>
      <c r="L42" s="50"/>
    </row>
    <row r="43" spans="1:12" ht="16.5" customHeight="1" thickBot="1" x14ac:dyDescent="0.3">
      <c r="A43" s="125" t="s">
        <v>1677</v>
      </c>
      <c r="B43" s="137">
        <v>29907352858.630001</v>
      </c>
      <c r="C43" s="137"/>
      <c r="D43" s="137">
        <v>371283448302.26001</v>
      </c>
      <c r="E43" s="137">
        <v>305615000587</v>
      </c>
      <c r="F43" s="137">
        <v>916826.97</v>
      </c>
      <c r="G43" s="137">
        <v>78118639702.600006</v>
      </c>
      <c r="H43" s="137">
        <v>0</v>
      </c>
      <c r="I43" s="137" t="s">
        <v>1671</v>
      </c>
      <c r="J43" s="137">
        <v>55514396285.489998</v>
      </c>
      <c r="K43" s="138">
        <v>840439754562.95007</v>
      </c>
      <c r="L43" s="50"/>
    </row>
    <row r="44" spans="1:12" ht="13.5" customHeight="1" thickTop="1" x14ac:dyDescent="0.25">
      <c r="A44" s="119" t="s">
        <v>1671</v>
      </c>
      <c r="B44" s="116"/>
      <c r="C44" s="116"/>
      <c r="D44" s="116"/>
      <c r="E44" s="116"/>
      <c r="F44" s="116"/>
      <c r="G44" s="117"/>
      <c r="H44" s="117"/>
      <c r="I44" s="117"/>
      <c r="J44" s="117"/>
      <c r="K44" s="118"/>
      <c r="L44" s="50"/>
    </row>
    <row r="45" spans="1:12" ht="13.5" customHeight="1" x14ac:dyDescent="0.25"/>
    <row r="46" spans="1:12" ht="15.95" customHeight="1" x14ac:dyDescent="0.25">
      <c r="A46" s="101" t="s">
        <v>1713</v>
      </c>
      <c r="B46" s="101"/>
      <c r="C46" s="101"/>
      <c r="D46" s="101"/>
      <c r="E46" s="101"/>
      <c r="F46" s="101"/>
      <c r="G46" s="101"/>
      <c r="H46" s="101"/>
      <c r="I46" s="101"/>
      <c r="J46" s="101"/>
      <c r="K46" s="91"/>
    </row>
    <row r="47" spans="1:12" ht="15.95" customHeight="1" x14ac:dyDescent="0.25">
      <c r="A47" s="101" t="s">
        <v>1714</v>
      </c>
      <c r="B47" s="101"/>
      <c r="C47" s="101"/>
      <c r="D47" s="101"/>
      <c r="E47" s="101"/>
      <c r="F47" s="101"/>
      <c r="G47" s="101"/>
      <c r="H47" s="101"/>
      <c r="I47" s="101"/>
      <c r="J47" s="101"/>
      <c r="K47" s="91"/>
    </row>
    <row r="48" spans="1:12" ht="15.95" customHeight="1" x14ac:dyDescent="0.25">
      <c r="A48" s="101" t="s">
        <v>1717</v>
      </c>
      <c r="B48" s="139"/>
      <c r="C48" s="139"/>
      <c r="D48" s="139"/>
      <c r="E48" s="139"/>
      <c r="F48" s="139"/>
      <c r="G48" s="140"/>
      <c r="H48" s="140"/>
      <c r="I48" s="140"/>
      <c r="J48" s="140"/>
    </row>
    <row r="49" spans="1:11" ht="15.95" customHeight="1" x14ac:dyDescent="0.25">
      <c r="A49" s="101" t="s">
        <v>1715</v>
      </c>
      <c r="B49" s="139"/>
      <c r="C49" s="139"/>
      <c r="D49" s="139"/>
      <c r="E49" s="139"/>
      <c r="F49" s="139"/>
      <c r="G49" s="140"/>
      <c r="H49" s="140"/>
      <c r="I49" s="140"/>
      <c r="J49" s="140"/>
    </row>
    <row r="50" spans="1:11" x14ac:dyDescent="0.25">
      <c r="A50" s="101" t="s">
        <v>1718</v>
      </c>
      <c r="B50" s="139"/>
      <c r="C50" s="139"/>
      <c r="D50" s="139"/>
      <c r="E50" s="139"/>
      <c r="F50" s="139"/>
      <c r="G50" s="140"/>
      <c r="H50" s="140"/>
      <c r="I50" s="140"/>
      <c r="J50" s="140"/>
    </row>
    <row r="51" spans="1:11" x14ac:dyDescent="0.25">
      <c r="B51" s="100"/>
      <c r="C51" s="100"/>
      <c r="D51" s="100"/>
      <c r="E51" s="100"/>
      <c r="F51" s="100"/>
      <c r="G51" s="100"/>
      <c r="H51" s="100"/>
      <c r="I51" s="100"/>
      <c r="J51" s="100"/>
      <c r="K51" s="99"/>
    </row>
    <row r="52" spans="1:11" x14ac:dyDescent="0.25">
      <c r="B52" s="100"/>
      <c r="C52" s="100"/>
      <c r="D52" s="100"/>
      <c r="E52" s="100"/>
      <c r="F52" s="100"/>
      <c r="G52" s="100"/>
      <c r="H52" s="100"/>
      <c r="I52" s="100"/>
      <c r="J52" s="100"/>
      <c r="K52" s="99"/>
    </row>
    <row r="53" spans="1:11" x14ac:dyDescent="0.25">
      <c r="B53" s="100"/>
      <c r="C53" s="100"/>
      <c r="D53" s="100"/>
      <c r="E53" s="100"/>
      <c r="F53" s="100"/>
      <c r="G53" s="100"/>
      <c r="H53" s="100"/>
      <c r="I53" s="100"/>
      <c r="J53" s="100"/>
      <c r="K53" s="99"/>
    </row>
  </sheetData>
  <printOptions horizontalCentered="1"/>
  <pageMargins left="0.66" right="0.66" top="0.53" bottom="0.96" header="0.27" footer="0.24"/>
  <pageSetup scale="59" orientation="landscape" blackAndWhite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INTRODUCTION</vt:lpstr>
      <vt:lpstr>REVENUES LEGEND</vt:lpstr>
      <vt:lpstr>CONTENTS</vt:lpstr>
      <vt:lpstr>FUND SOURCE GENERAL</vt:lpstr>
      <vt:lpstr>FUND SOURCE GENERAL SPECIAL</vt:lpstr>
      <vt:lpstr>FUND SOURCE FEEDER</vt:lpstr>
      <vt:lpstr>FUND SOURCE TRANSPORTATION</vt:lpstr>
      <vt:lpstr>FUND SOURCE OTHER GOVT COST FD</vt:lpstr>
      <vt:lpstr>BY AGENCY AND SOURCE</vt:lpstr>
      <vt:lpstr>RECEIPT FROM FEDERAL GOVT</vt:lpstr>
      <vt:lpstr>INVESTMENTS</vt:lpstr>
      <vt:lpstr>INTRODUCTION!Print_Area</vt:lpstr>
      <vt:lpstr>INVESTMENTS!Print_Area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Khinda, Harpreet</dc:creator>
  <cp:lastModifiedBy>Khinda, Harpreet</cp:lastModifiedBy>
  <cp:lastPrinted>2021-11-29T22:16:14Z</cp:lastPrinted>
  <dcterms:created xsi:type="dcterms:W3CDTF">2021-10-06T20:32:26Z</dcterms:created>
  <dcterms:modified xsi:type="dcterms:W3CDTF">2021-12-10T17:34:23Z</dcterms:modified>
</cp:coreProperties>
</file>