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3\Revenues Supplement\"/>
    </mc:Choice>
  </mc:AlternateContent>
  <xr:revisionPtr revIDLastSave="0" documentId="13_ncr:1_{BEA528A8-8D60-4A09-9CDF-B25EA5731A25}" xr6:coauthVersionLast="47" xr6:coauthVersionMax="47" xr10:uidLastSave="{00000000-0000-0000-0000-000000000000}"/>
  <bookViews>
    <workbookView xWindow="28680" yWindow="-4695" windowWidth="29040" windowHeight="15840" tabRatio="836" xr2:uid="{00000000-000D-0000-FFFF-FFFF00000000}"/>
  </bookViews>
  <sheets>
    <sheet name="INTRODUCTION" sheetId="16" r:id="rId1"/>
    <sheet name="REVENUES LEGEND" sheetId="15" r:id="rId2"/>
    <sheet name="SUMMARY" sheetId="14" r:id="rId3"/>
    <sheet name="GENERAL FD" sheetId="3" r:id="rId4"/>
    <sheet name="GENERAL SPECIAL FD" sheetId="4" r:id="rId5"/>
    <sheet name="FEEDER FD" sheetId="5" r:id="rId6"/>
    <sheet name="TRANSPORTATION FD" sheetId="6" r:id="rId7"/>
    <sheet name="OTHER GOVT COST FD" sheetId="7" r:id="rId8"/>
    <sheet name="AGENCY" sheetId="9" r:id="rId9"/>
    <sheet name="RECEIPT FROM FEDERAL GOVT" sheetId="12" r:id="rId10"/>
    <sheet name="INVESTMENTS" sheetId="17" r:id="rId11"/>
  </sheets>
  <definedNames>
    <definedName name="_xlnm._FilterDatabase" localSheetId="8" hidden="1">AGENCY!$A$6:$K$723</definedName>
    <definedName name="_xlnm._FilterDatabase" localSheetId="5" hidden="1">'FEEDER FD'!$A$7:$F$14</definedName>
    <definedName name="_xlnm._FilterDatabase" localSheetId="3" hidden="1">'GENERAL FD'!$A$7:$K$273</definedName>
    <definedName name="_xlnm._FilterDatabase" localSheetId="4" hidden="1">'GENERAL SPECIAL FD'!$A$7:$G$143</definedName>
    <definedName name="_xlnm._FilterDatabase" localSheetId="10" hidden="1">INVESTMENTS!$A$1:$P$54</definedName>
    <definedName name="_xlnm._FilterDatabase" localSheetId="7" hidden="1">'OTHER GOVT COST FD'!$A$7:$F$1290</definedName>
    <definedName name="_xlnm._FilterDatabase" localSheetId="9" hidden="1">'RECEIPT FROM FEDERAL GOVT'!$A$6:$D$438</definedName>
    <definedName name="_xlnm._FilterDatabase" localSheetId="6" hidden="1">'TRANSPORTATION FD'!$A$7:$F$95</definedName>
    <definedName name="_xlnm.Print_Area" localSheetId="10">INVESTMENTS!$A$1:$P$51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7" l="1"/>
  <c r="J39" i="17"/>
  <c r="F39" i="17"/>
  <c r="P13" i="17" l="1"/>
  <c r="P14" i="17"/>
  <c r="D39" i="17"/>
  <c r="D45" i="17" s="1"/>
  <c r="N39" i="17"/>
  <c r="N45" i="17" s="1"/>
  <c r="J45" i="17"/>
  <c r="H39" i="17"/>
  <c r="H45" i="17" s="1"/>
  <c r="F45" i="17"/>
  <c r="B39" i="17"/>
  <c r="B45" i="17" s="1"/>
  <c r="P15" i="17"/>
  <c r="P16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 l="1"/>
  <c r="C21" i="14" s="1"/>
  <c r="C20" i="14"/>
  <c r="C17" i="14"/>
  <c r="C16" i="14"/>
  <c r="C12" i="14"/>
  <c r="C11" i="14"/>
  <c r="C10" i="14"/>
  <c r="C9" i="14"/>
  <c r="C8" i="14"/>
  <c r="K6" i="3"/>
  <c r="P45" i="17" l="1"/>
  <c r="K5" i="9"/>
  <c r="J5" i="9"/>
  <c r="I5" i="9"/>
  <c r="F6" i="7" l="1"/>
  <c r="F6" i="6"/>
  <c r="F6" i="5"/>
  <c r="F6" i="4"/>
  <c r="C18" i="14" l="1"/>
  <c r="C13" i="14"/>
</calcChain>
</file>

<file path=xl/sharedStrings.xml><?xml version="1.0" encoding="utf-8"?>
<sst xmlns="http://schemas.openxmlformats.org/spreadsheetml/2006/main" count="15113" uniqueCount="1772">
  <si>
    <t>Amount</t>
  </si>
  <si>
    <t>0020</t>
  </si>
  <si>
    <t>0110</t>
  </si>
  <si>
    <t/>
  </si>
  <si>
    <t>0120</t>
  </si>
  <si>
    <t>0160</t>
  </si>
  <si>
    <t>0250</t>
  </si>
  <si>
    <t>0280</t>
  </si>
  <si>
    <t>0500</t>
  </si>
  <si>
    <t>0509</t>
  </si>
  <si>
    <t>0511</t>
  </si>
  <si>
    <t>0515</t>
  </si>
  <si>
    <t>0530</t>
  </si>
  <si>
    <t>0552</t>
  </si>
  <si>
    <t>0650</t>
  </si>
  <si>
    <t>0690</t>
  </si>
  <si>
    <t>0820</t>
  </si>
  <si>
    <t>0840</t>
  </si>
  <si>
    <t>0845</t>
  </si>
  <si>
    <t>0855</t>
  </si>
  <si>
    <t>0860</t>
  </si>
  <si>
    <t>0890</t>
  </si>
  <si>
    <t>0950</t>
  </si>
  <si>
    <t>0977</t>
  </si>
  <si>
    <t>0981</t>
  </si>
  <si>
    <t>0985</t>
  </si>
  <si>
    <t>1700</t>
  </si>
  <si>
    <t>1703</t>
  </si>
  <si>
    <t>2100</t>
  </si>
  <si>
    <t>2240</t>
  </si>
  <si>
    <t>2720</t>
  </si>
  <si>
    <t>2740</t>
  </si>
  <si>
    <t>3100</t>
  </si>
  <si>
    <t>3340</t>
  </si>
  <si>
    <t>3360</t>
  </si>
  <si>
    <t>3480</t>
  </si>
  <si>
    <t>3540</t>
  </si>
  <si>
    <t>3560</t>
  </si>
  <si>
    <t>3720</t>
  </si>
  <si>
    <t>3780</t>
  </si>
  <si>
    <t>3790</t>
  </si>
  <si>
    <t>3820</t>
  </si>
  <si>
    <t>3860</t>
  </si>
  <si>
    <t>3885</t>
  </si>
  <si>
    <t>3930</t>
  </si>
  <si>
    <t>3940</t>
  </si>
  <si>
    <t>3960</t>
  </si>
  <si>
    <t>3970</t>
  </si>
  <si>
    <t>4120</t>
  </si>
  <si>
    <t>4140</t>
  </si>
  <si>
    <t>4170</t>
  </si>
  <si>
    <t>4260</t>
  </si>
  <si>
    <t>4265</t>
  </si>
  <si>
    <t>4300</t>
  </si>
  <si>
    <t>4440</t>
  </si>
  <si>
    <t>5160</t>
  </si>
  <si>
    <t>5175</t>
  </si>
  <si>
    <t>5180</t>
  </si>
  <si>
    <t>5225</t>
  </si>
  <si>
    <t>5227</t>
  </si>
  <si>
    <t>6100</t>
  </si>
  <si>
    <t>6120</t>
  </si>
  <si>
    <t>6870</t>
  </si>
  <si>
    <t>6980</t>
  </si>
  <si>
    <t>7120</t>
  </si>
  <si>
    <t>7300</t>
  </si>
  <si>
    <t>7320</t>
  </si>
  <si>
    <t>7350</t>
  </si>
  <si>
    <t>7501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</si>
  <si>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</si>
  <si>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</si>
  <si>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</si>
  <si>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</si>
  <si>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</si>
  <si>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</si>
  <si>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</si>
  <si>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</si>
  <si>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</si>
  <si>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</si>
  <si>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</si>
  <si>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8820</t>
  </si>
  <si>
    <t>8860</t>
  </si>
  <si>
    <t>8885</t>
  </si>
  <si>
    <t>8940</t>
  </si>
  <si>
    <t>8955</t>
  </si>
  <si>
    <t>9650</t>
  </si>
  <si>
    <t>9896</t>
  </si>
  <si>
    <t>9990</t>
  </si>
  <si>
    <t>3900</t>
  </si>
  <si>
    <t>6445</t>
  </si>
  <si>
    <t>3180</t>
  </si>
  <si>
    <t>3010</t>
  </si>
  <si>
    <t>3355</t>
  </si>
  <si>
    <t>1111</t>
  </si>
  <si>
    <t>0555</t>
  </si>
  <si>
    <t>FEEDER FUNDS</t>
  </si>
  <si>
    <t>TRANSPORTATION FUNDS</t>
  </si>
  <si>
    <t>2660</t>
  </si>
  <si>
    <t>OTHER GOVERNMENTAL COST FUNDS</t>
  </si>
  <si>
    <t>2120</t>
  </si>
  <si>
    <t>2670</t>
  </si>
  <si>
    <t>1115</t>
  </si>
  <si>
    <t>4250</t>
  </si>
  <si>
    <t>0956</t>
  </si>
  <si>
    <t>0959</t>
  </si>
  <si>
    <t>0540</t>
  </si>
  <si>
    <t>3125</t>
  </si>
  <si>
    <t>3810</t>
  </si>
  <si>
    <t>3825</t>
  </si>
  <si>
    <t>3835</t>
  </si>
  <si>
    <t>3840</t>
  </si>
  <si>
    <t>3210</t>
  </si>
  <si>
    <t>0954</t>
  </si>
  <si>
    <t>3760</t>
  </si>
  <si>
    <t>0989</t>
  </si>
  <si>
    <t>1701</t>
  </si>
  <si>
    <t>3600</t>
  </si>
  <si>
    <t>7100</t>
  </si>
  <si>
    <t>2665</t>
  </si>
  <si>
    <t>6440</t>
  </si>
  <si>
    <t>1750</t>
  </si>
  <si>
    <t>5195</t>
  </si>
  <si>
    <t>4150</t>
  </si>
  <si>
    <t>4560</t>
  </si>
  <si>
    <t>9350</t>
  </si>
  <si>
    <t>0130</t>
  </si>
  <si>
    <t>2320</t>
  </si>
  <si>
    <t>7870</t>
  </si>
  <si>
    <t>3980</t>
  </si>
  <si>
    <t>3830</t>
  </si>
  <si>
    <t>9100</t>
  </si>
  <si>
    <t>8855</t>
  </si>
  <si>
    <t>0968</t>
  </si>
  <si>
    <t>6360</t>
  </si>
  <si>
    <t>3640</t>
  </si>
  <si>
    <t xml:space="preserve">Fund Number </t>
  </si>
  <si>
    <t xml:space="preserve">Fund Name </t>
  </si>
  <si>
    <t>Total</t>
  </si>
  <si>
    <t>0521</t>
  </si>
  <si>
    <t>3855</t>
  </si>
  <si>
    <t>3875</t>
  </si>
  <si>
    <t>4100</t>
  </si>
  <si>
    <t>4180</t>
  </si>
  <si>
    <t>4700</t>
  </si>
  <si>
    <t>4800</t>
  </si>
  <si>
    <t>5990</t>
  </si>
  <si>
    <t>7502</t>
  </si>
  <si>
    <t>9390</t>
  </si>
  <si>
    <t>9400</t>
  </si>
  <si>
    <t>9410</t>
  </si>
  <si>
    <t>9520</t>
  </si>
  <si>
    <t>Legislative, Judicial, and Executive</t>
  </si>
  <si>
    <t>Legislative</t>
  </si>
  <si>
    <t>General Fund</t>
  </si>
  <si>
    <t>Senate</t>
  </si>
  <si>
    <t>Assembly</t>
  </si>
  <si>
    <t>Legislative Counsel Bureau</t>
  </si>
  <si>
    <t>Judicial</t>
  </si>
  <si>
    <t>Judicial Branch</t>
  </si>
  <si>
    <t>Miscellaneous Revenue</t>
  </si>
  <si>
    <t>Commission on Judicial Performance</t>
  </si>
  <si>
    <t>Executive/Governor</t>
  </si>
  <si>
    <t>Governor’s Office</t>
  </si>
  <si>
    <t>Governor’s Office of Business and Economic Development</t>
  </si>
  <si>
    <t>Secretary for Government Operations Agency</t>
  </si>
  <si>
    <t>Secretary for Business, Consumer Services, and Housing Agency</t>
  </si>
  <si>
    <t>Secretary for California Health and Human Services Agency</t>
  </si>
  <si>
    <t>Office of the Inspector General</t>
  </si>
  <si>
    <t>Office of Planning and Research</t>
  </si>
  <si>
    <t>Office of Emergency Services</t>
  </si>
  <si>
    <t>Department of Justice</t>
  </si>
  <si>
    <t>Narcotic Fines</t>
  </si>
  <si>
    <t>Penalty Assessments</t>
  </si>
  <si>
    <t>California State Controller’s Office</t>
  </si>
  <si>
    <t>Insurance Tax</t>
  </si>
  <si>
    <t>Surplus Line Brokers Tax</t>
  </si>
  <si>
    <t>Department of Insurance</t>
  </si>
  <si>
    <t>California Gambling Control Commission</t>
  </si>
  <si>
    <t>Tribal Gaming Revenues</t>
  </si>
  <si>
    <t>State Board of Equalization</t>
  </si>
  <si>
    <t>Private Rail Car Tax</t>
  </si>
  <si>
    <t>Secretary of State</t>
  </si>
  <si>
    <t>Candidate Filing Fee</t>
  </si>
  <si>
    <t>Citizens Redistricting Commission</t>
  </si>
  <si>
    <t>California State Treasurer’s Office</t>
  </si>
  <si>
    <t>California Health Facilities Financing Authority</t>
  </si>
  <si>
    <t>Other Regulatory Fees</t>
  </si>
  <si>
    <t>California ABLE Act Board</t>
  </si>
  <si>
    <t>California School Finance Authority</t>
  </si>
  <si>
    <t>Business, Consumer Services, and Housing</t>
  </si>
  <si>
    <t xml:space="preserve">Department of Fair Employment and Housing </t>
  </si>
  <si>
    <t>Department of Alcoholic Beverage Control</t>
  </si>
  <si>
    <t>Department of Housing and Community Development</t>
  </si>
  <si>
    <t>Mobilehome In-Lieu Tax</t>
  </si>
  <si>
    <t>Transportation</t>
  </si>
  <si>
    <t>Department of the California Highway Patrol</t>
  </si>
  <si>
    <t>Department of Motor Vehicles</t>
  </si>
  <si>
    <t>Trailer Coach License (In-Lieu) Fees</t>
  </si>
  <si>
    <t>Motor Vehicle License (In-Lieu) Fees</t>
  </si>
  <si>
    <t>Natural Resources</t>
  </si>
  <si>
    <t>Exposition Park</t>
  </si>
  <si>
    <t>California African-American Museum</t>
  </si>
  <si>
    <t>California Conservation Corps</t>
  </si>
  <si>
    <t>Energy Resources Conservation and Development Commission</t>
  </si>
  <si>
    <t>Department of Conservation</t>
  </si>
  <si>
    <t>Department of Forestry and Fire Protection</t>
  </si>
  <si>
    <t>State Lands Commission</t>
  </si>
  <si>
    <t>State Lands Royalties</t>
  </si>
  <si>
    <t>California Coastal Commission</t>
  </si>
  <si>
    <t>Native American Heritage Commission</t>
  </si>
  <si>
    <t>Department of Parks and Recreation</t>
  </si>
  <si>
    <t>San Francisco Bay Conservation and Development Commission</t>
  </si>
  <si>
    <t>Department of Water Resources</t>
  </si>
  <si>
    <t>Delta Stewardship Council</t>
  </si>
  <si>
    <t>Environmental Protection</t>
  </si>
  <si>
    <t>Department of Pesticide Regulation</t>
  </si>
  <si>
    <t>State Water Resources Control Board</t>
  </si>
  <si>
    <t>Department of Toxic Substances Control</t>
  </si>
  <si>
    <t>Department of Resources Recycling and Recovery</t>
  </si>
  <si>
    <t>Health and Human Services</t>
  </si>
  <si>
    <t>Emergency Medical Services Authority</t>
  </si>
  <si>
    <t>Office of Statewide Health Planning and Development</t>
  </si>
  <si>
    <t>Department of Aging</t>
  </si>
  <si>
    <t>State Department of Health Care Services</t>
  </si>
  <si>
    <t>Processing Fees</t>
  </si>
  <si>
    <t>Renewal Fees</t>
  </si>
  <si>
    <t>Uninsured Motorist Fees</t>
  </si>
  <si>
    <t>Department of Public Health</t>
  </si>
  <si>
    <t>Department of Developmental Services</t>
  </si>
  <si>
    <t>Other Motor Vehicle Fees</t>
  </si>
  <si>
    <t>Pay Patients Board Charges</t>
  </si>
  <si>
    <t>Department of State Hospitals</t>
  </si>
  <si>
    <t>Parking Violations</t>
  </si>
  <si>
    <t>Department of Rehabilitation</t>
  </si>
  <si>
    <t>Department of Child Support Services</t>
  </si>
  <si>
    <t>Department of Social Services</t>
  </si>
  <si>
    <t>Corrections and Rehabilitation</t>
  </si>
  <si>
    <t>Department of Corrections and Rehabilitation</t>
  </si>
  <si>
    <t>Board of State and Community Corrections</t>
  </si>
  <si>
    <t>Education</t>
  </si>
  <si>
    <t>Education K – 12</t>
  </si>
  <si>
    <t>Department of Education</t>
  </si>
  <si>
    <t>Special Schools</t>
  </si>
  <si>
    <t>California School for the Blind</t>
  </si>
  <si>
    <t>California School for the Deaf – Fremont</t>
  </si>
  <si>
    <t>California School for the Deaf – Riverside</t>
  </si>
  <si>
    <t>Diagnostic Centers</t>
  </si>
  <si>
    <t>California State Library</t>
  </si>
  <si>
    <t>Board of Governors of the California Community Colleges</t>
  </si>
  <si>
    <t>California Student Aid Commission</t>
  </si>
  <si>
    <t>Labor and Workforce Development</t>
  </si>
  <si>
    <t>California Workforce Development Board</t>
  </si>
  <si>
    <t>Agricultural Labor Relations Board</t>
  </si>
  <si>
    <t>Public Employment Relations Board</t>
  </si>
  <si>
    <t>Department of Industrial Relations</t>
  </si>
  <si>
    <t>Government Operations</t>
  </si>
  <si>
    <t>Department of Human Resources</t>
  </si>
  <si>
    <t>State Personnel Board</t>
  </si>
  <si>
    <t>California Department of Tax and Fee Administration</t>
  </si>
  <si>
    <t>Cigarette Tax</t>
  </si>
  <si>
    <t>Franchise Tax Board</t>
  </si>
  <si>
    <t>Corporation Tax</t>
  </si>
  <si>
    <t>Personal Income Tax</t>
  </si>
  <si>
    <t>Department of General Services</t>
  </si>
  <si>
    <t>Office of Administrative Law</t>
  </si>
  <si>
    <t>General Government</t>
  </si>
  <si>
    <t>General Administration</t>
  </si>
  <si>
    <t>Commission on Peace Officer Standards and Training</t>
  </si>
  <si>
    <t>State Public Defender</t>
  </si>
  <si>
    <t>California Arts Council</t>
  </si>
  <si>
    <t>Department of Food and Agriculture</t>
  </si>
  <si>
    <t>Fair Political Practices Commission</t>
  </si>
  <si>
    <t>Public Utilities Commission</t>
  </si>
  <si>
    <t>Commission on the Status of Women and Girls</t>
  </si>
  <si>
    <t>Department of Finance</t>
  </si>
  <si>
    <t>Financial Information System for California</t>
  </si>
  <si>
    <t>Commission on State Mandates</t>
  </si>
  <si>
    <t>Military Department</t>
  </si>
  <si>
    <t>Department of Veterans Affairs</t>
  </si>
  <si>
    <t>Statewide Expenditures</t>
  </si>
  <si>
    <t>Health and Dental Benefits for Annuitants</t>
  </si>
  <si>
    <t>Outer Continental Shelf Land Act. Section 8 (G)</t>
  </si>
  <si>
    <t xml:space="preserve">Miscellaneous Control Account </t>
  </si>
  <si>
    <t>Miscellaneous Control Accounts</t>
  </si>
  <si>
    <t>Joint Expenses</t>
  </si>
  <si>
    <t>Secretary of the Natural Resources Agency</t>
  </si>
  <si>
    <t>Secretary for Environmental Protection</t>
  </si>
  <si>
    <t>Scholarshare Investment Board</t>
  </si>
  <si>
    <t>California Debt and Investment Advisory Commission</t>
  </si>
  <si>
    <t>California Debt Limit Allocation Committee</t>
  </si>
  <si>
    <t>California Tax Credit Allocation Committee</t>
  </si>
  <si>
    <t>California Educational Facilities Authority</t>
  </si>
  <si>
    <t>Department of Consumer Affairs</t>
  </si>
  <si>
    <t>California Horse Racing Board</t>
  </si>
  <si>
    <t>Alcoholic Beverage Control Appeals Board</t>
  </si>
  <si>
    <t>Department of Cannabis Control</t>
  </si>
  <si>
    <t>Department of Transportation</t>
  </si>
  <si>
    <t>High-Speed Rail Authority</t>
  </si>
  <si>
    <t>California Tahoe Conservancy</t>
  </si>
  <si>
    <t>Geothermal Resources Development Program</t>
  </si>
  <si>
    <t>Environmental Protection Program</t>
  </si>
  <si>
    <t>Department of Fish and Wildlife</t>
  </si>
  <si>
    <t>Wildlife Conservation Board</t>
  </si>
  <si>
    <t>State Coastal Conservancy</t>
  </si>
  <si>
    <t>Santa Monica Mountains Conservancy</t>
  </si>
  <si>
    <t>San Gabriel &amp; Lower Los Angeles Rivers and Mountains Conservancy</t>
  </si>
  <si>
    <t>San Joaquin River Conservancy</t>
  </si>
  <si>
    <t>Baldwin Hills Conservancy</t>
  </si>
  <si>
    <t>Delta Protection Commission</t>
  </si>
  <si>
    <t>Office of Energy Infrastructure Safety</t>
  </si>
  <si>
    <t>State Air Resources Board</t>
  </si>
  <si>
    <t>Office of Environmental Health Hazard Assessment</t>
  </si>
  <si>
    <t>Department of Managed Health Care</t>
  </si>
  <si>
    <t xml:space="preserve">California Children and Families Commission </t>
  </si>
  <si>
    <t>State-Local Realignment, 1991</t>
  </si>
  <si>
    <t>Commission on Teacher Credentialing</t>
  </si>
  <si>
    <t>University of California</t>
  </si>
  <si>
    <t>California Institute for Regenerative Medicine</t>
  </si>
  <si>
    <t>Employment Development Department</t>
  </si>
  <si>
    <t>California Victim Compensation Board</t>
  </si>
  <si>
    <t>California State Auditor’s Office</t>
  </si>
  <si>
    <t>Tax Relief</t>
  </si>
  <si>
    <t>Shared Revenue</t>
  </si>
  <si>
    <t>Description</t>
  </si>
  <si>
    <t xml:space="preserve">                             STATE OF CALIFORNIA</t>
  </si>
  <si>
    <t xml:space="preserve">                              BUDGETARY/LEGAL BASIS ANNUAL REPORT SUPPLEMENT</t>
  </si>
  <si>
    <t xml:space="preserve">                        REVENUES</t>
  </si>
  <si>
    <t>Total *</t>
  </si>
  <si>
    <t>Statement of Revenues by Fund and Source, Governmental Cost Funds</t>
  </si>
  <si>
    <t xml:space="preserve">General Fund 
</t>
  </si>
  <si>
    <t xml:space="preserve">General Fund Special Accounts </t>
  </si>
  <si>
    <t xml:space="preserve">Feeder Funds </t>
  </si>
  <si>
    <t xml:space="preserve">Transportation Funds </t>
  </si>
  <si>
    <t xml:space="preserve">Other Governmental Cost Funds </t>
  </si>
  <si>
    <t xml:space="preserve">Total All Fund Types </t>
  </si>
  <si>
    <t>Statement of Revenues by Agency and Source, Governmental Cost Funds</t>
  </si>
  <si>
    <t>Receipts from the Federal Government, Cash Basis</t>
  </si>
  <si>
    <t>Investments All Funds</t>
  </si>
  <si>
    <t>* Totals may not tie to Budgetary/Legal Basis Annual Report due to rounding.</t>
  </si>
  <si>
    <t xml:space="preserve"> REVENUES LEGEND</t>
  </si>
  <si>
    <t>BU Code numbers are found in the Uniform Codes Manual (UCM) at:</t>
  </si>
  <si>
    <t>Organization Codes | Department of Finance (ca.gov)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</si>
  <si>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</si>
  <si>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t>Manual of State Funds | Department of Finance (ca.gov)</t>
  </si>
  <si>
    <t xml:space="preserve">BU </t>
  </si>
  <si>
    <t>Business Unit, general term used to refer to any state department, office, board, commission, etc.</t>
  </si>
  <si>
    <t xml:space="preserve">BU Code 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</si>
  <si>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</si>
  <si>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</si>
  <si>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</si>
  <si>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</si>
  <si>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Hierarchy (Hier) refers to the BU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</si>
  <si>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 </t>
  </si>
  <si>
    <t>BU</t>
  </si>
  <si>
    <t>Groups of departments or budgets under agency secretaries or broad functional groupings usually referred to as Agency.</t>
  </si>
  <si>
    <t xml:space="preserve">Sub BU </t>
  </si>
  <si>
    <t>Breakdown of agencies into subagency groupings.</t>
  </si>
  <si>
    <t>Department</t>
  </si>
  <si>
    <t>This level is normally called Departments and receive appropriations.</t>
  </si>
  <si>
    <t>Division</t>
  </si>
  <si>
    <t>This level includes suborganizations that are part of Department and can be divisions, bureaus, boards, or commissions.</t>
  </si>
  <si>
    <t xml:space="preserve">Unit </t>
  </si>
  <si>
    <t>This level includes suborganizations that are part of a Division organization and are sometimes called bureaus, offices, or units. These will be identified only if they receive appropriations.</t>
  </si>
  <si>
    <t>Cash basis</t>
  </si>
  <si>
    <t xml:space="preserve">An accounting method wherein revenues are recognized when cash is received and expenses/expenditures are recognized when paid.  </t>
  </si>
  <si>
    <t>INTRODUCTION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</si>
  <si>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</si>
  <si>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</si>
  <si>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</si>
  <si>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</si>
  <si>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>Air Toxics Inventory and Assessment Account</t>
  </si>
  <si>
    <t>Armory Discretionary Improvement Account</t>
  </si>
  <si>
    <t>Attorney General Antitrust Account</t>
  </si>
  <si>
    <t>California Mexican American Veterans’ Memorial Beautification and Enhancement Account</t>
  </si>
  <si>
    <t>California Olympic Training Account</t>
  </si>
  <si>
    <t>Personalized License Plates</t>
  </si>
  <si>
    <t>California State Law Library Special Account</t>
  </si>
  <si>
    <t>Collins-Dugan California Conservation Corps Reimbursement Account</t>
  </si>
  <si>
    <t>Court Collection Account</t>
  </si>
  <si>
    <t>Dealers’ Record of Sale Special Account</t>
  </si>
  <si>
    <t>Department of Justice Child Abuse Fund</t>
  </si>
  <si>
    <t>Department of Justice Sexual Habitual Offender Fund</t>
  </si>
  <si>
    <t>Developmental Disabilities Services Account</t>
  </si>
  <si>
    <t>Disability Access Account</t>
  </si>
  <si>
    <t>Architecture Public Building Fees</t>
  </si>
  <si>
    <t>Energy Resources Programs Account</t>
  </si>
  <si>
    <t>Energy Technologies Research, Development, and Demonstration Account</t>
  </si>
  <si>
    <t>Export Document Program Fund</t>
  </si>
  <si>
    <t>Farm and Ranch Solid Waste Cleanup and Abatement Account</t>
  </si>
  <si>
    <t>Financial Responsibility Penalty Account</t>
  </si>
  <si>
    <t>Traffic Violations</t>
  </si>
  <si>
    <t>Fingerprint Fees Account</t>
  </si>
  <si>
    <t>Fingerprint Identification Card Fees</t>
  </si>
  <si>
    <t>Firearm Safety Account</t>
  </si>
  <si>
    <t>Gambling Control Fines and Penalties Account</t>
  </si>
  <si>
    <t>Gambling Control Fund</t>
  </si>
  <si>
    <t>Garment Manufacturers Special Account</t>
  </si>
  <si>
    <t>Employment Agency License Fees</t>
  </si>
  <si>
    <t>Local Government Geothermal Resources Revolving Subaccount</t>
  </si>
  <si>
    <t>Geothermal Resources Well Fees</t>
  </si>
  <si>
    <t>Graphic Design License Plate Account</t>
  </si>
  <si>
    <t>Hazardous Waste Control Account</t>
  </si>
  <si>
    <t>Illegal Drug Lab Cleanup Account</t>
  </si>
  <si>
    <t>Lake Tahoe Science and Lake Improvement Account</t>
  </si>
  <si>
    <t>Local Jurisdiction Energy Assistance Account</t>
  </si>
  <si>
    <t>Motor Vehicle Parking Facilities Money Account</t>
  </si>
  <si>
    <t>Parking Lot Revenues</t>
  </si>
  <si>
    <t>Nuclear Planning Assessment Special Account</t>
  </si>
  <si>
    <t>Occupational Lead Poisoning Prevention Account</t>
  </si>
  <si>
    <t>Property Acquisition Law Money Account</t>
  </si>
  <si>
    <t>Public Utilities Commission Transportation Reimbursement Account</t>
  </si>
  <si>
    <t>Public Utilities Commission Utilities Reimbursement Account</t>
  </si>
  <si>
    <t>Site Operation and Maintenance Account</t>
  </si>
  <si>
    <t>Site Remediation Account</t>
  </si>
  <si>
    <t>State Assistance for Fire Equipment Account</t>
  </si>
  <si>
    <t>State Athletic Commission Neurological Examination Account</t>
  </si>
  <si>
    <t>State Certified Unified Program Agency Account</t>
  </si>
  <si>
    <t>State Emergency Telephone Number Account</t>
  </si>
  <si>
    <t>State Energy Conservation Assistance Account</t>
  </si>
  <si>
    <t>State Motor Vehicle Insurance Account</t>
  </si>
  <si>
    <t>Surface Mining and Reclamation Account</t>
  </si>
  <si>
    <t>Federal Lands Royalties</t>
  </si>
  <si>
    <t>Toxic Substances Control Account</t>
  </si>
  <si>
    <t>Underground Storage Tank Tester Account</t>
  </si>
  <si>
    <t>Unified Program Account</t>
  </si>
  <si>
    <t>0001</t>
  </si>
  <si>
    <t>Fund Number</t>
  </si>
  <si>
    <t>0434</t>
  </si>
  <si>
    <t>0485</t>
  </si>
  <si>
    <t>0012</t>
  </si>
  <si>
    <t>1031</t>
  </si>
  <si>
    <t>0442</t>
  </si>
  <si>
    <t>0318</t>
  </si>
  <si>
    <t>0242</t>
  </si>
  <si>
    <t>0460</t>
  </si>
  <si>
    <t>0566</t>
  </si>
  <si>
    <t>0142</t>
  </si>
  <si>
    <t>0496</t>
  </si>
  <si>
    <t>0006</t>
  </si>
  <si>
    <t>0465</t>
  </si>
  <si>
    <t>0479</t>
  </si>
  <si>
    <t>0082</t>
  </si>
  <si>
    <t>0558</t>
  </si>
  <si>
    <t>0487</t>
  </si>
  <si>
    <t>0017</t>
  </si>
  <si>
    <t>0032</t>
  </si>
  <si>
    <t>0569</t>
  </si>
  <si>
    <t>0567</t>
  </si>
  <si>
    <t>0481</t>
  </si>
  <si>
    <t>0497</t>
  </si>
  <si>
    <t>0078</t>
  </si>
  <si>
    <t>0014</t>
  </si>
  <si>
    <t>0065</t>
  </si>
  <si>
    <t>1018</t>
  </si>
  <si>
    <t>0429</t>
  </si>
  <si>
    <t>0003</t>
  </si>
  <si>
    <t>0029</t>
  </si>
  <si>
    <t>0070</t>
  </si>
  <si>
    <t>0002</t>
  </si>
  <si>
    <t>0461</t>
  </si>
  <si>
    <t>0462</t>
  </si>
  <si>
    <t>0458</t>
  </si>
  <si>
    <t>0018</t>
  </si>
  <si>
    <t>0437</t>
  </si>
  <si>
    <t>0492</t>
  </si>
  <si>
    <t>3084</t>
  </si>
  <si>
    <t>0022</t>
  </si>
  <si>
    <t>0033</t>
  </si>
  <si>
    <t>0026</t>
  </si>
  <si>
    <t>0035</t>
  </si>
  <si>
    <t>0557</t>
  </si>
  <si>
    <t>0436</t>
  </si>
  <si>
    <t>0028</t>
  </si>
  <si>
    <t>Alcohol Beverage Control Fund</t>
  </si>
  <si>
    <t>Retail Sales Tax Fund</t>
  </si>
  <si>
    <t>0094</t>
  </si>
  <si>
    <t>Motor Carriers Safety Improvement Fund</t>
  </si>
  <si>
    <t>Trade Corridor Enhancement Account</t>
  </si>
  <si>
    <t>Liquor License Fees</t>
  </si>
  <si>
    <t>Motor Vehicle Registration</t>
  </si>
  <si>
    <t>Identification Card Fees</t>
  </si>
  <si>
    <t>Lien Sale Application Fees</t>
  </si>
  <si>
    <t>Off-Highway Vehicle Fees</t>
  </si>
  <si>
    <t>New Motor Vehicle Dealer License Fee</t>
  </si>
  <si>
    <t>Motor Vehicle Fuel Tax (Gasoline)</t>
  </si>
  <si>
    <t>Jet Fuel Tax</t>
  </si>
  <si>
    <t>Motor Vehicle Fuel Tax (Diesel)</t>
  </si>
  <si>
    <t xml:space="preserve">Revenue Source </t>
  </si>
  <si>
    <t>0293</t>
  </si>
  <si>
    <t>3291</t>
  </si>
  <si>
    <t>Abandoned Watercraft Abatement Fund</t>
  </si>
  <si>
    <t>Accountancy Fund</t>
  </si>
  <si>
    <t>Delinquent Fees</t>
  </si>
  <si>
    <t>Acupuncture Fund</t>
  </si>
  <si>
    <t>AIDS Drug Assistance Program Rebate Fund</t>
  </si>
  <si>
    <t>Cost of Implementation Account</t>
  </si>
  <si>
    <t>Air Quality Improvement Fund</t>
  </si>
  <si>
    <t>Alcoholic Beverage Control Appeals Fund</t>
  </si>
  <si>
    <t>Alternative and Renewable Fuel and Vehicle Technology Fund</t>
  </si>
  <si>
    <t>Ammunition Safety and Enforcement Special Fund</t>
  </si>
  <si>
    <t>Antiterrorism Fund</t>
  </si>
  <si>
    <t>Appellate Court Trust Fund</t>
  </si>
  <si>
    <t>Appliance Efficiency Enforcement Subaccount</t>
  </si>
  <si>
    <t>Apprenticeship Training Contribution Fund</t>
  </si>
  <si>
    <t>Assembly Operating Fund</t>
  </si>
  <si>
    <t>Athletic Commission Fund</t>
  </si>
  <si>
    <t>Barbering and Cosmetology Contingent Fund</t>
  </si>
  <si>
    <t>Behavioral Science Examiners Fund</t>
  </si>
  <si>
    <t>Birth Defects Monitoring Program Fund</t>
  </si>
  <si>
    <t>Genetic Disease Testing Fees</t>
  </si>
  <si>
    <t>Board of Pilot Commissioners’ Special Fund</t>
  </si>
  <si>
    <t>Board of Podiatric Medicine Fund</t>
  </si>
  <si>
    <t>Board of Registered Nursing Fund</t>
  </si>
  <si>
    <t>Breast Cancer Control Account</t>
  </si>
  <si>
    <t>Building Initiative for Low-Emissions Development Program Fund</t>
  </si>
  <si>
    <t>Building Standards Administration Special Revolving Fund</t>
  </si>
  <si>
    <t>Business Programs Modernization Fund</t>
  </si>
  <si>
    <t>California Advanced Services Fund</t>
  </si>
  <si>
    <t>California Architects Board Fund</t>
  </si>
  <si>
    <t>Beverage Container Redemption Fees</t>
  </si>
  <si>
    <t>California Board of Architectural Examiners – Landscape Architects Fund</t>
  </si>
  <si>
    <t>California Cannabis Tax Fund</t>
  </si>
  <si>
    <t>Cannabis Excise &amp; Cultivation Tax</t>
  </si>
  <si>
    <t>Administration Account</t>
  </si>
  <si>
    <t>California Collegiate License Plate Fund</t>
  </si>
  <si>
    <t>California Debt and Investment Advisory Commission Fund</t>
  </si>
  <si>
    <t>California Debt Limit Allocation Committee Fund</t>
  </si>
  <si>
    <t>California Beach and Coastal Enhancement Account</t>
  </si>
  <si>
    <t>California Fire and Arson Training Fund</t>
  </si>
  <si>
    <t>California Hazardous Liquid Pipeline Safety Fund</t>
  </si>
  <si>
    <t>California Health Data and Planning Fund</t>
  </si>
  <si>
    <t>Medical Research Program Account</t>
  </si>
  <si>
    <t>California Emergency Relief Fund</t>
  </si>
  <si>
    <t>California Heritage Fund</t>
  </si>
  <si>
    <t>California High-Cost Fund – A Administrative Committee Fund</t>
  </si>
  <si>
    <t>California High-Cost Fund – B Administrative Committee Fund</t>
  </si>
  <si>
    <t>California Memorial Scholarship Fund</t>
  </si>
  <si>
    <t>California Teleconnect Fund Administrative Committee Fund</t>
  </si>
  <si>
    <t>California Tire Recycling Management Fund</t>
  </si>
  <si>
    <t>California Used Oil Recycling Fund</t>
  </si>
  <si>
    <t>Cannery Inspection Fund</t>
  </si>
  <si>
    <t>Car Wash Worker Fund</t>
  </si>
  <si>
    <t>Car Wash Worker Restitution Fund</t>
  </si>
  <si>
    <t>CCRC Oversight Fund</t>
  </si>
  <si>
    <t>Cemetery and Funeral Fund</t>
  </si>
  <si>
    <t>Certification Account</t>
  </si>
  <si>
    <t>Certification and Compliance Fund</t>
  </si>
  <si>
    <t>Certification Fund</t>
  </si>
  <si>
    <t>Certified Access Specialist Fund</t>
  </si>
  <si>
    <t>Certified Veteran Service Provider Program Fund</t>
  </si>
  <si>
    <t>Child Health and Safety Fund</t>
  </si>
  <si>
    <t>Childhood Lead Poisoning Prevention Fund</t>
  </si>
  <si>
    <t>Children’s Health and Human Services Special Fund</t>
  </si>
  <si>
    <t>Children’s Medical Services Rebate Fund</t>
  </si>
  <si>
    <t>Cigarette and Tobacco Products Compliance Fund</t>
  </si>
  <si>
    <t>Civil Rights Enforcement and Litigation Fund</t>
  </si>
  <si>
    <t>Clandestine Drug Lab Clean-Up Account</t>
  </si>
  <si>
    <t>Clinical Laboratory Improvement Fund</t>
  </si>
  <si>
    <t>Coastal Access Account</t>
  </si>
  <si>
    <t>Coastal Act Services Fund</t>
  </si>
  <si>
    <t>College Access Tax Credit Fund</t>
  </si>
  <si>
    <t>Contingent Fund of the Medical Board of California</t>
  </si>
  <si>
    <t>Corrections Training Fund</t>
  </si>
  <si>
    <t>Court Facilities Trust Fund</t>
  </si>
  <si>
    <t>Court Interpreters’ Fund</t>
  </si>
  <si>
    <t>Court Reporters Fund</t>
  </si>
  <si>
    <t>Credit Union Fund</t>
  </si>
  <si>
    <t>CURES Fund</t>
  </si>
  <si>
    <t>Dam Safety Fund</t>
  </si>
  <si>
    <t>Davis-Dolwig Account</t>
  </si>
  <si>
    <t>Deaf and Disabled Telecommunications Program Administrative Committee Fund</t>
  </si>
  <si>
    <t>Department of Fish and Wildlife – California Environmental Quality Act Fund</t>
  </si>
  <si>
    <t>Department of Pesticide Regulation Fund</t>
  </si>
  <si>
    <t>Developmental Disabilities Program Development Fund</t>
  </si>
  <si>
    <t>Parental Fees</t>
  </si>
  <si>
    <t>Diesel Emission Reduction Fund</t>
  </si>
  <si>
    <t>Disability Access and Education Revolving Fund</t>
  </si>
  <si>
    <t>Dispensing Opticians Fund</t>
  </si>
  <si>
    <t>DNA Identification Fund</t>
  </si>
  <si>
    <t>Domestic Violence Training and Education Fund</t>
  </si>
  <si>
    <t>Drinking Water Operator Certification Special Account</t>
  </si>
  <si>
    <t>Driving-Under-the-Influence Program Licensing Trust Fund</t>
  </si>
  <si>
    <t>Drug and Device Safety Fund</t>
  </si>
  <si>
    <t>Electric Program Investment Charge Fund</t>
  </si>
  <si>
    <t>Electrician Certification Fund</t>
  </si>
  <si>
    <t>Electronic and Appliance Repair Fund</t>
  </si>
  <si>
    <t>Electronic Cigarette Excise Tax Fund</t>
  </si>
  <si>
    <t>Electronic Recording Authorization Fund</t>
  </si>
  <si>
    <t>Elevator Safety Account</t>
  </si>
  <si>
    <t>Emergency Food Assistance Program Fund</t>
  </si>
  <si>
    <t>Emergency Medical Air Transportation and Children’s Coverage Fund</t>
  </si>
  <si>
    <t>Emergency Medical Services Personnel Fund</t>
  </si>
  <si>
    <t>Emergency Medical Services Training Program Approval Fund</t>
  </si>
  <si>
    <t>Emergency Medical Technician Certification Fund</t>
  </si>
  <si>
    <t>Employment Development Department Benefit Audit Fund</t>
  </si>
  <si>
    <t>Employment Development Department Contingent Fund</t>
  </si>
  <si>
    <t>Energy Facility License and Compliance Fund</t>
  </si>
  <si>
    <t>Energy Resources Surcharge Fund</t>
  </si>
  <si>
    <t>Electrical Energy Tax</t>
  </si>
  <si>
    <t>Enterprise Zone Fund</t>
  </si>
  <si>
    <t>Environmental Enhancement and Mitigation Program Fund</t>
  </si>
  <si>
    <t>Environmental Enhancement Fund</t>
  </si>
  <si>
    <t>Environmental Laboratory Improvement Fund</t>
  </si>
  <si>
    <t>Equality in Prevention and Services for Domestic Abuse Fund</t>
  </si>
  <si>
    <t>Exposition Park Improvement Fund</t>
  </si>
  <si>
    <t>Horse Racing (Parimutuel) Licenses</t>
  </si>
  <si>
    <t>False Claims Act Fund</t>
  </si>
  <si>
    <t>Family Law Trust Fund</t>
  </si>
  <si>
    <t>Farmworker Remedial Account</t>
  </si>
  <si>
    <t>Film Promotion and Marketing Fund</t>
  </si>
  <si>
    <t>Financial Empowerment Fund</t>
  </si>
  <si>
    <t>Firearms Safety and Enforcement Special Fund</t>
  </si>
  <si>
    <t>California Waterfowl Habitat Preservation Account</t>
  </si>
  <si>
    <t>Food Safety Fund</t>
  </si>
  <si>
    <t>Foreclosure Consultant Regulation Fund</t>
  </si>
  <si>
    <t>Foster Family Home and Small Family Home Insurance Fund</t>
  </si>
  <si>
    <t>Gambling Addiction Program Fund</t>
  </si>
  <si>
    <t>Garment Industry Regulations Fund</t>
  </si>
  <si>
    <t>Gas Consumption Surcharge Fund</t>
  </si>
  <si>
    <t>Genetic Disease Testing Fund</t>
  </si>
  <si>
    <t>Greenhouse Gas Reduction Fund</t>
  </si>
  <si>
    <t>Hatchery and Inland Fisheries Fund</t>
  </si>
  <si>
    <t>Hazardous and Idle-Deserted Well Abatement Fund</t>
  </si>
  <si>
    <t>Other Regulatory Taxes</t>
  </si>
  <si>
    <t>Health Care Benefits Fund</t>
  </si>
  <si>
    <t>The Health Care Services Special Fund</t>
  </si>
  <si>
    <t>Health Plan Improvement Trust Fund</t>
  </si>
  <si>
    <t>Health Statistics Special Fund</t>
  </si>
  <si>
    <t>Heritage Enrichment Resource Fund</t>
  </si>
  <si>
    <t>Enhanced Fleet Modernization Subaccount</t>
  </si>
  <si>
    <t>Historic Property Maintenance Fund</t>
  </si>
  <si>
    <t>Home Care Fund</t>
  </si>
  <si>
    <t>Home Furnishings and Thermal Insulation Fund</t>
  </si>
  <si>
    <t>Horse Racing Miscellaneous</t>
  </si>
  <si>
    <t>Horse Racing Fund</t>
  </si>
  <si>
    <t>Hospital Building Fund</t>
  </si>
  <si>
    <t>Hospital Quality Assurance Revenue Fund</t>
  </si>
  <si>
    <t>Household Movers Fund</t>
  </si>
  <si>
    <t>Indian Gaming Special Distribution Fund</t>
  </si>
  <si>
    <t>Industrial Hemp Enrollment and Oversight Fund</t>
  </si>
  <si>
    <t>Infant Botulism Treatment and Prevention Fund</t>
  </si>
  <si>
    <t>Insurance Fund</t>
  </si>
  <si>
    <t>Insurance Company Examination Fees</t>
  </si>
  <si>
    <t>Insurance Department Fees</t>
  </si>
  <si>
    <t>Recycling Market Development Revolving Loan Subaccount</t>
  </si>
  <si>
    <t>Internal Health Information Integrity Quality Improvement Account</t>
  </si>
  <si>
    <t>Labor and Workforce Development Fund</t>
  </si>
  <si>
    <t>Employment Agency Filing Fees</t>
  </si>
  <si>
    <t>Labor Enforcement and Compliance Fund</t>
  </si>
  <si>
    <t>Industrial Homework Fees</t>
  </si>
  <si>
    <t>Lead-Acid Battery Cleanup Fund</t>
  </si>
  <si>
    <t>Lead-Related Construction Fund</t>
  </si>
  <si>
    <t>Licensed Midwifery Fund</t>
  </si>
  <si>
    <t>Local Agency Deposit Security Fund</t>
  </si>
  <si>
    <t>Local Charges for Prepaid Mobile Telephony Services Fund</t>
  </si>
  <si>
    <t>Local Public Prosecutors and Public Defenders Training Fund</t>
  </si>
  <si>
    <t>CalWORKs Maintenance of Effort Subaccount</t>
  </si>
  <si>
    <t>Caseload Subaccount</t>
  </si>
  <si>
    <t>Long-Term Care Quality Assurance Fund</t>
  </si>
  <si>
    <t>Low Income Health Program MCE Out-of-Network Emergency Care Services Fund</t>
  </si>
  <si>
    <t>Major League Sporting Event Raffle Fund</t>
  </si>
  <si>
    <t>Managed Care Administrative Fines and Penalties Fund</t>
  </si>
  <si>
    <t>Managed Care Fund</t>
  </si>
  <si>
    <t>Cannabis Control Fund</t>
  </si>
  <si>
    <t>Cannabis Licensing Fees</t>
  </si>
  <si>
    <t>Marine Invasive Species Control Fund</t>
  </si>
  <si>
    <t>Medi-Cal Emergency Medical Transport Fund</t>
  </si>
  <si>
    <t>Medical Marijuana Program Fund</t>
  </si>
  <si>
    <t>Medical Waste Management Fund</t>
  </si>
  <si>
    <t>Mental Health Facility Licensing Fund</t>
  </si>
  <si>
    <t>Mental Health Practitioner Education Fund</t>
  </si>
  <si>
    <t>Mercury Thermostat Collection Program Fund</t>
  </si>
  <si>
    <t>Missing Persons DNA Database Fund</t>
  </si>
  <si>
    <t>Mobilehome Dispute Resolution Fund</t>
  </si>
  <si>
    <t>Mobilehome Parks and Special Occupancy Parks Revolving Fund</t>
  </si>
  <si>
    <t>Mobilehome-Manufactured Home Revolving Fund</t>
  </si>
  <si>
    <t>Narcotic Treatment Program Licensing Trust Fund</t>
  </si>
  <si>
    <t>Naturopathic Doctor’s Fund</t>
  </si>
  <si>
    <t>Nondesignated Public Hospital Supplemental Fund</t>
  </si>
  <si>
    <t>Northern California Veterans Cemetery Perpetual Maintenance Fund</t>
  </si>
  <si>
    <t>Occupational Safety and Health Fund</t>
  </si>
  <si>
    <t>Refinery Fees</t>
  </si>
  <si>
    <t>Occupational Therapy Fund</t>
  </si>
  <si>
    <t>Off-Highway License Fee Fund</t>
  </si>
  <si>
    <t>Oil Spill Prevention and Administration Fund</t>
  </si>
  <si>
    <t>Oil Spill Response Trust Fund</t>
  </si>
  <si>
    <t>Operating Funds of the Assembly and Senate</t>
  </si>
  <si>
    <t>Osteopathic Medical Board of California Contingent Fund</t>
  </si>
  <si>
    <t>Outpatient Setting Fund of the Medical Board of California</t>
  </si>
  <si>
    <t>Perinatal Insurance Fund</t>
  </si>
  <si>
    <t>Pharmaceutical and Sharps Stewardship Fund</t>
  </si>
  <si>
    <t>Pharmacy Board Contingent Fund</t>
  </si>
  <si>
    <t>Physical Therapy Fund</t>
  </si>
  <si>
    <t>Physician Assistant Fund</t>
  </si>
  <si>
    <t>Political Disclosure, Accountability, Transparency, and Access Fund</t>
  </si>
  <si>
    <t>Prepaid MTS 911 Account</t>
  </si>
  <si>
    <t>Pressure Vessel Account</t>
  </si>
  <si>
    <t>Private Hospital Supplemental Fund</t>
  </si>
  <si>
    <t>Private Investigator Fund</t>
  </si>
  <si>
    <t>Private Postsecondary Education Administration Fund</t>
  </si>
  <si>
    <t>Private Security Services Fund</t>
  </si>
  <si>
    <t>Professional Fiduciary Fund</t>
  </si>
  <si>
    <t>Professional Forester Registration Fund</t>
  </si>
  <si>
    <t>Psychology Fund</t>
  </si>
  <si>
    <t>Public Rights Law Enforcement Special Fund</t>
  </si>
  <si>
    <t>Public School Planning, Design and Construction Review Revolving Fund</t>
  </si>
  <si>
    <t>Public Utilities Commission Public Advocate’s Office Account</t>
  </si>
  <si>
    <t>Radiation Control Fund</t>
  </si>
  <si>
    <t>Real Estate Appraisers Regulation Fund</t>
  </si>
  <si>
    <t>Subdivision Filing Fees</t>
  </si>
  <si>
    <t>Recreational Health Fund</t>
  </si>
  <si>
    <t>Registered Environmental Health Specialist Fund</t>
  </si>
  <si>
    <t>Registered Nurse Education Fund</t>
  </si>
  <si>
    <t>Registry of Charitable Trusts Fund</t>
  </si>
  <si>
    <t>Registry of International Student Exchange Visitor Placement Organizations Fund</t>
  </si>
  <si>
    <t>Removal and Remedial Action Subaccount</t>
  </si>
  <si>
    <t>Renewable Energy Resources Development Fee Trust Fund</t>
  </si>
  <si>
    <t>Renewable Resource Trust Fund</t>
  </si>
  <si>
    <t>Residential and Outpatient Program Licensing Fund</t>
  </si>
  <si>
    <t>Respiratory Care Fund</t>
  </si>
  <si>
    <t>Restitution Fund</t>
  </si>
  <si>
    <t>Retail Food Safety and Defense Fund</t>
  </si>
  <si>
    <t>Safe Drinking Water Account</t>
  </si>
  <si>
    <t>Safe Drinking Water and Toxic Enforcement Fund</t>
  </si>
  <si>
    <t>Safe Energy Infrastructure and Excavation Fund</t>
  </si>
  <si>
    <t>Sale of Tobacco to Minors Control Account</t>
  </si>
  <si>
    <t>San Joaquin River Conservancy Fund</t>
  </si>
  <si>
    <t>School Land Bank Fund</t>
  </si>
  <si>
    <t>Secondhand Dealer and Pawnbroker Fund</t>
  </si>
  <si>
    <t>Secretary of State’s Business Fees Fund</t>
  </si>
  <si>
    <t>Domestic Corporation Fees</t>
  </si>
  <si>
    <t>Foreign Corporation Fees</t>
  </si>
  <si>
    <t>Filing Financing Statements</t>
  </si>
  <si>
    <t>Self-Insurance Plans Fund</t>
  </si>
  <si>
    <t>Senate Operating Fund</t>
  </si>
  <si>
    <t>Senior Citizens and Disabled Citizens Property Tax Postponement Fund</t>
  </si>
  <si>
    <t>Sexual Predator Public Information Account</t>
  </si>
  <si>
    <t>Skilled Nursing Facility Quality and Accountability Special Fund</t>
  </si>
  <si>
    <t>Soil Conservation Fund</t>
  </si>
  <si>
    <t>Solid Waste Disposal Site Cleanup Trust Fund</t>
  </si>
  <si>
    <t>Specialized First Aid Training Program Approval Fund</t>
  </si>
  <si>
    <t>State Audit Fund</t>
  </si>
  <si>
    <t>State Board of Chiropractic Examiners Fund</t>
  </si>
  <si>
    <t>Immediate and Critical Needs Account</t>
  </si>
  <si>
    <t>State Dental Assistant Fund</t>
  </si>
  <si>
    <t>State Dental Hygiene Fund</t>
  </si>
  <si>
    <t>State Department of Public Health Licensing and Certification Program Fund</t>
  </si>
  <si>
    <t>State Fire Marshal Fireworks Enforcement and Disposal Fund</t>
  </si>
  <si>
    <t>State Fire Marshal Licensing and Certification Fund</t>
  </si>
  <si>
    <t>Explosive Permit Fees</t>
  </si>
  <si>
    <t>Unclaimed Contributions</t>
  </si>
  <si>
    <t>State HICAP Fund</t>
  </si>
  <si>
    <t>Optometry Fund</t>
  </si>
  <si>
    <t>State Parks Revenue Incentive Subaccount</t>
  </si>
  <si>
    <t>State Project Infrastructure Fund</t>
  </si>
  <si>
    <t>State Public Works Enforcement Fund</t>
  </si>
  <si>
    <t>State School Fund</t>
  </si>
  <si>
    <t>State Trial Court Improvement and Modernization Fund</t>
  </si>
  <si>
    <t>State Water Pollution Control Revolving Fund Small Community Grant Fund</t>
  </si>
  <si>
    <t>Strong-Motion Instrumentation and Seismic Hazards Mapping Fund</t>
  </si>
  <si>
    <t>Structural Pest Control Education and Enforcement Fund</t>
  </si>
  <si>
    <t>Structural Pest Control Fund</t>
  </si>
  <si>
    <t>Structural Pest Control Research Fund</t>
  </si>
  <si>
    <t>Teacher Credential Fees</t>
  </si>
  <si>
    <t>Teacher Examination Fees</t>
  </si>
  <si>
    <t>Technical Assistance Fund</t>
  </si>
  <si>
    <t>Timber Regulation and Forest Restoration Fund</t>
  </si>
  <si>
    <t>Tissue Bank License Fund</t>
  </si>
  <si>
    <t>TNC Access for All Fund</t>
  </si>
  <si>
    <t>Transcript Reimbursement Fund</t>
  </si>
  <si>
    <t>Travel Seller Fund</t>
  </si>
  <si>
    <t>Trial Court Trust Fund</t>
  </si>
  <si>
    <t>Umbilical Cord Blood Collection Program Fund</t>
  </si>
  <si>
    <t>Expedited Claim Account</t>
  </si>
  <si>
    <t>Underground Storage Tank Petroleum Contamination Orphan Site Cleanup Fund</t>
  </si>
  <si>
    <t>Unfair Competition Law Fund</t>
  </si>
  <si>
    <t>Universal Lifeline Telephone Service Trust Administrative Committee Fund</t>
  </si>
  <si>
    <t>Vectorborne Disease Account</t>
  </si>
  <si>
    <t>Vehicle Inspection and Repair Fund</t>
  </si>
  <si>
    <t>Vessel Operator Certification Account</t>
  </si>
  <si>
    <t>Veterans Service Office Fund</t>
  </si>
  <si>
    <t>Veterinary Medical Board Contingent Fund</t>
  </si>
  <si>
    <t>Victim-Witness Assistance Fund</t>
  </si>
  <si>
    <t>Victims of Corporate Fraud Compensation Fund</t>
  </si>
  <si>
    <t>Vocational Nurse Education Fund</t>
  </si>
  <si>
    <t>Waste Discharge Permit Fund</t>
  </si>
  <si>
    <t>Wastewater Operator Certification Fund</t>
  </si>
  <si>
    <t>Water Device Certification Special Account</t>
  </si>
  <si>
    <t>Water Rights Fund</t>
  </si>
  <si>
    <t>Welcome Center Fund</t>
  </si>
  <si>
    <t>Inland Wetlands Conservation Fund</t>
  </si>
  <si>
    <t>Winter Recreation Fund</t>
  </si>
  <si>
    <t>Workers’ Compensation Administration Revolving Fund</t>
  </si>
  <si>
    <t>Workers’ Compensation Managed Care Fund</t>
  </si>
  <si>
    <t>Workers’ Occupational Safety and Health Education Fund</t>
  </si>
  <si>
    <t>3414</t>
  </si>
  <si>
    <t>0577</t>
  </si>
  <si>
    <t>0704</t>
  </si>
  <si>
    <t>0108</t>
  </si>
  <si>
    <t>3080</t>
  </si>
  <si>
    <t>3237</t>
  </si>
  <si>
    <t>3119</t>
  </si>
  <si>
    <t>3036</t>
  </si>
  <si>
    <t>0117</t>
  </si>
  <si>
    <t>3117</t>
  </si>
  <si>
    <t>3303</t>
  </si>
  <si>
    <t>3034</t>
  </si>
  <si>
    <t>3060</t>
  </si>
  <si>
    <t>3205</t>
  </si>
  <si>
    <t>3022</t>
  </si>
  <si>
    <t>0125</t>
  </si>
  <si>
    <t>0326</t>
  </si>
  <si>
    <t>0069</t>
  </si>
  <si>
    <t>0773</t>
  </si>
  <si>
    <t>3114</t>
  </si>
  <si>
    <t>0290</t>
  </si>
  <si>
    <t>0295</t>
  </si>
  <si>
    <t>0761</t>
  </si>
  <si>
    <t>0009</t>
  </si>
  <si>
    <t>3373</t>
  </si>
  <si>
    <t>3144</t>
  </si>
  <si>
    <t>3254</t>
  </si>
  <si>
    <t>3141</t>
  </si>
  <si>
    <t>0706</t>
  </si>
  <si>
    <t>0757</t>
  </si>
  <si>
    <t>3314</t>
  </si>
  <si>
    <t>3338</t>
  </si>
  <si>
    <t>0638</t>
  </si>
  <si>
    <t>0072</t>
  </si>
  <si>
    <t>0171</t>
  </si>
  <si>
    <t>0169</t>
  </si>
  <si>
    <t>0371</t>
  </si>
  <si>
    <t>0198</t>
  </si>
  <si>
    <t>0209</t>
  </si>
  <si>
    <t>0143</t>
  </si>
  <si>
    <t>3310</t>
  </si>
  <si>
    <t>3398</t>
  </si>
  <si>
    <t>0156</t>
  </si>
  <si>
    <t>0464</t>
  </si>
  <si>
    <t>0470</t>
  </si>
  <si>
    <t>3033</t>
  </si>
  <si>
    <t>0493</t>
  </si>
  <si>
    <t>0226</t>
  </si>
  <si>
    <t>3421</t>
  </si>
  <si>
    <t>0100</t>
  </si>
  <si>
    <t>3081</t>
  </si>
  <si>
    <t>3072</t>
  </si>
  <si>
    <t>3071</t>
  </si>
  <si>
    <t>0163</t>
  </si>
  <si>
    <t>0717</t>
  </si>
  <si>
    <t>0166</t>
  </si>
  <si>
    <t>3359</t>
  </si>
  <si>
    <t>0271</t>
  </si>
  <si>
    <t>3091</t>
  </si>
  <si>
    <t>3387</t>
  </si>
  <si>
    <t>0279</t>
  </si>
  <si>
    <t>0080</t>
  </si>
  <si>
    <t>3156</t>
  </si>
  <si>
    <t>3079</t>
  </si>
  <si>
    <t>3067</t>
  </si>
  <si>
    <t>3246</t>
  </si>
  <si>
    <t>0174</t>
  </si>
  <si>
    <t>0098</t>
  </si>
  <si>
    <t>0593</t>
  </si>
  <si>
    <t>3123</t>
  </si>
  <si>
    <t>3263</t>
  </si>
  <si>
    <t>0758</t>
  </si>
  <si>
    <t>0170</t>
  </si>
  <si>
    <t>3066</t>
  </si>
  <si>
    <t>0327</t>
  </si>
  <si>
    <t>0771</t>
  </si>
  <si>
    <t>0299</t>
  </si>
  <si>
    <t>3252</t>
  </si>
  <si>
    <t>3057</t>
  </si>
  <si>
    <t>3372</t>
  </si>
  <si>
    <t>0483</t>
  </si>
  <si>
    <t>3364</t>
  </si>
  <si>
    <t>0106</t>
  </si>
  <si>
    <t>0172</t>
  </si>
  <si>
    <t>0314</t>
  </si>
  <si>
    <t>3245</t>
  </si>
  <si>
    <t>0175</t>
  </si>
  <si>
    <t>3086</t>
  </si>
  <si>
    <t>0642</t>
  </si>
  <si>
    <t>0247</t>
  </si>
  <si>
    <t>0139</t>
  </si>
  <si>
    <t>3018</t>
  </si>
  <si>
    <t>3211</t>
  </si>
  <si>
    <t>3002</t>
  </si>
  <si>
    <t>0325</t>
  </si>
  <si>
    <t>3366</t>
  </si>
  <si>
    <t>3285</t>
  </si>
  <si>
    <t>0452</t>
  </si>
  <si>
    <t>0122</t>
  </si>
  <si>
    <t>3168</t>
  </si>
  <si>
    <t>0312</t>
  </si>
  <si>
    <t>0194</t>
  </si>
  <si>
    <t>3137</t>
  </si>
  <si>
    <t>0184</t>
  </si>
  <si>
    <t>0185</t>
  </si>
  <si>
    <t>3062</t>
  </si>
  <si>
    <t>0186</t>
  </si>
  <si>
    <t>3165</t>
  </si>
  <si>
    <t>0183</t>
  </si>
  <si>
    <t>0322</t>
  </si>
  <si>
    <t>0179</t>
  </si>
  <si>
    <t>3112</t>
  </si>
  <si>
    <t>0267</t>
  </si>
  <si>
    <t>0378</t>
  </si>
  <si>
    <t>0587</t>
  </si>
  <si>
    <t>0023</t>
  </si>
  <si>
    <t>3095</t>
  </si>
  <si>
    <t>3363</t>
  </si>
  <si>
    <t>1008</t>
  </si>
  <si>
    <t>0211</t>
  </si>
  <si>
    <t>3415</t>
  </si>
  <si>
    <t>0177</t>
  </si>
  <si>
    <t>3136</t>
  </si>
  <si>
    <t>0131</t>
  </si>
  <si>
    <t>3110</t>
  </si>
  <si>
    <t>3004</t>
  </si>
  <si>
    <t>3015</t>
  </si>
  <si>
    <t>0203</t>
  </si>
  <si>
    <t>3379</t>
  </si>
  <si>
    <t>3228</t>
  </si>
  <si>
    <t>3103</t>
  </si>
  <si>
    <t>0275</t>
  </si>
  <si>
    <t>3054</t>
  </si>
  <si>
    <t>3334</t>
  </si>
  <si>
    <t>3209</t>
  </si>
  <si>
    <t>0099</t>
  </si>
  <si>
    <t>3170</t>
  </si>
  <si>
    <t>3122</t>
  </si>
  <si>
    <t>0365</t>
  </si>
  <si>
    <t>3255</t>
  </si>
  <si>
    <t>0752</t>
  </si>
  <si>
    <t>3380</t>
  </si>
  <si>
    <t>3153</t>
  </si>
  <si>
    <t>0121</t>
  </si>
  <si>
    <t>3158</t>
  </si>
  <si>
    <t>3315</t>
  </si>
  <si>
    <t>0367</t>
  </si>
  <si>
    <t>3396</t>
  </si>
  <si>
    <t>0272</t>
  </si>
  <si>
    <t>0217</t>
  </si>
  <si>
    <t>0281</t>
  </si>
  <si>
    <t>3151</t>
  </si>
  <si>
    <t>3078</t>
  </si>
  <si>
    <t>3152</t>
  </si>
  <si>
    <t>3301</t>
  </si>
  <si>
    <t>3155</t>
  </si>
  <si>
    <t>0755</t>
  </si>
  <si>
    <t>0240</t>
  </si>
  <si>
    <t>3270</t>
  </si>
  <si>
    <t>0241</t>
  </si>
  <si>
    <t>3200</t>
  </si>
  <si>
    <t>0354</t>
  </si>
  <si>
    <t>3375</t>
  </si>
  <si>
    <t>3213</t>
  </si>
  <si>
    <t>3201</t>
  </si>
  <si>
    <t>3297</t>
  </si>
  <si>
    <t>3133</t>
  </si>
  <si>
    <t>0933</t>
  </si>
  <si>
    <t>3288</t>
  </si>
  <si>
    <t>0212</t>
  </si>
  <si>
    <t>3323</t>
  </si>
  <si>
    <t>3074</t>
  </si>
  <si>
    <t>0074</t>
  </si>
  <si>
    <t>3099</t>
  </si>
  <si>
    <t>3064</t>
  </si>
  <si>
    <t>3390</t>
  </si>
  <si>
    <t>3016</t>
  </si>
  <si>
    <t>3329</t>
  </si>
  <si>
    <t>0245</t>
  </si>
  <si>
    <t>0648</t>
  </si>
  <si>
    <t>0243</t>
  </si>
  <si>
    <t>3069</t>
  </si>
  <si>
    <t>3096</t>
  </si>
  <si>
    <t>0238</t>
  </si>
  <si>
    <t>3121</t>
  </si>
  <si>
    <t>3017</t>
  </si>
  <si>
    <t>0261</t>
  </si>
  <si>
    <t>0320</t>
  </si>
  <si>
    <t>0321</t>
  </si>
  <si>
    <t>0264</t>
  </si>
  <si>
    <t>0210</t>
  </si>
  <si>
    <t>0309</t>
  </si>
  <si>
    <t>3328</t>
  </si>
  <si>
    <t>0767</t>
  </si>
  <si>
    <t>0759</t>
  </si>
  <si>
    <t>3244</t>
  </si>
  <si>
    <t>3266</t>
  </si>
  <si>
    <t>0453</t>
  </si>
  <si>
    <t>3097</t>
  </si>
  <si>
    <t>0769</t>
  </si>
  <si>
    <t>0305</t>
  </si>
  <si>
    <t>0239</t>
  </si>
  <si>
    <t>3108</t>
  </si>
  <si>
    <t>0300</t>
  </si>
  <si>
    <t>0310</t>
  </si>
  <si>
    <t>3053</t>
  </si>
  <si>
    <t>0328</t>
  </si>
  <si>
    <t>3089</t>
  </si>
  <si>
    <t>0075</t>
  </si>
  <si>
    <t>0400</t>
  </si>
  <si>
    <t>3157</t>
  </si>
  <si>
    <t>0335</t>
  </si>
  <si>
    <t>0181</t>
  </si>
  <si>
    <t>3088</t>
  </si>
  <si>
    <t>0288</t>
  </si>
  <si>
    <t>0294</t>
  </si>
  <si>
    <t>3164</t>
  </si>
  <si>
    <t>0382</t>
  </si>
  <si>
    <t>3113</t>
  </si>
  <si>
    <t>0319</t>
  </si>
  <si>
    <t>0214</t>
  </si>
  <si>
    <t>3111</t>
  </si>
  <si>
    <t>3267</t>
  </si>
  <si>
    <t>0306</t>
  </si>
  <si>
    <t>3056</t>
  </si>
  <si>
    <t>3302</t>
  </si>
  <si>
    <t>0066</t>
  </si>
  <si>
    <t>0104</t>
  </si>
  <si>
    <t>0347</t>
  </si>
  <si>
    <t>3240</t>
  </si>
  <si>
    <t>0228</t>
  </si>
  <si>
    <t>0396</t>
  </si>
  <si>
    <t>0348</t>
  </si>
  <si>
    <t>3268</t>
  </si>
  <si>
    <t>0256</t>
  </si>
  <si>
    <t>3167</t>
  </si>
  <si>
    <t>0141</t>
  </si>
  <si>
    <t>0386</t>
  </si>
  <si>
    <t>3313</t>
  </si>
  <si>
    <t>3256</t>
  </si>
  <si>
    <t>0126</t>
  </si>
  <si>
    <t>0152</t>
  </si>
  <si>
    <t>3138</t>
  </si>
  <si>
    <t>3142</t>
  </si>
  <si>
    <t>3140</t>
  </si>
  <si>
    <t>3098</t>
  </si>
  <si>
    <t>3120</t>
  </si>
  <si>
    <t>0102</t>
  </si>
  <si>
    <t>0289</t>
  </si>
  <si>
    <t>0763</t>
  </si>
  <si>
    <t>3238</t>
  </si>
  <si>
    <t>3292</t>
  </si>
  <si>
    <t>3150</t>
  </si>
  <si>
    <t>0342</t>
  </si>
  <si>
    <t>0159</t>
  </si>
  <si>
    <t>3147</t>
  </si>
  <si>
    <t>0338</t>
  </si>
  <si>
    <t>0399</t>
  </si>
  <si>
    <t>0775</t>
  </si>
  <si>
    <t>0168</t>
  </si>
  <si>
    <t>0270</t>
  </si>
  <si>
    <t>3212</t>
  </si>
  <si>
    <t>0076</t>
  </si>
  <si>
    <t>3330</t>
  </si>
  <si>
    <t>0410</t>
  </si>
  <si>
    <t>0158</t>
  </si>
  <si>
    <t>0932</t>
  </si>
  <si>
    <t>1017</t>
  </si>
  <si>
    <t>3262</t>
  </si>
  <si>
    <t>3145</t>
  </si>
  <si>
    <t>3087</t>
  </si>
  <si>
    <t>0471</t>
  </si>
  <si>
    <t>0478</t>
  </si>
  <si>
    <t>0421</t>
  </si>
  <si>
    <t>3261</t>
  </si>
  <si>
    <t>0083</t>
  </si>
  <si>
    <t>0777</t>
  </si>
  <si>
    <t>0425</t>
  </si>
  <si>
    <t>3042</t>
  </si>
  <si>
    <t>3068</t>
  </si>
  <si>
    <t>0193</t>
  </si>
  <si>
    <t>3160</t>
  </si>
  <si>
    <t>0129</t>
  </si>
  <si>
    <t>3058</t>
  </si>
  <si>
    <t>3083</t>
  </si>
  <si>
    <t>0266</t>
  </si>
  <si>
    <t>0449</t>
  </si>
  <si>
    <t>0223</t>
  </si>
  <si>
    <t>0132</t>
  </si>
  <si>
    <t>3030</t>
  </si>
  <si>
    <t>988 State Suicide and Behavioral Health Crisis Services Fund</t>
  </si>
  <si>
    <t>Revenue Source</t>
  </si>
  <si>
    <t>Secretary for Transportation Agency</t>
  </si>
  <si>
    <t>Sierra Nevada Conservancy</t>
  </si>
  <si>
    <t>Sacramento-San Joaquin Delta Conservancy</t>
  </si>
  <si>
    <t>State Council on Developmental Disabilities</t>
  </si>
  <si>
    <t>Department of Health Care Access and Information</t>
  </si>
  <si>
    <t>Commission on Aging</t>
  </si>
  <si>
    <t>Department of Community Services and Development</t>
  </si>
  <si>
    <t>California Health Benefit Exchange</t>
  </si>
  <si>
    <t>Federal Immigration Funding – Incarceration</t>
  </si>
  <si>
    <t>Department of Technology</t>
  </si>
  <si>
    <t>Apportionment of Federal Receipts for Flood Control Lands</t>
  </si>
  <si>
    <t>Apportionment of Federal Receipts for Forest Reserves</t>
  </si>
  <si>
    <t>Apportionment of Federal Receipts for Grazing Land</t>
  </si>
  <si>
    <t>Apportionment of Geothermal Resources Development</t>
  </si>
  <si>
    <t>California Privacy Protection Agency</t>
  </si>
  <si>
    <t>Attorney General Proceeds of Anti Trust Actions</t>
  </si>
  <si>
    <t>Building Construction Filing Fees (Physically Handicapped)</t>
  </si>
  <si>
    <t>Delinquent Receivables – Cost Recovery GC 16583.1</t>
  </si>
  <si>
    <t>Emergency Telephone User’s Surcharge</t>
  </si>
  <si>
    <t>Environmental and Hazardous Waste Fees</t>
  </si>
  <si>
    <t>Escheat of Unclaimed Checks, Warrants, Bonds, and Coupons</t>
  </si>
  <si>
    <t>Income from Condemnation Deposits Fund Investments</t>
  </si>
  <si>
    <t>Income from Surplus Money Investments</t>
  </si>
  <si>
    <t>Interest Income from Interfund Loans</t>
  </si>
  <si>
    <t>Interest Income from Loans</t>
  </si>
  <si>
    <t>Miscellaneous Services to the Public</t>
  </si>
  <si>
    <t>Other Regulatory Licenses and Permits</t>
  </si>
  <si>
    <t>Penalties on Public Utilities Commission Quarterly Fees</t>
  </si>
  <si>
    <t>Quarterly Public Utilities Commission Fees</t>
  </si>
  <si>
    <t>Rentals of State Property</t>
  </si>
  <si>
    <t>Retail Sales and Use Tax</t>
  </si>
  <si>
    <t>Sales of Fixed Assets</t>
  </si>
  <si>
    <t>Sales of Documents</t>
  </si>
  <si>
    <t>Settlements and Judgments</t>
  </si>
  <si>
    <t>Governor’s Office of Emergency Services</t>
  </si>
  <si>
    <t xml:space="preserve">Department </t>
  </si>
  <si>
    <t xml:space="preserve">Division </t>
  </si>
  <si>
    <t xml:space="preserve">BU Name </t>
  </si>
  <si>
    <t>Civil and Criminal Violation Assessment</t>
  </si>
  <si>
    <t>Court Filing Fees and Surcharges</t>
  </si>
  <si>
    <t>Donations to Offset General Fund Deficit</t>
  </si>
  <si>
    <t>Excise Tax on Beer and Wine</t>
  </si>
  <si>
    <t>Excise Tax on Distilled Spirits</t>
  </si>
  <si>
    <t>Fines and Forfeitures</t>
  </si>
  <si>
    <t>Fines – Crimes on Public Offense</t>
  </si>
  <si>
    <t>General Fees – Secretary of State</t>
  </si>
  <si>
    <t>Income from Pooled Money Investments</t>
  </si>
  <si>
    <t>Interest on Loans to Local Agencies</t>
  </si>
  <si>
    <t>Medicare Receipts from Federal Government</t>
  </si>
  <si>
    <t>Miscellaneous Revenue from Local Agencies</t>
  </si>
  <si>
    <t>Miscellaneous Revenue from Use of property and Money</t>
  </si>
  <si>
    <t>Oil and Gas Leases – 1 Percent Revenue, Cities, and Counties</t>
  </si>
  <si>
    <t>Other Revenue – Cost Recoveries</t>
  </si>
  <si>
    <t>Proceeds from Estates of Deceased Persons</t>
  </si>
  <si>
    <t>Revenue from Abandoned Property</t>
  </si>
  <si>
    <t>Revenue from Local Government Agencies Cost Recovery</t>
  </si>
  <si>
    <t>Sales of Confiscated Property</t>
  </si>
  <si>
    <t>Additional Assessments on Fish and Game Fines</t>
  </si>
  <si>
    <t xml:space="preserve">Auction Proceeds from Carbon Allowance </t>
  </si>
  <si>
    <t>Division of Real Estate Examination Fees</t>
  </si>
  <si>
    <t>Division of Real Estate License Fees</t>
  </si>
  <si>
    <t xml:space="preserve">Department of Real Estate </t>
  </si>
  <si>
    <t>Real Estate Fund</t>
  </si>
  <si>
    <t>0317</t>
  </si>
  <si>
    <t>Elevator and Boiler Inspection Fees</t>
  </si>
  <si>
    <t>Escheat of Unclaimed Property</t>
  </si>
  <si>
    <t>Fish and Game Violation Fines</t>
  </si>
  <si>
    <t>General Fish and Game Licenses, Tags and Permits</t>
  </si>
  <si>
    <t>General Fish and Game Taxes</t>
  </si>
  <si>
    <t>Horse Racing Fines and Penalties</t>
  </si>
  <si>
    <t>Horse Jockey Safety Welfare Account</t>
  </si>
  <si>
    <t>Insurance Company License Fees and Penalties</t>
  </si>
  <si>
    <t>Insurance Department Fees – General</t>
  </si>
  <si>
    <t>Insurance Fraud Assessment – Auto</t>
  </si>
  <si>
    <t>Insurance Fraud Assessment – General</t>
  </si>
  <si>
    <t>Insurance Fraud Assessment – Worker Comp</t>
  </si>
  <si>
    <t>Miscellaneous Revenue from Use of Property and Money</t>
  </si>
  <si>
    <t>Miscellaneous Tax Revenue – MCO Tax</t>
  </si>
  <si>
    <t>Open Space Cancellation Fee Deferred Taxes</t>
  </si>
  <si>
    <t>Penalties and Interest on Unemployment and Disability Insurance Contributions</t>
  </si>
  <si>
    <t>Penalties on Felony Convictions</t>
  </si>
  <si>
    <t>Penalties on Traffic Violations</t>
  </si>
  <si>
    <t>Penalty Assessments on Criminal Fines</t>
  </si>
  <si>
    <t>Penalty Assessments on Fish and Game Fines</t>
  </si>
  <si>
    <t>Sales of Forest Products</t>
  </si>
  <si>
    <t>State Beach and Park Service Fees</t>
  </si>
  <si>
    <t>Teacher Credentials Fund</t>
  </si>
  <si>
    <t>0407</t>
  </si>
  <si>
    <t>Driver’s License Fees</t>
  </si>
  <si>
    <t>Sales of State’s Public Lands</t>
  </si>
  <si>
    <t>Transportation Improvement Fee</t>
  </si>
  <si>
    <t>Public Transportation Account</t>
  </si>
  <si>
    <t>Road Maintenance and Rehabilitation Account</t>
  </si>
  <si>
    <t>State Highway Account</t>
  </si>
  <si>
    <t>0046</t>
  </si>
  <si>
    <t>3290</t>
  </si>
  <si>
    <t>0042</t>
  </si>
  <si>
    <t>Road Improvement Fee</t>
  </si>
  <si>
    <t>Unit</t>
  </si>
  <si>
    <t xml:space="preserve">General Fund </t>
  </si>
  <si>
    <t>Other Governmental Cost Fund</t>
  </si>
  <si>
    <t>Auction Proceeds from Carbon Allowance</t>
  </si>
  <si>
    <t>Department of Real Estate</t>
  </si>
  <si>
    <t>BU Code</t>
  </si>
  <si>
    <t xml:space="preserve">Amount </t>
  </si>
  <si>
    <t>Income from Other Investments</t>
  </si>
  <si>
    <t>Notary Public License Fees</t>
  </si>
  <si>
    <t>2018 Hava Election Security Grants</t>
  </si>
  <si>
    <t>ACA – Support for Demo Ombudsman Programs Serving Beneficiaries of State Demos</t>
  </si>
  <si>
    <t>ACL Assistive Technology</t>
  </si>
  <si>
    <t>Adoption Assistance</t>
  </si>
  <si>
    <t>Adoption Incentive Payments</t>
  </si>
  <si>
    <t>Adult Education – Basic Grants to States Programs</t>
  </si>
  <si>
    <t>Adult Viral Hepatitis Prevention and Control</t>
  </si>
  <si>
    <t>Affordable Care Act (ACA) – Personal Responsibility Education Program</t>
  </si>
  <si>
    <t>Agricultural Research – Basic and Applied Research</t>
  </si>
  <si>
    <t>Air Force Defense Research Sciences</t>
  </si>
  <si>
    <t>Air Pollution Control Program Support</t>
  </si>
  <si>
    <t>Airport Improvement Program</t>
  </si>
  <si>
    <t>Alcohol Epidemiology</t>
  </si>
  <si>
    <t>All-Volunteer Force Educational</t>
  </si>
  <si>
    <t>Americorps</t>
  </si>
  <si>
    <t>Antiterrorism Emergency Reserve</t>
  </si>
  <si>
    <t>Apprenticeship USA Grants</t>
  </si>
  <si>
    <t>Basic and Applied Scientific Research</t>
  </si>
  <si>
    <t>Beach Monitoring and Notification</t>
  </si>
  <si>
    <t>Block Grants for Community Mental Health</t>
  </si>
  <si>
    <t>Block Grants for Prevention and Treatment of Substance Abuse</t>
  </si>
  <si>
    <t>Boating Safety Financial Assistance</t>
  </si>
  <si>
    <t>Brownfields Assessment and Cleanup</t>
  </si>
  <si>
    <t>Bulletproof Vest Partnership Program</t>
  </si>
  <si>
    <t>Burial Expenses Allowance for Veterans</t>
  </si>
  <si>
    <t>Bus and Bus Facilities Formula Program</t>
  </si>
  <si>
    <t>CalServe Summer of Safety</t>
  </si>
  <si>
    <t>Cancer Prev&amp;Cntl Prg St Terr&amp;Tribl Org</t>
  </si>
  <si>
    <t>Capital Assistance Program for Elderly Persons and Persons with Disabilities</t>
  </si>
  <si>
    <t>Capitalization Grants for Clean Water</t>
  </si>
  <si>
    <t>Capitalization Grants for Drinking</t>
  </si>
  <si>
    <t>Career and Technical Education-Basic</t>
  </si>
  <si>
    <t>Central Valley Proj Improvement (CVPI) Anadromous Fish Restoration Program (AFRP)</t>
  </si>
  <si>
    <t>Central Valley Project Improvement Act, Title XXXIV</t>
  </si>
  <si>
    <t>Central Valley Project, Trinity River</t>
  </si>
  <si>
    <t>Chafee Education and Training Vouchers</t>
  </si>
  <si>
    <t>Chafee Foster Care Independence Program</t>
  </si>
  <si>
    <t>Charter School Facilities Program</t>
  </si>
  <si>
    <t>Charter Schools</t>
  </si>
  <si>
    <t>Child Abuse and Neglect State Grants</t>
  </si>
  <si>
    <t>Child and Adult Care Food Program</t>
  </si>
  <si>
    <t>Child Care and Development Block Grant</t>
  </si>
  <si>
    <t>Child Care Mandatory and Matching Funds</t>
  </si>
  <si>
    <t>Child Nutrition Discretionary Grants</t>
  </si>
  <si>
    <t>Child Support Enforcement</t>
  </si>
  <si>
    <t>Child Support Enforcement Research</t>
  </si>
  <si>
    <t>Childhood Home Visiting Grant</t>
  </si>
  <si>
    <t>Childhood Lead Poisoning Prevention</t>
  </si>
  <si>
    <t>Children’s Health Insurance Program</t>
  </si>
  <si>
    <t>Children’s Justice Grants to States</t>
  </si>
  <si>
    <t>Clean Vessel Act</t>
  </si>
  <si>
    <t>Coastal Wetlands Planning, Protection</t>
  </si>
  <si>
    <t>Coastal Zone Management Administration</t>
  </si>
  <si>
    <t>Coastal Zone Management Estuarine</t>
  </si>
  <si>
    <t>Commercial Driver's License Program</t>
  </si>
  <si>
    <t>Commodity Credit Corp Eligible Recipient</t>
  </si>
  <si>
    <t>Commodity Supplemental Food Program</t>
  </si>
  <si>
    <t>Community Assistance Program State Support Services Element (CAP-SSSE)</t>
  </si>
  <si>
    <t>Community Develop Block Grants/State Program and Non-Entitlement Grants in Hawaii</t>
  </si>
  <si>
    <t xml:space="preserve">Community Economic Adjustment Assist for Compatible Use and Joint Land Use Studies </t>
  </si>
  <si>
    <t>Community Economic Adjustment Assistance</t>
  </si>
  <si>
    <t>Community Services Block Grant</t>
  </si>
  <si>
    <t>Community-Based Child Abuse Prevention</t>
  </si>
  <si>
    <t>Community-Based Mobile Crisis</t>
  </si>
  <si>
    <t>Compensation and Working Conditions Data</t>
  </si>
  <si>
    <t>Congressionally Mandated Projects</t>
  </si>
  <si>
    <t>Construction Work - United States Navy</t>
  </si>
  <si>
    <t>Consultation Agreements</t>
  </si>
  <si>
    <t>Co-op Agreements to States/Territories for the Coord and Develop Primary Care Offices</t>
  </si>
  <si>
    <t>Cooperating Technical Partners</t>
  </si>
  <si>
    <t>Cooperative Endangered Species Conservation Fund</t>
  </si>
  <si>
    <t>Cooperative Fire Assistance</t>
  </si>
  <si>
    <t>Cooperative Forestry Assistance</t>
  </si>
  <si>
    <t>Coronavirus Emergency Supplemental</t>
  </si>
  <si>
    <t>Crime Victim Assistance</t>
  </si>
  <si>
    <t>Crime Victim Compensation</t>
  </si>
  <si>
    <t>Department of Agriculture Forest Service – Partnership Agreements</t>
  </si>
  <si>
    <t>Developmental Disabilities Basic Support</t>
  </si>
  <si>
    <t xml:space="preserve">Disability Innovation Fund (DIF) </t>
  </si>
  <si>
    <t>Disabled Veterans’ Outreach Program (DVOP)</t>
  </si>
  <si>
    <t>Disaster Grants – Public Assistance for Presidentially Declared Disasters</t>
  </si>
  <si>
    <t>DNA Backlog Reduction Program</t>
  </si>
  <si>
    <t>DOI National Fire Plan</t>
  </si>
  <si>
    <t>Drug Court Discretionary Grant Program</t>
  </si>
  <si>
    <t>Earthquake Consortium</t>
  </si>
  <si>
    <t>Economic Adjustment Assistance for State Governments</t>
  </si>
  <si>
    <t>Economic Adjustment Assistance</t>
  </si>
  <si>
    <t>Education for Homeless Children and Youth</t>
  </si>
  <si>
    <t>Education Stabilization Fund</t>
  </si>
  <si>
    <t>Edward Byrne Memorial Competitive Grant</t>
  </si>
  <si>
    <t>Elder Abuse Prevention Interventions</t>
  </si>
  <si>
    <t>Emergency Food Assistance Program</t>
  </si>
  <si>
    <t>Emergency Management Performance Grants</t>
  </si>
  <si>
    <t>Emergency Medical Services for Children</t>
  </si>
  <si>
    <t>Emergency Rental Assistance Program</t>
  </si>
  <si>
    <t>Emergency Solutions Grant Program</t>
  </si>
  <si>
    <t>Employment Programs for People</t>
  </si>
  <si>
    <t>Employment Service/Wagner-Peyser Funded Activities</t>
  </si>
  <si>
    <t>Endangered Species Conservation</t>
  </si>
  <si>
    <t>Endangered Species Conservation – Wolf</t>
  </si>
  <si>
    <t>English Language Acquisition State</t>
  </si>
  <si>
    <t>Enhanced Hunter Education and Safety</t>
  </si>
  <si>
    <t>Environ Monitoring and Cleanup</t>
  </si>
  <si>
    <t>Environmental Info Exchange Network</t>
  </si>
  <si>
    <t>Environmental Public Health and Emergency Response</t>
  </si>
  <si>
    <t>Environmental Quality and Protection</t>
  </si>
  <si>
    <t>Environmental Quality Incentives Program</t>
  </si>
  <si>
    <t>Equal Opportunity in Housing</t>
  </si>
  <si>
    <t>Every Student Succeeds Act/Preschool</t>
  </si>
  <si>
    <t>Family Violence Prev &amp; Srvcs/Grants for Battered Women’s Shelters/States/Tribes</t>
  </si>
  <si>
    <t>Family Violence Prevntn &amp; Svcs/Sexual</t>
  </si>
  <si>
    <t>Federal Emergency Management Agency</t>
  </si>
  <si>
    <t>Federal Oil &amp; Gas Royalty Management</t>
  </si>
  <si>
    <t>Fire Management Assistance Grant</t>
  </si>
  <si>
    <t>Fish and Wildlife Coordination Act</t>
  </si>
  <si>
    <t>Fish and Wildlife Management Assistance</t>
  </si>
  <si>
    <t>Flex Fund Model-Infrast Dev &amp; Maint for State Manufactured Food Regulatory Programs</t>
  </si>
  <si>
    <t>Flood Mitigation Assistance</t>
  </si>
  <si>
    <t>Food and Nutrition Service</t>
  </si>
  <si>
    <t>Food Insecurity Nutrition Incentive</t>
  </si>
  <si>
    <t>Food Safety Cooperative Agreements</t>
  </si>
  <si>
    <t>Forest Health Protection</t>
  </si>
  <si>
    <t>Forest Service</t>
  </si>
  <si>
    <t>Forest Stewardship Program</t>
  </si>
  <si>
    <t>Formula Grants for other than Urbanized</t>
  </si>
  <si>
    <t>Foster Care – Title IV-E</t>
  </si>
  <si>
    <t>Foster Grandparent Program</t>
  </si>
  <si>
    <t>Fresh Fruit and Vegetable Program</t>
  </si>
  <si>
    <t>Fuel Tax Evasion-Intergovernmental</t>
  </si>
  <si>
    <t>Gas Pipeline Safety</t>
  </si>
  <si>
    <t>Grants</t>
  </si>
  <si>
    <t>Grants for State Assessments and Related Activities</t>
  </si>
  <si>
    <t>Grants to States for Access</t>
  </si>
  <si>
    <t>Grants to States for Construction of State Home Facilities</t>
  </si>
  <si>
    <t>Grants to States for Loan Repayment</t>
  </si>
  <si>
    <t>Grants to States for Operation of Offices of Rural Health</t>
  </si>
  <si>
    <t>Guardianship Assistance</t>
  </si>
  <si>
    <t>Harold Rogers Prescription Drug</t>
  </si>
  <si>
    <t>Hazard Mitigation Grant</t>
  </si>
  <si>
    <t>Hazardous Waste Management State</t>
  </si>
  <si>
    <t>Head Start</t>
  </si>
  <si>
    <t>High-Speed Rail Corridors and Intercity</t>
  </si>
  <si>
    <t>Highway Planning and Construction</t>
  </si>
  <si>
    <t>Historic Preservation Fund Grants-In-Aid</t>
  </si>
  <si>
    <t>HIV Care Formula Grants</t>
  </si>
  <si>
    <t>HIV Prevention Activities</t>
  </si>
  <si>
    <t>HIV/AIDS Surveillance</t>
  </si>
  <si>
    <t>Home Investment Partnerships Program</t>
  </si>
  <si>
    <t>Homeland Security Grant Program</t>
  </si>
  <si>
    <t>Housing Opportunities for Persons with AIDS</t>
  </si>
  <si>
    <t>Housing Trust Fund</t>
  </si>
  <si>
    <t>HPP Ebola Preparedness and Response Activities</t>
  </si>
  <si>
    <t>Hurricane Education Recovery</t>
  </si>
  <si>
    <t>Hurricanes and Wildfires of 2017 Supplemental</t>
  </si>
  <si>
    <t>Immunization Cooperative Agreements</t>
  </si>
  <si>
    <t>Improving Teacher Quality State Grants</t>
  </si>
  <si>
    <t>Imprv Hlth of Americans Through Prevent</t>
  </si>
  <si>
    <t>Injury Prevention and Control Research and State/Community Based Programs</t>
  </si>
  <si>
    <t>Inspection Grading and Standardization</t>
  </si>
  <si>
    <t>Interagency Hazardous Materials Public Sector Training and Planning Grants</t>
  </si>
  <si>
    <t>Interjurisdictional Fisheries</t>
  </si>
  <si>
    <t xml:space="preserve">John R. Justice Prosecutors and </t>
  </si>
  <si>
    <t>Juvenile Justice Delinquency Prevention – Allocation to States</t>
  </si>
  <si>
    <t>Labor Force Statistics</t>
  </si>
  <si>
    <t>Law Enforcement Assistance-Narcotics</t>
  </si>
  <si>
    <t>Lead Testing In School and Child Care</t>
  </si>
  <si>
    <t>Leaking Underground Storage Tank Trust Fund Corrective Action Program</t>
  </si>
  <si>
    <t>Long-Term Surveillance and Maintenance</t>
  </si>
  <si>
    <t>Low Income Household Water Assistance</t>
  </si>
  <si>
    <t>Low-Income Home Energy Assistance</t>
  </si>
  <si>
    <t>Manufactured Home Dispute Resolution</t>
  </si>
  <si>
    <t>Marijuana Eradication Drug Enforcement</t>
  </si>
  <si>
    <t>Marijuana Eradication Land Management</t>
  </si>
  <si>
    <t>Market Protection and Promotion</t>
  </si>
  <si>
    <t>Maternal and Child Health Federal</t>
  </si>
  <si>
    <t>Maternal and Child Health Services</t>
  </si>
  <si>
    <t>Meat, Poultry, and Egg Products</t>
  </si>
  <si>
    <t>Medical Assistance Program</t>
  </si>
  <si>
    <t>Mental Health Disaster Assistance</t>
  </si>
  <si>
    <t>Meteorologic and Hydrologic Modernization Development</t>
  </si>
  <si>
    <t>Metropolitan Transportation Planning</t>
  </si>
  <si>
    <t>Migrant Education-State Grant Program</t>
  </si>
  <si>
    <t>Mine Health and Safety Grants</t>
  </si>
  <si>
    <t>Minimum Penalties for Repeat Offenders</t>
  </si>
  <si>
    <t>Miscellaneous Federal Receipts</t>
  </si>
  <si>
    <t>Miscellaneous Uncleared Collections</t>
  </si>
  <si>
    <t>Money Follows the Person Rebalancing</t>
  </si>
  <si>
    <t>Motor Carrier Safety Asist High Priority</t>
  </si>
  <si>
    <t>Multipurpose Grants to States and Tribes</t>
  </si>
  <si>
    <t>National and State Tobacco Control</t>
  </si>
  <si>
    <t>National Bioterrorism Hospital</t>
  </si>
  <si>
    <t>National Cooperative Geologic Mapping</t>
  </si>
  <si>
    <t>National Criminal History Improvement</t>
  </si>
  <si>
    <t>National Dam Safety Program</t>
  </si>
  <si>
    <t>National Disaster Resilience Competition</t>
  </si>
  <si>
    <t>National Family Caregiver Support, Title III, Part E</t>
  </si>
  <si>
    <t>National Geological and Geophysical</t>
  </si>
  <si>
    <t>National Guard Civilian Youth Programs</t>
  </si>
  <si>
    <t>National Guard Military Operations and Maintenance Projects</t>
  </si>
  <si>
    <t>National Heritage Areas</t>
  </si>
  <si>
    <t>National Highway Safety Administration</t>
  </si>
  <si>
    <t>National Highway Traffic Safety</t>
  </si>
  <si>
    <t>National Maritime Heritage Grants</t>
  </si>
  <si>
    <t>National Motor Carrier Safety</t>
  </si>
  <si>
    <t>National Priority Safety Programs</t>
  </si>
  <si>
    <t>National School Lunch Program</t>
  </si>
  <si>
    <t>Natural Resource Stewardship</t>
  </si>
  <si>
    <t>Nonpoint Source Implementation Grants</t>
  </si>
  <si>
    <t>Non-Profit Security Program</t>
  </si>
  <si>
    <t>Nuclear Waste Disposal Siting</t>
  </si>
  <si>
    <t>Nutrition Services Incentive Program</t>
  </si>
  <si>
    <t>Occupational Safety and Health-State</t>
  </si>
  <si>
    <t>Office of Local Defense Community</t>
  </si>
  <si>
    <t>State Targeted Response to the Opioid Crisis Grants</t>
  </si>
  <si>
    <t>Organic Certification Cost Share</t>
  </si>
  <si>
    <t>Outdoor Recreation-Acquisition, Development, and Planning</t>
  </si>
  <si>
    <t>Pacific Coast Salmon Recovery – Pacific Salmon Treaty Program</t>
  </si>
  <si>
    <t>Pandemic Ebt Administrative Costs</t>
  </si>
  <si>
    <t>Paul Coverdell Forensic Sciences</t>
  </si>
  <si>
    <t>Performance Partnership Grants</t>
  </si>
  <si>
    <t>Phmsa Pipeline Safety Underground</t>
  </si>
  <si>
    <t>Planning Assistance to States</t>
  </si>
  <si>
    <t>Plant and Animal Disease, Pest Control, and Animal Care</t>
  </si>
  <si>
    <t>Postconviction Testing of DNA Evidence to Exonerate the Innocent</t>
  </si>
  <si>
    <t>Pre-Disaster Mitigation</t>
  </si>
  <si>
    <t>Prescott Marine Mammal Rescue</t>
  </si>
  <si>
    <t>Preventing Maternal Deaths: Supporting</t>
  </si>
  <si>
    <t>Preventive Health and Health Services</t>
  </si>
  <si>
    <t>Preventive Health Services-Sexually</t>
  </si>
  <si>
    <t>Project Grants &amp; Cooperative Agreements</t>
  </si>
  <si>
    <t>Projects for Assistance in Transition</t>
  </si>
  <si>
    <t>Promoting Safe and Stable Families</t>
  </si>
  <si>
    <t>Promotion of the Arts-Partnership</t>
  </si>
  <si>
    <t>Protecting Inmates and Safeguarding</t>
  </si>
  <si>
    <t>Public Health Emergency Preparedness</t>
  </si>
  <si>
    <t>Public Hlth Emgcy Resp: Coop Agreement for Emergency Response</t>
  </si>
  <si>
    <t>Racial &amp; Ethnic Apprch to Comm Hlth Pgm</t>
  </si>
  <si>
    <t>Rail Fixed Guideway Public Transportation System</t>
  </si>
  <si>
    <t>Railroad Safety</t>
  </si>
  <si>
    <t>Randolph – Sheppard – Financial Relief</t>
  </si>
  <si>
    <t>Recreation Resources Management</t>
  </si>
  <si>
    <t>Refugee and Entrant Assistance – Discretionary Grants</t>
  </si>
  <si>
    <t>Regional Dishery Management Councils</t>
  </si>
  <si>
    <t>Regional Wetland Program Development</t>
  </si>
  <si>
    <t>Rehab Services – Independent Living Services for Older Blind Individuals</t>
  </si>
  <si>
    <t>Rehabilitation Services – Vocational Rehabilitation Grants to States</t>
  </si>
  <si>
    <t>Reintegration of Ex-Offenders</t>
  </si>
  <si>
    <t>Residential Substance Abuse Treatment</t>
  </si>
  <si>
    <t>Rural Education</t>
  </si>
  <si>
    <t>Rural Health Research Centers</t>
  </si>
  <si>
    <t>School Breakfast Program</t>
  </si>
  <si>
    <t>School-Based HIV/STD Prevention and School-Based Surveillance</t>
  </si>
  <si>
    <t>Secure Water Act</t>
  </si>
  <si>
    <t>Senior Community Service Employment</t>
  </si>
  <si>
    <t>Senior Farmers Market Nutrition Program</t>
  </si>
  <si>
    <t>Services for Trafficking Victims</t>
  </si>
  <si>
    <t>Sexual Assault Services Formula Program</t>
  </si>
  <si>
    <t xml:space="preserve">Shared Revenue – Forest Resources </t>
  </si>
  <si>
    <t xml:space="preserve">Shared Revenue – Grazing Land </t>
  </si>
  <si>
    <t xml:space="preserve">Shared Revenue – Potash and Sodium Lease </t>
  </si>
  <si>
    <t>Small Rural Hospital Improvement</t>
  </si>
  <si>
    <t xml:space="preserve">Social Security – Disability Insurance </t>
  </si>
  <si>
    <t>Social Services Block Grant</t>
  </si>
  <si>
    <t>Southern Nevada Public Land Management</t>
  </si>
  <si>
    <t>Special Data Collections &amp; Statistical Studies</t>
  </si>
  <si>
    <t>Special Deposit Fund</t>
  </si>
  <si>
    <t>Special Education – Grants for Infants and Families</t>
  </si>
  <si>
    <t>Special Education – Grants to States</t>
  </si>
  <si>
    <t>Special Education – Preschool Grants</t>
  </si>
  <si>
    <t>Special Education – State Personnel</t>
  </si>
  <si>
    <t>Special Milk Program for Children</t>
  </si>
  <si>
    <t>Special Programs for the Aging – Title III Grants for Supportive Services and Senior Ctr</t>
  </si>
  <si>
    <t>Special Programs for the Aging – Title III Nutrition Services</t>
  </si>
  <si>
    <t>Special Programs for the Aging – Title IV</t>
  </si>
  <si>
    <t>Special Programs for the Aging – Title VII</t>
  </si>
  <si>
    <t>Special Supplemental Nutrition Program</t>
  </si>
  <si>
    <t>Specialty Crop Block Grant Program</t>
  </si>
  <si>
    <t>Sport Fish Restoration Program</t>
  </si>
  <si>
    <t>Sportfishing and Boating Safety Act</t>
  </si>
  <si>
    <t>State Trade and Export Promo Pilot Grant Program</t>
  </si>
  <si>
    <t>State Admin Matching Grants for the Supplemental Nutrition Assistance Program</t>
  </si>
  <si>
    <t>State Administrative Expenses for Child Nutrition</t>
  </si>
  <si>
    <t>State and Community Highway Safety</t>
  </si>
  <si>
    <t>State and Private Forestry Technology</t>
  </si>
  <si>
    <t>State and Tribal Response Program Grants</t>
  </si>
  <si>
    <t>State Capacity Building</t>
  </si>
  <si>
    <t>State Cemetery Grant Program</t>
  </si>
  <si>
    <t>State Clean Diesel Grant Program</t>
  </si>
  <si>
    <t>State Commission</t>
  </si>
  <si>
    <t>State Court Improvement Program</t>
  </si>
  <si>
    <t>State Criminal Alien Assistance Program</t>
  </si>
  <si>
    <t>State Energy Program</t>
  </si>
  <si>
    <t>State Health Insurance Assistance</t>
  </si>
  <si>
    <t>State Indoor Radon Grants</t>
  </si>
  <si>
    <t>State Library Program</t>
  </si>
  <si>
    <t>State Medicaid Fraud Control Units</t>
  </si>
  <si>
    <t>State Memo of Agreement Program for The Reimbursement of Technical Services</t>
  </si>
  <si>
    <t>State Physical Activity and Nutrition</t>
  </si>
  <si>
    <t>State Planning and Establishment Grants</t>
  </si>
  <si>
    <t>State Public Water System Supervision</t>
  </si>
  <si>
    <t>State Rural Hospital Flexibility Program</t>
  </si>
  <si>
    <t>State Survey and Cert of Health Care</t>
  </si>
  <si>
    <t>State Survey and Cert of Health Care Providers</t>
  </si>
  <si>
    <t>State Underground Water Source</t>
  </si>
  <si>
    <t>State Wildlife Grants</t>
  </si>
  <si>
    <t>Stephanie Tubbs Jones Child Welfare Services Program</t>
  </si>
  <si>
    <t>Stop School Violence</t>
  </si>
  <si>
    <t>Striving Readers</t>
  </si>
  <si>
    <t>Student Support and Academic Enrichment</t>
  </si>
  <si>
    <t>Substance Abuse &amp; Mental Health Services Projects – Regional and Natl Significance</t>
  </si>
  <si>
    <t>Summer Food Service Program For Children</t>
  </si>
  <si>
    <t>Superfund State, Political Subdivision, and Indian Tribe Site – Specific Co-op Agrmts</t>
  </si>
  <si>
    <t>Supplemental Nutrition Assistance Pgm</t>
  </si>
  <si>
    <t>Support for Adam Walsh Act</t>
  </si>
  <si>
    <t>Supported Employment Srvcs for Individuals with the Most Significant Disabilities</t>
  </si>
  <si>
    <t>Surveillance System</t>
  </si>
  <si>
    <t>Surveys, Studies, Research, Investigations, Demonstrations, and Special Purpose Activities – Clean Air Act</t>
  </si>
  <si>
    <t>Targeted Airshed Grant Program</t>
  </si>
  <si>
    <t>Technology Development for Environmental Management</t>
  </si>
  <si>
    <t>Temporary Assistance for Needy Families</t>
  </si>
  <si>
    <t>Temporary Labor Certification for Foreign Workers</t>
  </si>
  <si>
    <t>The San Francisco Bay Water Quality Improvement Fund</t>
  </si>
  <si>
    <t>Title I Grants to Local Educational Agencies</t>
  </si>
  <si>
    <t>Title I State Agency Program for Neglected, Delinquent Children, and Youth</t>
  </si>
  <si>
    <t>Trade Adjustment Assistance Workers</t>
  </si>
  <si>
    <t>Transit in the Parks</t>
  </si>
  <si>
    <t>Traumatic Brain Injury State</t>
  </si>
  <si>
    <t>Tuberculosis Demonstration, Research, Public and Professional Education</t>
  </si>
  <si>
    <t>Twenty-First Century Community Learning Centers</t>
  </si>
  <si>
    <t>U.S. Fish and Wildlife Service</t>
  </si>
  <si>
    <t xml:space="preserve">U.S. Geological Survey-Research </t>
  </si>
  <si>
    <t>U.S. Repatriation</t>
  </si>
  <si>
    <t>Unallied Management Projects</t>
  </si>
  <si>
    <t>Unallied Science Program</t>
  </si>
  <si>
    <t>Underground Storage Tank Prevention, Detection and Compliance Program</t>
  </si>
  <si>
    <t>Unemployment Insurance – States</t>
  </si>
  <si>
    <t>Urban and Community Forestry Program</t>
  </si>
  <si>
    <t xml:space="preserve">USBR San Joaquin River Restoration </t>
  </si>
  <si>
    <t>Various Grants for Health and Human</t>
  </si>
  <si>
    <t>VHA Primary Care</t>
  </si>
  <si>
    <t>Violence Against Women Formula Grants</t>
  </si>
  <si>
    <t>Water Pollution Control State, Interstate, and Tribal Program Support</t>
  </si>
  <si>
    <t>Water Quality Management Planning</t>
  </si>
  <si>
    <t>Weatherization Assistance for Low-Income Persons</t>
  </si>
  <si>
    <t>Well-Integrated Screening and Evaluation</t>
  </si>
  <si>
    <t>White-Nose Syndrome National Response</t>
  </si>
  <si>
    <t>WIA: Adult Program</t>
  </si>
  <si>
    <t>WIA: Dislocated Worker Formula Grants</t>
  </si>
  <si>
    <t>WIA: National Emergency Grants</t>
  </si>
  <si>
    <t>WIA: Youth Activities</t>
  </si>
  <si>
    <t>WIC Farmers’ Market Nutrition Program (FMNP)</t>
  </si>
  <si>
    <t>Wildlife Resource Management</t>
  </si>
  <si>
    <t>Wildlife Restoration</t>
  </si>
  <si>
    <t>Work Opportunity Tax Credit Program</t>
  </si>
  <si>
    <t>0041</t>
  </si>
  <si>
    <t>0052</t>
  </si>
  <si>
    <t>0044</t>
  </si>
  <si>
    <t>0054</t>
  </si>
  <si>
    <t>0061</t>
  </si>
  <si>
    <t>0064</t>
  </si>
  <si>
    <t>Aeronautics Account</t>
  </si>
  <si>
    <t>Local Airport Loan Account</t>
  </si>
  <si>
    <t>Motor Vehicle Account</t>
  </si>
  <si>
    <t>New Motor Vehicle Board Account</t>
  </si>
  <si>
    <t>Motor Vehicle Fuel Account</t>
  </si>
  <si>
    <t>Motor Vehicle License Fee Account</t>
  </si>
  <si>
    <t>0007</t>
  </si>
  <si>
    <t>0133</t>
  </si>
  <si>
    <t>0277</t>
  </si>
  <si>
    <t>0269</t>
  </si>
  <si>
    <t>0276</t>
  </si>
  <si>
    <t>0278</t>
  </si>
  <si>
    <t>3352</t>
  </si>
  <si>
    <t>0636</t>
  </si>
  <si>
    <t>0585</t>
  </si>
  <si>
    <t>0634</t>
  </si>
  <si>
    <t>0631</t>
  </si>
  <si>
    <t>0637</t>
  </si>
  <si>
    <t>0639</t>
  </si>
  <si>
    <t>0286</t>
  </si>
  <si>
    <t>0071</t>
  </si>
  <si>
    <t>3320</t>
  </si>
  <si>
    <t>3322</t>
  </si>
  <si>
    <t>0230</t>
  </si>
  <si>
    <t>0231</t>
  </si>
  <si>
    <t>0232</t>
  </si>
  <si>
    <t>0233</t>
  </si>
  <si>
    <t>0235</t>
  </si>
  <si>
    <t>0234</t>
  </si>
  <si>
    <t>0236</t>
  </si>
  <si>
    <t>0735</t>
  </si>
  <si>
    <t>0093</t>
  </si>
  <si>
    <t>3101</t>
  </si>
  <si>
    <t>0124</t>
  </si>
  <si>
    <t>0111</t>
  </si>
  <si>
    <t>0191</t>
  </si>
  <si>
    <t>0207</t>
  </si>
  <si>
    <t>0213</t>
  </si>
  <si>
    <t>3392</t>
  </si>
  <si>
    <t>3195</t>
  </si>
  <si>
    <t>3065</t>
  </si>
  <si>
    <t>0387</t>
  </si>
  <si>
    <t>0351</t>
  </si>
  <si>
    <t>0329</t>
  </si>
  <si>
    <t>3085</t>
  </si>
  <si>
    <t>3357</t>
  </si>
  <si>
    <t>0336</t>
  </si>
  <si>
    <t>3025</t>
  </si>
  <si>
    <t>0263</t>
  </si>
  <si>
    <t>3046</t>
  </si>
  <si>
    <t>3299</t>
  </si>
  <si>
    <t>0770</t>
  </si>
  <si>
    <t>0381</t>
  </si>
  <si>
    <t>3109</t>
  </si>
  <si>
    <t>0058</t>
  </si>
  <si>
    <t>3139</t>
  </si>
  <si>
    <t>0376</t>
  </si>
  <si>
    <t>0741</t>
  </si>
  <si>
    <t>3039</t>
  </si>
  <si>
    <t>0457</t>
  </si>
  <si>
    <t>0448</t>
  </si>
  <si>
    <t>0408</t>
  </si>
  <si>
    <t>3134</t>
  </si>
  <si>
    <t>3264</t>
  </si>
  <si>
    <t>3258</t>
  </si>
  <si>
    <t>0779</t>
  </si>
  <si>
    <t>Breast Cancer Research Account</t>
  </si>
  <si>
    <t>California Beverage Container Recycling Fund</t>
  </si>
  <si>
    <t>Bimetal Processing Fee Account</t>
  </si>
  <si>
    <t>Glass Processing Fee Account</t>
  </si>
  <si>
    <t>Penalty Account</t>
  </si>
  <si>
    <t>PET Processing Fee Account</t>
  </si>
  <si>
    <t>Cannabis Tax Fund</t>
  </si>
  <si>
    <t>Cannabis Tax 3 Parks and Rec</t>
  </si>
  <si>
    <t>Child Care Account</t>
  </si>
  <si>
    <t>Counties Children and Families Account</t>
  </si>
  <si>
    <t>Education Account</t>
  </si>
  <si>
    <t>Mass Media Communications Account</t>
  </si>
  <si>
    <t>Research and Development Account</t>
  </si>
  <si>
    <t>Unallocated Account</t>
  </si>
  <si>
    <t>Lake Tahoe Conservancy Account</t>
  </si>
  <si>
    <t>Yosemite Foundation Account</t>
  </si>
  <si>
    <t>Department of Justice Subaccount, Tobacco Law Enforcement Account</t>
  </si>
  <si>
    <t>Department of Public Health Subaccount, Tobacco Prevention and Control Programs Account</t>
  </si>
  <si>
    <t>California Tobacco Directory Fund</t>
  </si>
  <si>
    <t>Cigarette and Tobacco Products Surtax Fund</t>
  </si>
  <si>
    <t>Health Education Account</t>
  </si>
  <si>
    <t>Hospital Services Account</t>
  </si>
  <si>
    <t>Physician Services Account</t>
  </si>
  <si>
    <t>Public Resources Account</t>
  </si>
  <si>
    <t>Research Account</t>
  </si>
  <si>
    <t>Contractors’ License Fund</t>
  </si>
  <si>
    <t>Construction Management Education Account</t>
  </si>
  <si>
    <t>Data Brokers’ Registry Fund</t>
  </si>
  <si>
    <t>Data Brokers Registry Fund</t>
  </si>
  <si>
    <t>Analytical Laboratory Account</t>
  </si>
  <si>
    <t>California Agricultural Export Promotion Account</t>
  </si>
  <si>
    <t>Department of Agriculture Account</t>
  </si>
  <si>
    <t>Pierce’s Disease Management Account</t>
  </si>
  <si>
    <t>Fair and Exposition Fund</t>
  </si>
  <si>
    <t>Financial Protection Fund</t>
  </si>
  <si>
    <t>Fish and Wildlife Pollution Account</t>
  </si>
  <si>
    <t>Native Species Conservation and Enhancement Account</t>
  </si>
  <si>
    <t>Nesting Bird Habitat Incentive</t>
  </si>
  <si>
    <t>Fish and Wildlife Regional Conservation Investment Strategy Program Fund</t>
  </si>
  <si>
    <t>Flood Risk Management Fund</t>
  </si>
  <si>
    <t>Golden State Stimulus Emergency Fund</t>
  </si>
  <si>
    <t>Horse and Jockey Safety and Welfare Account</t>
  </si>
  <si>
    <t>Architectural Paint Stewardship Account</t>
  </si>
  <si>
    <t>Carpet Stewardship Account</t>
  </si>
  <si>
    <t>Electronic Waste Recovery and Recycling Account</t>
  </si>
  <si>
    <t>Integrated Waste Management Account</t>
  </si>
  <si>
    <t>Rigid Container Account</t>
  </si>
  <si>
    <t>Mental Health Subaccount</t>
  </si>
  <si>
    <t>Vehicle License Collection Account</t>
  </si>
  <si>
    <t>Loan Repayment Program Account, Healthcare Treatment Fund</t>
  </si>
  <si>
    <t>Mental Health Services Fund</t>
  </si>
  <si>
    <t>Reversion Account Subaccount, Mental Health Services Fund</t>
  </si>
  <si>
    <t>The Supportive Housing Program Subaccount, Mental Health Services Fund</t>
  </si>
  <si>
    <t>Mine Reclamation Account</t>
  </si>
  <si>
    <t>Abandoned Mine Reclamation and Minerals Fund Subaccount</t>
  </si>
  <si>
    <t>Off-Highway Vehicle Trust Fund</t>
  </si>
  <si>
    <t>Oil, Gas, and Geothermal Administrative Fund</t>
  </si>
  <si>
    <t>Oil and Gas Environmental Remediation Account</t>
  </si>
  <si>
    <t>Professional Engineer’s, Land Surveyor’s, and Geologist’s Fund</t>
  </si>
  <si>
    <t>Public Interest Research, Development, and Demonstration Fund</t>
  </si>
  <si>
    <t>Natural Gas Subaccount</t>
  </si>
  <si>
    <t>Rail Accident Prevention and Response Fund</t>
  </si>
  <si>
    <t>Reusable Grocery Bag Fund</t>
  </si>
  <si>
    <t>Southern California Veterans Cemetery Master Development Fund</t>
  </si>
  <si>
    <t>Specialized License Plate Fund</t>
  </si>
  <si>
    <t>Speech-Language Pathology and Audiology and Hearing Aid Dispensers Fund</t>
  </si>
  <si>
    <t>State Dentistry Fund</t>
  </si>
  <si>
    <t>Dentally Underserved Account</t>
  </si>
  <si>
    <t>Tax Credit Allocation Fee Account</t>
  </si>
  <si>
    <t>Occupancy Compliance Monitoring Account</t>
  </si>
  <si>
    <t>Test Development and Administration Account</t>
  </si>
  <si>
    <t>School District Account</t>
  </si>
  <si>
    <t>Site Cleanup Subaccount</t>
  </si>
  <si>
    <t>Mattress Recycling Penalty Account</t>
  </si>
  <si>
    <t>Vocational Nursing and Psychiatric Technicians Fund</t>
  </si>
  <si>
    <t xml:space="preserve">Energy Community Revitalization Program </t>
  </si>
  <si>
    <t>Collaboration with Academia to Strengthen Public Health</t>
  </si>
  <si>
    <t>WIA: Pilots, Demonstrations, and Research</t>
  </si>
  <si>
    <t>Federal Trust Fund</t>
  </si>
  <si>
    <t xml:space="preserve">                               FOR THE FISCAL YEAR ENDED JUNE 30, 2023</t>
  </si>
  <si>
    <t>BUDGETARY/LEGAL BASIS ANNUAL REPORT SUPPLEMENT</t>
  </si>
  <si>
    <t>STATEMENT OF REVENUES BY FUND AND SOURCE</t>
  </si>
  <si>
    <t xml:space="preserve">GENERAL FUND </t>
  </si>
  <si>
    <t>FOR THE FISCAL YEAR ENDED JUNE 30, 2023</t>
  </si>
  <si>
    <t xml:space="preserve">GENERAL FUND SPECIAL ACCOUNTS    </t>
  </si>
  <si>
    <t>Subtotal</t>
  </si>
  <si>
    <t xml:space="preserve">Subtotal </t>
  </si>
  <si>
    <t>STATEMENT OF REVENUES BY AGENCY AND SOURCE</t>
  </si>
  <si>
    <t>RECEIPTS FROM THE FEDERAL GOVERNMENT</t>
  </si>
  <si>
    <t>INVESTMENTS -</t>
  </si>
  <si>
    <t>INVESTMENT IN STATE TREASURY</t>
  </si>
  <si>
    <t>OTHER †</t>
  </si>
  <si>
    <t>TOTAL ^</t>
  </si>
  <si>
    <t>FUND RELATED INVESTMENTS</t>
  </si>
  <si>
    <t>TOTAL FUND RELATED INVESTMENTS ---------------------------------------------------------------------------------------------------------------</t>
  </si>
  <si>
    <r>
      <rPr>
        <b/>
        <sz val="12"/>
        <rFont val="Arial Narrow"/>
        <family val="2"/>
      </rPr>
      <t>NON-FUND RELATED INVESTMENTS</t>
    </r>
    <r>
      <rPr>
        <sz val="12"/>
        <rFont val="Arial Narrow"/>
        <family val="2"/>
      </rPr>
      <t xml:space="preserve"> - Pooled Money Investment Account ----------------------------</t>
    </r>
  </si>
  <si>
    <t>TOTAL INVESTMENTS--------------------------------------------------------------------------------------------------</t>
  </si>
  <si>
    <r>
      <t xml:space="preserve">^ Total may not tie to the </t>
    </r>
    <r>
      <rPr>
        <i/>
        <sz val="12"/>
        <rFont val="Arial Narrow"/>
        <family val="2"/>
      </rPr>
      <t>Budgetary/Legal Basis Annual Report</t>
    </r>
    <r>
      <rPr>
        <sz val="12"/>
        <rFont val="Arial Narrow"/>
        <family val="2"/>
      </rPr>
      <t xml:space="preserve"> due to rounding.</t>
    </r>
  </si>
  <si>
    <r>
      <t>¤ Also known as Non-Treasury Trust Fund.</t>
    </r>
    <r>
      <rPr>
        <i/>
        <sz val="12"/>
        <rFont val="Times New Roman"/>
        <family val="1"/>
      </rPr>
      <t/>
    </r>
  </si>
  <si>
    <t>INVESTMENTS</t>
  </si>
  <si>
    <t>TEMPORARY</t>
  </si>
  <si>
    <t>IN DEBT</t>
  </si>
  <si>
    <t>INVESTMENTS IN</t>
  </si>
  <si>
    <t>SECURITIES</t>
  </si>
  <si>
    <t>STOCKS</t>
  </si>
  <si>
    <t>MORTGAGES</t>
  </si>
  <si>
    <t>REAL ESTATE</t>
  </si>
  <si>
    <t>IN ANNUITIES</t>
  </si>
  <si>
    <t>Annuitants’ Health Care Coverage Fund ---------------------------------------------------------------------------------------------------------------</t>
  </si>
  <si>
    <t>California Employers’ Pension Prefunding Trust Fund ---------------------------------------------------------------</t>
  </si>
  <si>
    <t>California Housing Finance Fund ---------------------------------------------------------------------------------------------------------------</t>
  </si>
  <si>
    <t>California State University Dormitory Construction Fund 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</si>
  <si>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</si>
  <si>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</si>
  <si>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</si>
  <si>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</si>
  <si>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Home Purchase Assistance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</si>
  <si>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</si>
  <si>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</si>
  <si>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No Place Like Home Fund 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</si>
  <si>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</si>
  <si>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</si>
  <si>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</si>
  <si>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</si>
  <si>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</si>
  <si>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</si>
  <si>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</si>
  <si>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State Lottery Fund ----------------------------------------------------------------------------------------------------------------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</si>
  <si>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</si>
  <si>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</si>
  <si>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</si>
  <si>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</si>
  <si>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</si>
  <si>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Volunteer Firefighters’ Length of Service Award Fund ----------------------------------------------------------</t>
  </si>
  <si>
    <t>Fiduciary Funds Outside The Centralized Treasury System ¤ ---------------------------------------------------------------------------------------------------------------</t>
  </si>
  <si>
    <t>* Includes investments in interest-bearing time deposits; other mortgages; investment agreements; real estate; common stock; mutual funds; commercial paper; and equipment trust securities.</t>
  </si>
  <si>
    <t>† The information shown on this statement is reported as categorized by each agency.</t>
  </si>
  <si>
    <t>Coastal Program</t>
  </si>
  <si>
    <t>Coastal Services Center</t>
  </si>
  <si>
    <t>National Institute of Food and Agriculture</t>
  </si>
  <si>
    <t>Office of Lead Hazard Control and Healthy Homes</t>
  </si>
  <si>
    <t>Activities to Support State, Tribal, Local and Territorial</t>
  </si>
  <si>
    <t>Board of Pilot Commissioners for the Bays of San Francisco, San Pablo, and Suisun</t>
  </si>
  <si>
    <t>Food and Drug Administration – Research</t>
  </si>
  <si>
    <t>Preventive Medicine Residency Program</t>
  </si>
  <si>
    <t>Civil Rights Department</t>
  </si>
  <si>
    <t>Department of Financial Protection and Innovation</t>
  </si>
  <si>
    <t>ALL FUNDS *</t>
  </si>
  <si>
    <t>AS OF JUNE 30, 2023</t>
  </si>
  <si>
    <t>(Amounts in dollars)</t>
  </si>
  <si>
    <t xml:space="preserve">(Amounts in dollars) </t>
  </si>
  <si>
    <t>Mental Health Services Oversight and Accountability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</si>
</sst>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\ \-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_);_(* \(#,##0\);_(* &quot;―&quot;_);_(@_)\ "/>
    <numFmt numFmtId="168" formatCode="_(* #,##0_);_(* \(#,##0\);_(* &quot;―&quot;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b/>
      <sz val="19.5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 Narrow"/>
      <family val="2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 Narrow"/>
      <family val="2"/>
    </font>
    <font>
      <sz val="11.5"/>
      <color theme="1"/>
      <name val="Arial Narrow"/>
      <family val="2"/>
    </font>
    <font>
      <b/>
      <sz val="13"/>
      <color theme="1"/>
      <name val="Arial Narrow"/>
      <family val="2"/>
    </font>
    <font>
      <sz val="11.5"/>
      <color rgb="FF000000"/>
      <name val="Arial Narrow"/>
      <family val="2"/>
    </font>
    <font>
      <b/>
      <sz val="11.5"/>
      <color theme="1"/>
      <name val="Arial Narrow"/>
      <family val="2"/>
    </font>
    <font>
      <b/>
      <sz val="11.5"/>
      <color rgb="FF000000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.5"/>
      <name val="Arial Narrow"/>
      <family val="2"/>
    </font>
    <font>
      <sz val="12"/>
      <name val="Helv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7"/>
      <color theme="1"/>
      <name val="Arial Narrow"/>
      <family val="2"/>
    </font>
    <font>
      <b/>
      <sz val="15"/>
      <name val="Times New Roman"/>
      <family val="1"/>
    </font>
    <font>
      <b/>
      <sz val="15"/>
      <name val="Arial Narrow"/>
      <family val="2"/>
    </font>
    <font>
      <b/>
      <sz val="13"/>
      <name val="Times New Roman"/>
      <family val="1"/>
    </font>
    <font>
      <b/>
      <sz val="13"/>
      <name val="Arial Narrow"/>
      <family val="2"/>
    </font>
    <font>
      <sz val="7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i/>
      <sz val="12"/>
      <name val="Times New Roman"/>
      <family val="1"/>
    </font>
    <font>
      <sz val="10"/>
      <name val="MS Sans Serif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4" fillId="2" borderId="0" applyNumberFormat="0" applyFill="0" applyBorder="0" applyAlignment="0" applyProtection="0"/>
    <xf numFmtId="37" fontId="31" fillId="2" borderId="0"/>
    <xf numFmtId="0" fontId="36" fillId="2" borderId="7" applyNumberFormat="0" applyFill="0" applyAlignment="0" applyProtection="0"/>
    <xf numFmtId="0" fontId="38" fillId="2" borderId="0" applyNumberFormat="0" applyFill="0" applyAlignment="0" applyProtection="0"/>
    <xf numFmtId="0" fontId="46" fillId="2" borderId="0"/>
  </cellStyleXfs>
  <cellXfs count="202">
    <xf numFmtId="0" fontId="0" fillId="0" borderId="0" xfId="0"/>
    <xf numFmtId="0" fontId="2" fillId="2" borderId="0" xfId="1" applyFont="1" applyAlignment="1">
      <alignment horizontal="center"/>
    </xf>
    <xf numFmtId="0" fontId="2" fillId="2" borderId="0" xfId="1" applyFont="1" applyAlignment="1">
      <alignment horizontal="left"/>
    </xf>
    <xf numFmtId="0" fontId="2" fillId="2" borderId="0" xfId="1" applyFont="1"/>
    <xf numFmtId="2" fontId="2" fillId="2" borderId="0" xfId="1" applyNumberFormat="1" applyFont="1" applyAlignment="1">
      <alignment horizontal="left"/>
    </xf>
    <xf numFmtId="0" fontId="3" fillId="2" borderId="0" xfId="1" applyFont="1" applyAlignment="1">
      <alignment horizontal="left"/>
    </xf>
    <xf numFmtId="0" fontId="4" fillId="2" borderId="0" xfId="1" applyFont="1" applyAlignment="1">
      <alignment horizontal="center"/>
    </xf>
    <xf numFmtId="0" fontId="5" fillId="2" borderId="0" xfId="1" applyFont="1"/>
    <xf numFmtId="0" fontId="6" fillId="3" borderId="0" xfId="1" applyFont="1" applyFill="1"/>
    <xf numFmtId="0" fontId="6" fillId="3" borderId="0" xfId="1" applyFont="1" applyFill="1" applyAlignment="1">
      <alignment horizontal="right"/>
    </xf>
    <xf numFmtId="0" fontId="7" fillId="2" borderId="0" xfId="1" applyFont="1"/>
    <xf numFmtId="0" fontId="5" fillId="3" borderId="0" xfId="1" applyFont="1" applyFill="1" applyAlignment="1">
      <alignment horizontal="left" indent="3"/>
    </xf>
    <xf numFmtId="166" fontId="5" fillId="3" borderId="0" xfId="3" applyNumberFormat="1" applyFont="1" applyFill="1" applyBorder="1"/>
    <xf numFmtId="0" fontId="8" fillId="2" borderId="0" xfId="1" applyFont="1" applyAlignment="1">
      <alignment horizontal="center" vertical="center"/>
    </xf>
    <xf numFmtId="0" fontId="9" fillId="2" borderId="0" xfId="1" applyFont="1" applyAlignment="1">
      <alignment vertical="center"/>
    </xf>
    <xf numFmtId="0" fontId="8" fillId="2" borderId="0" xfId="1" applyFont="1"/>
    <xf numFmtId="165" fontId="5" fillId="3" borderId="0" xfId="4" applyNumberFormat="1" applyFont="1" applyFill="1" applyBorder="1"/>
    <xf numFmtId="0" fontId="8" fillId="2" borderId="0" xfId="1" applyFont="1" applyAlignment="1">
      <alignment horizontal="left" vertical="center"/>
    </xf>
    <xf numFmtId="165" fontId="5" fillId="3" borderId="0" xfId="4" applyNumberFormat="1" applyFont="1" applyFill="1" applyBorder="1" applyAlignment="1">
      <alignment horizontal="right" indent="3"/>
    </xf>
    <xf numFmtId="0" fontId="10" fillId="3" borderId="0" xfId="1" applyFont="1" applyFill="1" applyAlignment="1">
      <alignment horizontal="left" indent="3"/>
    </xf>
    <xf numFmtId="165" fontId="10" fillId="3" borderId="3" xfId="4" applyNumberFormat="1" applyFont="1" applyFill="1" applyBorder="1"/>
    <xf numFmtId="165" fontId="9" fillId="2" borderId="0" xfId="1" applyNumberFormat="1" applyFont="1" applyAlignment="1">
      <alignment vertical="center"/>
    </xf>
    <xf numFmtId="0" fontId="5" fillId="3" borderId="0" xfId="1" applyFont="1" applyFill="1"/>
    <xf numFmtId="0" fontId="6" fillId="4" borderId="0" xfId="1" applyFont="1" applyFill="1"/>
    <xf numFmtId="165" fontId="7" fillId="4" borderId="0" xfId="4" applyNumberFormat="1" applyFont="1" applyFill="1" applyBorder="1" applyAlignment="1">
      <alignment horizontal="center"/>
    </xf>
    <xf numFmtId="0" fontId="11" fillId="2" borderId="0" xfId="1" applyFont="1"/>
    <xf numFmtId="0" fontId="5" fillId="4" borderId="0" xfId="1" applyFont="1" applyFill="1" applyAlignment="1">
      <alignment horizontal="left" indent="3"/>
    </xf>
    <xf numFmtId="165" fontId="5" fillId="4" borderId="0" xfId="4" applyNumberFormat="1" applyFont="1" applyFill="1" applyBorder="1" applyAlignment="1">
      <alignment horizontal="left" indent="3"/>
    </xf>
    <xf numFmtId="165" fontId="8" fillId="2" borderId="0" xfId="1" applyNumberFormat="1" applyFont="1" applyAlignment="1">
      <alignment horizontal="center" vertical="top"/>
    </xf>
    <xf numFmtId="165" fontId="5" fillId="2" borderId="0" xfId="1" applyNumberFormat="1" applyFont="1"/>
    <xf numFmtId="0" fontId="10" fillId="4" borderId="0" xfId="1" applyFont="1" applyFill="1" applyAlignment="1">
      <alignment horizontal="left" indent="3"/>
    </xf>
    <xf numFmtId="165" fontId="10" fillId="4" borderId="3" xfId="4" applyNumberFormat="1" applyFont="1" applyFill="1" applyBorder="1"/>
    <xf numFmtId="0" fontId="5" fillId="4" borderId="0" xfId="1" applyFont="1" applyFill="1"/>
    <xf numFmtId="165" fontId="8" fillId="2" borderId="0" xfId="1" applyNumberFormat="1" applyFont="1"/>
    <xf numFmtId="0" fontId="6" fillId="5" borderId="0" xfId="1" applyFont="1" applyFill="1"/>
    <xf numFmtId="166" fontId="10" fillId="5" borderId="0" xfId="3" applyNumberFormat="1" applyFont="1" applyFill="1" applyBorder="1"/>
    <xf numFmtId="0" fontId="6" fillId="6" borderId="0" xfId="1" applyFont="1" applyFill="1"/>
    <xf numFmtId="166" fontId="10" fillId="6" borderId="0" xfId="3" applyNumberFormat="1" applyFont="1" applyFill="1" applyBorder="1"/>
    <xf numFmtId="0" fontId="12" fillId="2" borderId="0" xfId="1" applyFont="1"/>
    <xf numFmtId="0" fontId="13" fillId="2" borderId="0" xfId="1" applyFont="1" applyAlignment="1">
      <alignment horizontal="left"/>
    </xf>
    <xf numFmtId="0" fontId="5" fillId="2" borderId="0" xfId="1" applyFont="1" applyAlignment="1">
      <alignment horizontal="left"/>
    </xf>
    <xf numFmtId="0" fontId="7" fillId="2" borderId="0" xfId="1" applyFont="1" applyAlignment="1">
      <alignment horizontal="center"/>
    </xf>
    <xf numFmtId="0" fontId="15" fillId="2" borderId="0" xfId="5" applyFont="1"/>
    <xf numFmtId="0" fontId="16" fillId="2" borderId="0" xfId="5" applyFont="1" applyAlignment="1"/>
    <xf numFmtId="0" fontId="17" fillId="2" borderId="0" xfId="5" applyFont="1"/>
    <xf numFmtId="0" fontId="18" fillId="7" borderId="0" xfId="5" applyFont="1" applyFill="1"/>
    <xf numFmtId="0" fontId="19" fillId="2" borderId="0" xfId="1" applyFont="1" applyAlignment="1">
      <alignment vertical="center"/>
    </xf>
    <xf numFmtId="0" fontId="19" fillId="2" borderId="0" xfId="1" applyFont="1"/>
    <xf numFmtId="0" fontId="7" fillId="2" borderId="0" xfId="1" applyFont="1" applyAlignment="1">
      <alignment horizontal="left"/>
    </xf>
    <xf numFmtId="0" fontId="7" fillId="2" borderId="0" xfId="1" applyFont="1" applyAlignment="1">
      <alignment horizontal="left" vertical="top"/>
    </xf>
    <xf numFmtId="0" fontId="7" fillId="2" borderId="0" xfId="1" quotePrefix="1" applyFont="1"/>
    <xf numFmtId="0" fontId="7" fillId="2" borderId="0" xfId="1" applyFont="1" applyAlignment="1">
      <alignment horizontal="center" vertical="center"/>
    </xf>
    <xf numFmtId="0" fontId="20" fillId="2" borderId="0" xfId="1" applyFont="1" applyAlignment="1">
      <alignment horizontal="center"/>
    </xf>
    <xf numFmtId="0" fontId="21" fillId="2" borderId="0" xfId="1" applyFont="1"/>
    <xf numFmtId="0" fontId="23" fillId="2" borderId="0" xfId="1" applyFont="1" applyAlignment="1">
      <alignment horizontal="left" vertical="center" wrapText="1"/>
    </xf>
    <xf numFmtId="0" fontId="24" fillId="8" borderId="4" xfId="1" applyFont="1" applyFill="1" applyBorder="1" applyAlignment="1">
      <alignment horizontal="center" vertical="center"/>
    </xf>
    <xf numFmtId="0" fontId="25" fillId="2" borderId="0" xfId="2" applyFont="1" applyAlignment="1">
      <alignment vertical="center" wrapText="1"/>
    </xf>
    <xf numFmtId="0" fontId="23" fillId="2" borderId="0" xfId="1" quotePrefix="1" applyFont="1" applyAlignment="1">
      <alignment horizontal="center" vertical="center" wrapText="1"/>
    </xf>
    <xf numFmtId="0" fontId="25" fillId="2" borderId="0" xfId="1" applyFont="1" applyAlignment="1">
      <alignment horizontal="left" vertical="center" wrapText="1"/>
    </xf>
    <xf numFmtId="0" fontId="25" fillId="2" borderId="0" xfId="1" applyFont="1" applyAlignment="1">
      <alignment horizontal="center" vertical="center" wrapText="1"/>
    </xf>
    <xf numFmtId="0" fontId="26" fillId="2" borderId="0" xfId="1" applyFont="1" applyAlignment="1">
      <alignment horizontal="right" vertical="center" wrapText="1"/>
    </xf>
    <xf numFmtId="165" fontId="28" fillId="9" borderId="4" xfId="4" applyNumberFormat="1" applyFont="1" applyFill="1" applyBorder="1" applyAlignment="1" applyProtection="1">
      <alignment horizontal="right" vertical="center"/>
    </xf>
    <xf numFmtId="0" fontId="29" fillId="2" borderId="0" xfId="1" applyFont="1" applyAlignment="1">
      <alignment horizontal="left" vertical="center" wrapText="1"/>
    </xf>
    <xf numFmtId="0" fontId="23" fillId="2" borderId="0" xfId="1" applyFont="1" applyAlignment="1">
      <alignment horizontal="center" vertical="center" wrapText="1"/>
    </xf>
    <xf numFmtId="0" fontId="25" fillId="2" borderId="2" xfId="1" applyFont="1" applyBorder="1" applyAlignment="1">
      <alignment vertical="center" wrapText="1"/>
    </xf>
    <xf numFmtId="0" fontId="25" fillId="2" borderId="2" xfId="1" applyFont="1" applyBorder="1" applyAlignment="1">
      <alignment horizontal="center" vertical="center" wrapText="1"/>
    </xf>
    <xf numFmtId="0" fontId="27" fillId="2" borderId="5" xfId="1" applyFont="1" applyBorder="1" applyAlignment="1">
      <alignment horizontal="right" vertical="center" wrapText="1"/>
    </xf>
    <xf numFmtId="0" fontId="24" fillId="2" borderId="4" xfId="1" applyFont="1" applyBorder="1" applyAlignment="1">
      <alignment horizontal="center" vertical="center" wrapText="1"/>
    </xf>
    <xf numFmtId="165" fontId="28" fillId="2" borderId="4" xfId="4" applyNumberFormat="1" applyFont="1" applyFill="1" applyBorder="1" applyAlignment="1" applyProtection="1">
      <alignment horizontal="center" vertical="center"/>
    </xf>
    <xf numFmtId="0" fontId="28" fillId="2" borderId="4" xfId="1" applyFont="1" applyBorder="1" applyAlignment="1">
      <alignment horizontal="center" vertical="center" wrapText="1"/>
    </xf>
    <xf numFmtId="0" fontId="25" fillId="2" borderId="5" xfId="1" applyFont="1" applyBorder="1" applyAlignment="1">
      <alignment vertical="center" wrapText="1"/>
    </xf>
    <xf numFmtId="0" fontId="25" fillId="2" borderId="0" xfId="1" applyFont="1" applyAlignment="1">
      <alignment vertical="center" wrapText="1"/>
    </xf>
    <xf numFmtId="0" fontId="21" fillId="2" borderId="0" xfId="1" applyFont="1" applyAlignment="1">
      <alignment horizontal="center"/>
    </xf>
    <xf numFmtId="0" fontId="27" fillId="2" borderId="2" xfId="1" applyFont="1" applyBorder="1" applyAlignment="1">
      <alignment horizontal="right" vertical="center" wrapText="1"/>
    </xf>
    <xf numFmtId="1" fontId="23" fillId="2" borderId="0" xfId="1" applyNumberFormat="1" applyFont="1" applyAlignment="1">
      <alignment horizontal="left" vertical="center" wrapText="1"/>
    </xf>
    <xf numFmtId="0" fontId="23" fillId="2" borderId="0" xfId="2" applyFont="1"/>
    <xf numFmtId="0" fontId="21" fillId="2" borderId="0" xfId="2" applyFont="1"/>
    <xf numFmtId="165" fontId="27" fillId="2" borderId="0" xfId="4" applyNumberFormat="1" applyFont="1" applyFill="1" applyBorder="1" applyAlignment="1" applyProtection="1">
      <alignment horizontal="right" vertical="center" wrapText="1"/>
    </xf>
    <xf numFmtId="0" fontId="24" fillId="8" borderId="4" xfId="1" applyFont="1" applyFill="1" applyBorder="1" applyAlignment="1">
      <alignment vertical="center" wrapText="1"/>
    </xf>
    <xf numFmtId="0" fontId="23" fillId="2" borderId="0" xfId="1" applyFont="1" applyAlignment="1">
      <alignment vertical="center" wrapText="1"/>
    </xf>
    <xf numFmtId="0" fontId="23" fillId="2" borderId="0" xfId="1" quotePrefix="1" applyFont="1" applyAlignment="1">
      <alignment horizontal="left" vertical="center" wrapText="1"/>
    </xf>
    <xf numFmtId="0" fontId="25" fillId="2" borderId="1" xfId="2" applyFont="1" applyBorder="1" applyAlignment="1">
      <alignment vertical="center"/>
    </xf>
    <xf numFmtId="0" fontId="28" fillId="8" borderId="4" xfId="0" applyFont="1" applyFill="1" applyBorder="1" applyAlignment="1">
      <alignment horizontal="left" vertical="center"/>
    </xf>
    <xf numFmtId="0" fontId="28" fillId="8" borderId="4" xfId="0" applyFont="1" applyFill="1" applyBorder="1" applyAlignment="1">
      <alignment horizontal="left" vertical="center" wrapText="1"/>
    </xf>
    <xf numFmtId="0" fontId="28" fillId="9" borderId="4" xfId="0" applyFont="1" applyFill="1" applyBorder="1" applyAlignment="1">
      <alignment horizontal="left" vertical="center"/>
    </xf>
    <xf numFmtId="0" fontId="24" fillId="8" borderId="4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right" vertical="center"/>
    </xf>
    <xf numFmtId="0" fontId="25" fillId="2" borderId="0" xfId="2" applyFont="1" applyAlignment="1">
      <alignment vertical="center"/>
    </xf>
    <xf numFmtId="0" fontId="21" fillId="0" borderId="0" xfId="0" applyFont="1"/>
    <xf numFmtId="167" fontId="27" fillId="2" borderId="0" xfId="1" applyNumberFormat="1" applyFont="1" applyAlignment="1">
      <alignment horizontal="right" vertical="center" wrapText="1"/>
    </xf>
    <xf numFmtId="0" fontId="28" fillId="9" borderId="4" xfId="1" applyFont="1" applyFill="1" applyBorder="1" applyAlignment="1">
      <alignment horizontal="left" vertical="center"/>
    </xf>
    <xf numFmtId="0" fontId="28" fillId="8" borderId="4" xfId="1" applyFont="1" applyFill="1" applyBorder="1" applyAlignment="1">
      <alignment horizontal="left" vertical="center" wrapText="1"/>
    </xf>
    <xf numFmtId="0" fontId="28" fillId="8" borderId="4" xfId="1" applyFont="1" applyFill="1" applyBorder="1" applyAlignment="1">
      <alignment horizontal="left" vertical="center"/>
    </xf>
    <xf numFmtId="0" fontId="28" fillId="8" borderId="4" xfId="1" applyFont="1" applyFill="1" applyBorder="1" applyAlignment="1">
      <alignment horizontal="right" vertical="center"/>
    </xf>
    <xf numFmtId="0" fontId="23" fillId="2" borderId="0" xfId="1" quotePrefix="1" applyFont="1" applyAlignment="1">
      <alignment vertical="center" wrapText="1"/>
    </xf>
    <xf numFmtId="164" fontId="23" fillId="2" borderId="0" xfId="1" applyNumberFormat="1" applyFont="1" applyAlignment="1">
      <alignment horizontal="right" vertical="center" wrapText="1"/>
    </xf>
    <xf numFmtId="0" fontId="23" fillId="2" borderId="0" xfId="1" applyFont="1" applyAlignment="1">
      <alignment horizontal="right" vertical="center" wrapText="1"/>
    </xf>
    <xf numFmtId="0" fontId="21" fillId="2" borderId="0" xfId="1" applyFont="1" applyAlignment="1">
      <alignment horizontal="right"/>
    </xf>
    <xf numFmtId="165" fontId="27" fillId="2" borderId="5" xfId="4" applyNumberFormat="1" applyFont="1" applyFill="1" applyBorder="1" applyAlignment="1">
      <alignment horizontal="right" vertical="center" wrapText="1"/>
    </xf>
    <xf numFmtId="0" fontId="25" fillId="2" borderId="5" xfId="1" applyFont="1" applyBorder="1" applyAlignment="1">
      <alignment horizontal="left" vertical="center" wrapText="1"/>
    </xf>
    <xf numFmtId="164" fontId="25" fillId="2" borderId="5" xfId="1" applyNumberFormat="1" applyFont="1" applyBorder="1" applyAlignment="1">
      <alignment vertical="center" wrapText="1"/>
    </xf>
    <xf numFmtId="165" fontId="27" fillId="2" borderId="2" xfId="4" applyNumberFormat="1" applyFont="1" applyFill="1" applyBorder="1" applyAlignment="1">
      <alignment horizontal="right" vertical="center" wrapText="1"/>
    </xf>
    <xf numFmtId="0" fontId="24" fillId="8" borderId="4" xfId="1" applyFont="1" applyFill="1" applyBorder="1" applyAlignment="1">
      <alignment horizontal="left" vertical="center" wrapText="1"/>
    </xf>
    <xf numFmtId="165" fontId="28" fillId="9" borderId="4" xfId="4" applyNumberFormat="1" applyFont="1" applyFill="1" applyBorder="1" applyAlignment="1" applyProtection="1">
      <alignment horizontal="left" vertical="center"/>
    </xf>
    <xf numFmtId="0" fontId="25" fillId="2" borderId="2" xfId="1" applyFont="1" applyBorder="1" applyAlignment="1">
      <alignment horizontal="left" vertical="center" wrapText="1"/>
    </xf>
    <xf numFmtId="164" fontId="25" fillId="2" borderId="2" xfId="1" applyNumberFormat="1" applyFont="1" applyBorder="1" applyAlignment="1">
      <alignment vertical="center" wrapText="1"/>
    </xf>
    <xf numFmtId="0" fontId="21" fillId="2" borderId="0" xfId="1" applyFont="1" applyAlignment="1">
      <alignment horizontal="left"/>
    </xf>
    <xf numFmtId="0" fontId="21" fillId="2" borderId="0" xfId="1" applyFont="1" applyAlignment="1">
      <alignment wrapText="1"/>
    </xf>
    <xf numFmtId="165" fontId="26" fillId="2" borderId="0" xfId="4" applyNumberFormat="1" applyFont="1" applyFill="1" applyAlignment="1">
      <alignment horizontal="right" vertical="center" wrapText="1"/>
    </xf>
    <xf numFmtId="0" fontId="25" fillId="2" borderId="0" xfId="2" applyFont="1" applyAlignment="1">
      <alignment horizontal="center" vertical="center"/>
    </xf>
    <xf numFmtId="0" fontId="27" fillId="2" borderId="0" xfId="2" applyFont="1" applyAlignment="1">
      <alignment horizontal="right" vertical="center"/>
    </xf>
    <xf numFmtId="167" fontId="27" fillId="2" borderId="0" xfId="2" applyNumberFormat="1" applyFont="1" applyAlignment="1">
      <alignment horizontal="right" vertical="center"/>
    </xf>
    <xf numFmtId="0" fontId="28" fillId="8" borderId="6" xfId="2" applyFont="1" applyFill="1" applyBorder="1" applyAlignment="1">
      <alignment horizontal="left" vertical="center"/>
    </xf>
    <xf numFmtId="0" fontId="28" fillId="8" borderId="6" xfId="2" applyFont="1" applyFill="1" applyBorder="1" applyAlignment="1">
      <alignment horizontal="right" vertical="center"/>
    </xf>
    <xf numFmtId="0" fontId="25" fillId="2" borderId="1" xfId="2" applyFont="1" applyBorder="1" applyAlignment="1">
      <alignment horizontal="left" vertical="center"/>
    </xf>
    <xf numFmtId="167" fontId="25" fillId="2" borderId="1" xfId="2" applyNumberFormat="1" applyFont="1" applyBorder="1" applyAlignment="1">
      <alignment vertical="center"/>
    </xf>
    <xf numFmtId="167" fontId="25" fillId="2" borderId="1" xfId="2" applyNumberFormat="1" applyFont="1" applyBorder="1" applyAlignment="1">
      <alignment horizontal="right" vertical="center"/>
    </xf>
    <xf numFmtId="0" fontId="23" fillId="2" borderId="0" xfId="2" quotePrefix="1" applyFont="1"/>
    <xf numFmtId="0" fontId="23" fillId="2" borderId="1" xfId="1" applyFont="1" applyBorder="1" applyAlignment="1">
      <alignment horizontal="left" vertical="center"/>
    </xf>
    <xf numFmtId="0" fontId="25" fillId="2" borderId="1" xfId="2" quotePrefix="1" applyFont="1" applyBorder="1" applyAlignment="1">
      <alignment horizontal="left" vertical="center"/>
    </xf>
    <xf numFmtId="0" fontId="21" fillId="2" borderId="0" xfId="1" applyFont="1" applyAlignment="1">
      <alignment horizontal="left" wrapText="1"/>
    </xf>
    <xf numFmtId="0" fontId="5" fillId="2" borderId="0" xfId="1" applyFont="1" applyAlignment="1">
      <alignment vertical="center" wrapText="1"/>
    </xf>
    <xf numFmtId="0" fontId="24" fillId="8" borderId="4" xfId="1" applyFont="1" applyFill="1" applyBorder="1" applyAlignment="1">
      <alignment horizontal="right" vertical="center" wrapText="1"/>
    </xf>
    <xf numFmtId="0" fontId="5" fillId="2" borderId="0" xfId="1" applyFont="1" applyAlignment="1">
      <alignment horizontal="center" vertical="center" wrapText="1"/>
    </xf>
    <xf numFmtId="165" fontId="23" fillId="2" borderId="0" xfId="1" applyNumberFormat="1" applyFont="1" applyAlignment="1">
      <alignment vertical="center" wrapText="1"/>
    </xf>
    <xf numFmtId="0" fontId="30" fillId="2" borderId="0" xfId="1" applyFont="1" applyAlignment="1">
      <alignment vertical="center" wrapText="1"/>
    </xf>
    <xf numFmtId="43" fontId="32" fillId="2" borderId="0" xfId="6" applyNumberFormat="1" applyFont="1" applyAlignment="1">
      <alignment horizontal="left" vertical="center"/>
    </xf>
    <xf numFmtId="165" fontId="32" fillId="2" borderId="0" xfId="6" applyNumberFormat="1" applyFont="1" applyAlignment="1">
      <alignment horizontal="left" vertical="center"/>
    </xf>
    <xf numFmtId="0" fontId="5" fillId="2" borderId="0" xfId="1" applyFont="1" applyAlignment="1">
      <alignment vertical="center"/>
    </xf>
    <xf numFmtId="0" fontId="32" fillId="2" borderId="0" xfId="6" applyNumberFormat="1" applyFont="1" applyAlignment="1">
      <alignment horizontal="left" vertical="center"/>
    </xf>
    <xf numFmtId="37" fontId="5" fillId="2" borderId="0" xfId="1" applyNumberFormat="1" applyFont="1" applyAlignment="1">
      <alignment horizontal="left" vertical="center"/>
    </xf>
    <xf numFmtId="165" fontId="10" fillId="2" borderId="0" xfId="1" applyNumberFormat="1" applyFont="1" applyAlignment="1">
      <alignment horizontal="left" vertical="center"/>
    </xf>
    <xf numFmtId="37" fontId="10" fillId="2" borderId="0" xfId="1" applyNumberFormat="1" applyFont="1" applyAlignment="1">
      <alignment horizontal="left" vertical="center"/>
    </xf>
    <xf numFmtId="0" fontId="35" fillId="2" borderId="0" xfId="1" applyFont="1" applyAlignment="1">
      <alignment horizontal="center"/>
    </xf>
    <xf numFmtId="0" fontId="35" fillId="2" borderId="0" xfId="1" applyFont="1"/>
    <xf numFmtId="0" fontId="32" fillId="2" borderId="0" xfId="6" applyNumberFormat="1" applyFont="1" applyAlignment="1">
      <alignment horizontal="center" vertical="center"/>
    </xf>
    <xf numFmtId="37" fontId="32" fillId="2" borderId="0" xfId="6" applyFont="1" applyAlignment="1">
      <alignment horizontal="center" vertical="center"/>
    </xf>
    <xf numFmtId="165" fontId="32" fillId="2" borderId="0" xfId="6" applyNumberFormat="1" applyFont="1" applyAlignment="1">
      <alignment horizontal="center" vertical="center"/>
    </xf>
    <xf numFmtId="165" fontId="33" fillId="2" borderId="0" xfId="6" applyNumberFormat="1" applyFont="1" applyAlignment="1">
      <alignment horizontal="center" vertical="center"/>
    </xf>
    <xf numFmtId="37" fontId="33" fillId="2" borderId="0" xfId="6" applyFont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37" fillId="2" borderId="7" xfId="7" applyNumberFormat="1" applyFont="1" applyFill="1" applyAlignment="1" applyProtection="1">
      <alignment horizontal="left"/>
      <protection locked="0"/>
    </xf>
    <xf numFmtId="37" fontId="32" fillId="2" borderId="4" xfId="6" applyFont="1" applyBorder="1" applyAlignment="1">
      <alignment horizontal="center" vertical="top"/>
    </xf>
    <xf numFmtId="165" fontId="33" fillId="2" borderId="4" xfId="6" applyNumberFormat="1" applyFont="1" applyBorder="1" applyAlignment="1">
      <alignment horizontal="center" vertical="center"/>
    </xf>
    <xf numFmtId="0" fontId="39" fillId="2" borderId="0" xfId="8" applyNumberFormat="1" applyFont="1" applyFill="1" applyAlignment="1" applyProtection="1">
      <alignment horizontal="left"/>
      <protection locked="0"/>
    </xf>
    <xf numFmtId="37" fontId="32" fillId="2" borderId="0" xfId="6" applyFont="1" applyAlignment="1">
      <alignment horizontal="left" vertical="center"/>
    </xf>
    <xf numFmtId="165" fontId="33" fillId="2" borderId="0" xfId="6" applyNumberFormat="1" applyFont="1" applyAlignment="1">
      <alignment horizontal="left" vertical="center"/>
    </xf>
    <xf numFmtId="37" fontId="33" fillId="2" borderId="0" xfId="6" applyFont="1" applyAlignment="1">
      <alignment horizontal="left" vertical="center"/>
    </xf>
    <xf numFmtId="0" fontId="40" fillId="2" borderId="0" xfId="1" applyFont="1" applyAlignment="1">
      <alignment horizontal="center"/>
    </xf>
    <xf numFmtId="168" fontId="41" fillId="2" borderId="0" xfId="4" applyNumberFormat="1" applyFont="1" applyFill="1" applyBorder="1" applyAlignment="1" applyProtection="1">
      <alignment horizontal="right" vertical="center" wrapText="1"/>
    </xf>
    <xf numFmtId="168" fontId="33" fillId="2" borderId="0" xfId="4" applyNumberFormat="1" applyFont="1" applyFill="1" applyBorder="1" applyAlignment="1" applyProtection="1">
      <alignment horizontal="right" vertical="center"/>
    </xf>
    <xf numFmtId="3" fontId="33" fillId="2" borderId="0" xfId="6" applyNumberFormat="1" applyFont="1" applyAlignment="1">
      <alignment horizontal="right" vertical="center"/>
    </xf>
    <xf numFmtId="41" fontId="42" fillId="2" borderId="0" xfId="4" applyNumberFormat="1" applyFont="1" applyFill="1" applyBorder="1" applyAlignment="1" applyProtection="1">
      <alignment horizontal="right" vertical="center" wrapText="1"/>
    </xf>
    <xf numFmtId="0" fontId="33" fillId="2" borderId="0" xfId="6" applyNumberFormat="1" applyFont="1" applyAlignment="1" applyProtection="1">
      <alignment horizontal="left" vertical="center"/>
      <protection locked="0"/>
    </xf>
    <xf numFmtId="168" fontId="42" fillId="2" borderId="8" xfId="4" applyNumberFormat="1" applyFont="1" applyFill="1" applyBorder="1" applyAlignment="1" applyProtection="1">
      <alignment horizontal="right" vertical="center" wrapText="1"/>
    </xf>
    <xf numFmtId="168" fontId="41" fillId="2" borderId="8" xfId="4" applyNumberFormat="1" applyFont="1" applyFill="1" applyBorder="1" applyAlignment="1" applyProtection="1">
      <alignment horizontal="left" vertical="center" wrapText="1"/>
    </xf>
    <xf numFmtId="168" fontId="41" fillId="2" borderId="8" xfId="4" applyNumberFormat="1" applyFont="1" applyFill="1" applyBorder="1" applyAlignment="1" applyProtection="1">
      <alignment horizontal="right" vertical="center" wrapText="1"/>
    </xf>
    <xf numFmtId="168" fontId="33" fillId="2" borderId="8" xfId="4" applyNumberFormat="1" applyFont="1" applyFill="1" applyBorder="1" applyAlignment="1" applyProtection="1">
      <alignment horizontal="right" vertical="center"/>
    </xf>
    <xf numFmtId="168" fontId="32" fillId="2" borderId="0" xfId="6" applyNumberFormat="1" applyFont="1" applyAlignment="1">
      <alignment horizontal="right" vertical="center"/>
    </xf>
    <xf numFmtId="168" fontId="41" fillId="2" borderId="0" xfId="4" applyNumberFormat="1" applyFont="1" applyFill="1" applyBorder="1" applyAlignment="1" applyProtection="1">
      <alignment horizontal="left" vertical="center" wrapText="1"/>
    </xf>
    <xf numFmtId="168" fontId="32" fillId="2" borderId="0" xfId="6" applyNumberFormat="1" applyFont="1" applyAlignment="1">
      <alignment horizontal="left" vertical="center"/>
    </xf>
    <xf numFmtId="168" fontId="33" fillId="2" borderId="0" xfId="6" applyNumberFormat="1" applyFont="1" applyAlignment="1">
      <alignment horizontal="right" vertical="center"/>
    </xf>
    <xf numFmtId="0" fontId="33" fillId="2" borderId="0" xfId="8" applyNumberFormat="1" applyFont="1" applyFill="1" applyAlignment="1" applyProtection="1">
      <alignment horizontal="left" vertical="center"/>
      <protection locked="0"/>
    </xf>
    <xf numFmtId="0" fontId="43" fillId="2" borderId="0" xfId="6" applyNumberFormat="1" applyFont="1" applyAlignment="1" applyProtection="1">
      <alignment horizontal="left" vertical="center"/>
      <protection locked="0"/>
    </xf>
    <xf numFmtId="168" fontId="42" fillId="2" borderId="3" xfId="3" applyNumberFormat="1" applyFont="1" applyFill="1" applyBorder="1" applyAlignment="1" applyProtection="1">
      <alignment horizontal="right" vertical="center" wrapText="1"/>
    </xf>
    <xf numFmtId="168" fontId="42" fillId="2" borderId="3" xfId="4" applyNumberFormat="1" applyFont="1" applyFill="1" applyBorder="1" applyAlignment="1" applyProtection="1">
      <alignment horizontal="right" vertical="center" wrapText="1"/>
    </xf>
    <xf numFmtId="168" fontId="33" fillId="2" borderId="3" xfId="6" applyNumberFormat="1" applyFont="1" applyBorder="1" applyAlignment="1">
      <alignment horizontal="right" vertical="center"/>
    </xf>
    <xf numFmtId="0" fontId="5" fillId="2" borderId="0" xfId="1" applyFont="1" applyAlignment="1">
      <alignment horizontal="left" vertical="center"/>
    </xf>
    <xf numFmtId="165" fontId="5" fillId="2" borderId="0" xfId="1" applyNumberFormat="1" applyFont="1" applyAlignment="1">
      <alignment horizontal="left" vertical="center"/>
    </xf>
    <xf numFmtId="0" fontId="40" fillId="2" borderId="0" xfId="1" applyFont="1"/>
    <xf numFmtId="0" fontId="23" fillId="0" borderId="0" xfId="1" applyFont="1" applyFill="1" applyAlignment="1">
      <alignment vertical="center" wrapText="1"/>
    </xf>
    <xf numFmtId="0" fontId="21" fillId="2" borderId="0" xfId="2" applyFont="1" applyAlignment="1">
      <alignment wrapText="1"/>
    </xf>
    <xf numFmtId="0" fontId="23" fillId="2" borderId="0" xfId="1" applyFont="1" applyAlignment="1">
      <alignment vertical="center"/>
    </xf>
    <xf numFmtId="167" fontId="25" fillId="2" borderId="0" xfId="2" applyNumberFormat="1" applyFont="1" applyAlignment="1">
      <alignment horizontal="right" vertical="center"/>
    </xf>
    <xf numFmtId="0" fontId="32" fillId="2" borderId="0" xfId="9" applyFont="1"/>
    <xf numFmtId="0" fontId="23" fillId="0" borderId="0" xfId="1" applyFont="1" applyFill="1" applyAlignment="1">
      <alignment horizontal="left" vertical="center" wrapText="1"/>
    </xf>
    <xf numFmtId="167" fontId="25" fillId="2" borderId="0" xfId="2" applyNumberFormat="1" applyFont="1" applyAlignment="1">
      <alignment vertical="center"/>
    </xf>
    <xf numFmtId="0" fontId="25" fillId="2" borderId="5" xfId="1" applyFont="1" applyBorder="1" applyAlignment="1">
      <alignment vertical="center"/>
    </xf>
    <xf numFmtId="0" fontId="25" fillId="2" borderId="5" xfId="1" applyFont="1" applyBorder="1" applyAlignment="1">
      <alignment horizontal="left" vertical="center"/>
    </xf>
    <xf numFmtId="164" fontId="25" fillId="2" borderId="5" xfId="1" applyNumberFormat="1" applyFont="1" applyBorder="1" applyAlignment="1">
      <alignment vertical="center"/>
    </xf>
    <xf numFmtId="0" fontId="23" fillId="2" borderId="0" xfId="1" quotePrefix="1" applyFont="1" applyAlignment="1">
      <alignment horizontal="left" vertical="center"/>
    </xf>
    <xf numFmtId="0" fontId="25" fillId="2" borderId="0" xfId="1" applyFont="1" applyAlignment="1">
      <alignment horizontal="left" vertical="center"/>
    </xf>
    <xf numFmtId="0" fontId="23" fillId="2" borderId="0" xfId="1" applyFont="1" applyAlignment="1">
      <alignment horizontal="left" vertical="center"/>
    </xf>
    <xf numFmtId="164" fontId="23" fillId="2" borderId="0" xfId="1" applyNumberFormat="1" applyFont="1" applyAlignment="1">
      <alignment horizontal="right" vertical="center"/>
    </xf>
    <xf numFmtId="1" fontId="23" fillId="2" borderId="0" xfId="1" applyNumberFormat="1" applyFont="1" applyAlignment="1">
      <alignment horizontal="left" vertical="center"/>
    </xf>
    <xf numFmtId="0" fontId="25" fillId="0" borderId="5" xfId="1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vertical="center" wrapText="1"/>
    </xf>
    <xf numFmtId="0" fontId="23" fillId="0" borderId="0" xfId="1" quotePrefix="1" applyFont="1" applyFill="1" applyAlignment="1">
      <alignment vertical="center" wrapText="1"/>
    </xf>
    <xf numFmtId="0" fontId="25" fillId="0" borderId="0" xfId="1" applyFont="1" applyFill="1" applyAlignment="1">
      <alignment horizontal="left" vertical="center" wrapText="1"/>
    </xf>
    <xf numFmtId="164" fontId="23" fillId="0" borderId="0" xfId="1" applyNumberFormat="1" applyFont="1" applyFill="1" applyAlignment="1">
      <alignment horizontal="right" vertical="center" wrapText="1"/>
    </xf>
    <xf numFmtId="0" fontId="32" fillId="2" borderId="1" xfId="9" applyFont="1" applyBorder="1"/>
    <xf numFmtId="168" fontId="33" fillId="0" borderId="3" xfId="3" applyNumberFormat="1" applyFont="1" applyFill="1" applyBorder="1" applyAlignment="1" applyProtection="1">
      <alignment horizontal="right" vertical="center"/>
    </xf>
    <xf numFmtId="0" fontId="2" fillId="2" borderId="0" xfId="1" applyFont="1" applyAlignment="1">
      <alignment horizontal="center"/>
    </xf>
    <xf numFmtId="0" fontId="24" fillId="2" borderId="0" xfId="1" applyFont="1" applyAlignment="1">
      <alignment horizontal="center"/>
    </xf>
    <xf numFmtId="0" fontId="24" fillId="2" borderId="9" xfId="1" applyFont="1" applyBorder="1" applyAlignment="1">
      <alignment horizontal="center"/>
    </xf>
    <xf numFmtId="0" fontId="24" fillId="2" borderId="10" xfId="1" applyFont="1" applyBorder="1" applyAlignment="1">
      <alignment horizontal="center"/>
    </xf>
    <xf numFmtId="0" fontId="24" fillId="2" borderId="0" xfId="2" applyFont="1" applyAlignment="1">
      <alignment horizontal="center"/>
    </xf>
    <xf numFmtId="0" fontId="24" fillId="2" borderId="0" xfId="1" applyFont="1" applyAlignment="1">
      <alignment horizontal="center" wrapText="1"/>
    </xf>
    <xf numFmtId="0" fontId="47" fillId="2" borderId="0" xfId="1" applyFont="1" applyAlignment="1">
      <alignment horizontal="center" wrapText="1"/>
    </xf>
    <xf numFmtId="43" fontId="33" fillId="2" borderId="0" xfId="6" applyNumberFormat="1" applyFont="1" applyAlignment="1">
      <alignment horizontal="center" vertical="center"/>
    </xf>
    <xf numFmtId="43" fontId="32" fillId="2" borderId="0" xfId="6" applyNumberFormat="1" applyFont="1" applyAlignment="1">
      <alignment horizontal="center" vertical="center"/>
    </xf>
    <xf numFmtId="43" fontId="34" fillId="2" borderId="0" xfId="6" applyNumberFormat="1" applyFont="1" applyAlignment="1">
      <alignment horizontal="center" vertical="center"/>
    </xf>
  </cellXfs>
  <cellStyles count="10">
    <cellStyle name="Comma 2" xfId="4" xr:uid="{E8CF3696-419F-4433-9D80-5EB589448DB2}"/>
    <cellStyle name="Currency 2" xfId="3" xr:uid="{842B90D0-AACC-40B0-B210-4F4BDA4B529D}"/>
    <cellStyle name="Heading 1 2" xfId="7" xr:uid="{602364CA-2FF9-4388-B949-8191CA25A1B7}"/>
    <cellStyle name="Heading 2 2" xfId="8" xr:uid="{F9973637-FF12-404E-9EC5-C95E02B8C5A3}"/>
    <cellStyle name="Hyperlink 2" xfId="5" xr:uid="{17D6EFC0-2ED3-4581-9561-8C25779C869F}"/>
    <cellStyle name="Normal" xfId="0" builtinId="0"/>
    <cellStyle name="Normal 2" xfId="1" xr:uid="{199A5EED-96B1-4F97-9356-95707A2F362D}"/>
    <cellStyle name="Normal 2 2" xfId="2" xr:uid="{AF1FE28A-377A-46EA-B49D-43FAA6A83B80}"/>
    <cellStyle name="Normal 2 2 2" xfId="6" xr:uid="{8419A994-9A80-4A08-82C8-E10688462F2F}"/>
    <cellStyle name="Normal 3" xfId="9" xr:uid="{7E801A9D-C1CF-4D9B-A385-414D3368C617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f.ca.gov/budget/resources-for-departments/manual-of-state-funds/" TargetMode="External"/><Relationship Id="rId1" Type="http://schemas.openxmlformats.org/officeDocument/2006/relationships/hyperlink" Target="https://dof.ca.gov/accounting/accounting-policies-and-procedures/accounting-policies-and-procedures-uniform-codes-manual-organization-cod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am.gov/fal/6a2fcc242556443e8650a3f9bc9dadcb/view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F24E-6127-487C-BED9-3C02568EC892}">
  <sheetPr>
    <tabColor theme="9" tint="0.59999389629810485"/>
  </sheetPr>
  <dimension ref="A1:W12"/>
  <sheetViews>
    <sheetView showGridLines="0" tabSelected="1" workbookViewId="0"/>
  </sheetViews>
  <sheetFormatPr defaultColWidth="9.140625" defaultRowHeight="16.5" x14ac:dyDescent="0.3"/>
  <cols>
    <col min="1" max="16384" width="9.140625" style="53"/>
  </cols>
  <sheetData>
    <row r="1" spans="1:23" ht="20.25" x14ac:dyDescent="0.3">
      <c r="A1" s="52"/>
      <c r="B1" s="52"/>
      <c r="C1" s="52"/>
      <c r="D1" s="52"/>
      <c r="E1" s="52"/>
      <c r="G1" s="2" t="s">
        <v>365</v>
      </c>
      <c r="H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ht="20.25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0.25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20.25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s="10" customFormat="1" ht="18" x14ac:dyDescent="0.25">
      <c r="B5" s="10" t="s">
        <v>366</v>
      </c>
    </row>
    <row r="6" spans="1:23" s="10" customFormat="1" ht="18" x14ac:dyDescent="0.25">
      <c r="B6" s="10" t="s">
        <v>367</v>
      </c>
    </row>
    <row r="7" spans="1:23" s="10" customFormat="1" ht="18" x14ac:dyDescent="0.25">
      <c r="B7" s="10" t="s">
        <v>368</v>
      </c>
    </row>
    <row r="8" spans="1:23" s="10" customFormat="1" ht="18" x14ac:dyDescent="0.25">
      <c r="B8" s="10" t="s">
        <v>369</v>
      </c>
    </row>
    <row r="9" spans="1:23" s="10" customFormat="1" ht="18" x14ac:dyDescent="0.25"/>
    <row r="10" spans="1:23" s="10" customFormat="1" ht="18" x14ac:dyDescent="0.25"/>
    <row r="11" spans="1:23" s="10" customFormat="1" ht="18" x14ac:dyDescent="0.25"/>
    <row r="12" spans="1:23" s="10" customFormat="1" ht="18" x14ac:dyDescent="0.25"/>
  </sheetData>
  <sheetProtection algorithmName="SHA-512" hashValue="UTPUzSaL+u9198DEBEOzma0SKiwA1Ch0umPFP9gUct05eVhbZ5zKRKpI7o+uqa2ggdmrnvPKlfrw2uZg77eXpQ==" saltValue="i6lusPWlsUESc3NY4yiWeQ==" spinCount="100000" sheet="1" objects="1" scenarios="1" formatCells="0" formatColumns="0" formatRows="0"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D450-8BFE-4D66-BC07-880EE67A779B}">
  <sheetPr>
    <tabColor theme="9" tint="0.59999389629810485"/>
  </sheetPr>
  <dimension ref="A1:X38"/>
  <sheetViews>
    <sheetView showGridLines="0" workbookViewId="0"/>
  </sheetViews>
  <sheetFormatPr defaultColWidth="9.140625" defaultRowHeight="18" x14ac:dyDescent="0.25"/>
  <cols>
    <col min="1" max="1" width="8.7109375" style="10" customWidth="1"/>
    <col min="2" max="2" width="9.7109375" style="10" customWidth="1"/>
    <col min="3" max="4" width="11.5703125" style="10" bestFit="1" customWidth="1"/>
    <col min="5" max="5" width="10.140625" style="10" bestFit="1" customWidth="1"/>
    <col min="6" max="16384" width="9.140625" style="10"/>
  </cols>
  <sheetData>
    <row r="1" spans="1:24" ht="20.25" x14ac:dyDescent="0.3">
      <c r="B1" s="1"/>
      <c r="C1" s="1"/>
      <c r="D1" s="1"/>
      <c r="E1" s="1"/>
      <c r="F1" s="1"/>
      <c r="G1" s="1"/>
      <c r="H1" s="1"/>
      <c r="I1" s="1"/>
      <c r="J1" s="1" t="s">
        <v>339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10" t="s">
        <v>340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x14ac:dyDescent="0.25">
      <c r="A5" s="42" t="s">
        <v>341</v>
      </c>
      <c r="B5" s="43"/>
      <c r="C5" s="43"/>
      <c r="D5" s="43"/>
      <c r="E5" s="43"/>
      <c r="F5" s="43"/>
      <c r="G5" s="43"/>
      <c r="H5" s="43"/>
      <c r="I5" s="4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18.75" x14ac:dyDescent="0.3">
      <c r="A6" s="44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x14ac:dyDescent="0.25">
      <c r="A7" s="45" t="s">
        <v>342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x14ac:dyDescent="0.25">
      <c r="A8" s="42" t="s">
        <v>343</v>
      </c>
      <c r="B8" s="43"/>
      <c r="C8" s="43"/>
      <c r="D8" s="43"/>
      <c r="E8" s="43"/>
      <c r="F8" s="4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18.75" x14ac:dyDescent="0.3">
      <c r="A9" s="4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10" t="s">
        <v>344</v>
      </c>
      <c r="C10" s="10" t="s">
        <v>345</v>
      </c>
    </row>
    <row r="12" spans="1:24" x14ac:dyDescent="0.25">
      <c r="A12" s="10" t="s">
        <v>346</v>
      </c>
      <c r="C12" s="10" t="s">
        <v>347</v>
      </c>
    </row>
    <row r="14" spans="1:24" x14ac:dyDescent="0.25">
      <c r="A14" s="10" t="s">
        <v>348</v>
      </c>
      <c r="C14" s="46" t="s">
        <v>349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24" x14ac:dyDescent="0.25">
      <c r="C15" s="47" t="s">
        <v>350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24" x14ac:dyDescent="0.25"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8" spans="1:3" x14ac:dyDescent="0.25">
      <c r="A18" s="10" t="s">
        <v>351</v>
      </c>
    </row>
    <row r="19" spans="1:3" x14ac:dyDescent="0.25">
      <c r="A19" s="10" t="s">
        <v>352</v>
      </c>
    </row>
    <row r="21" spans="1:3" x14ac:dyDescent="0.25">
      <c r="A21" s="10" t="s">
        <v>353</v>
      </c>
      <c r="C21" s="48" t="s">
        <v>354</v>
      </c>
    </row>
    <row r="22" spans="1:3" x14ac:dyDescent="0.25">
      <c r="A22" s="10" t="s">
        <v>355</v>
      </c>
      <c r="C22" s="49" t="s">
        <v>356</v>
      </c>
    </row>
    <row r="23" spans="1:3" x14ac:dyDescent="0.25">
      <c r="A23" s="10" t="s">
        <v>357</v>
      </c>
      <c r="C23" s="49" t="s">
        <v>358</v>
      </c>
    </row>
    <row r="24" spans="1:3" x14ac:dyDescent="0.25">
      <c r="A24" s="10" t="s">
        <v>359</v>
      </c>
      <c r="C24" s="49" t="s">
        <v>360</v>
      </c>
    </row>
    <row r="25" spans="1:3" x14ac:dyDescent="0.25">
      <c r="A25" s="10" t="s">
        <v>361</v>
      </c>
      <c r="C25" s="49" t="s">
        <v>362</v>
      </c>
    </row>
    <row r="26" spans="1:3" x14ac:dyDescent="0.25">
      <c r="A26" s="50"/>
    </row>
    <row r="27" spans="1:3" x14ac:dyDescent="0.25">
      <c r="A27" s="50" t="s">
        <v>363</v>
      </c>
      <c r="C27" s="10" t="s">
        <v>364</v>
      </c>
    </row>
    <row r="28" spans="1:3" x14ac:dyDescent="0.25">
      <c r="A28" s="50"/>
    </row>
    <row r="29" spans="1:3" x14ac:dyDescent="0.25">
      <c r="A29" s="50"/>
    </row>
    <row r="32" spans="1:3" x14ac:dyDescent="0.25">
      <c r="B32" s="51"/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36" spans="2:2" x14ac:dyDescent="0.25">
      <c r="B36" s="51"/>
    </row>
    <row r="37" spans="2:2" x14ac:dyDescent="0.25">
      <c r="B37" s="51"/>
    </row>
    <row r="38" spans="2:2" x14ac:dyDescent="0.25">
      <c r="B38" s="51"/>
    </row>
  </sheetData>
  <sheetProtection algorithmName="SHA-512" hashValue="qCL7xdeZhgWnJsPuzDMEEbPZq2Ih0iO2RTwQJltW9YRVkOy2bGeoNt2SMWuoFUHcSN2ZHx1qNWPdODC4ZgiZOQ==" saltValue="qVE+9JRVUfKJdH0nQK16sg==" spinCount="100000" sheet="1" objects="1" scenarios="1" formatCells="0" formatColumns="0" formatRows="0" sort="0" autoFilter="0"/>
  <hyperlinks>
    <hyperlink ref="A5" r:id="rId1" display="https://dof.ca.gov/accounting/accounting-policies-and-procedures/accounting-policies-and-procedures-uniform-codes-manual-organization-codes/" xr:uid="{B0B84197-B5F7-4A14-86D3-5B506FDF7FC9}"/>
    <hyperlink ref="A8" r:id="rId2" display="https://dof.ca.gov/budget/resources-for-departments/manual-of-state-funds/" xr:uid="{FE5546C4-81F1-4F95-AFB8-0DB3C640501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2B66-D600-4FF3-B3E0-710924860E39}">
  <sheetPr>
    <tabColor theme="9" tint="0.59999389629810485"/>
  </sheetPr>
  <dimension ref="A1:K26"/>
  <sheetViews>
    <sheetView showGridLines="0" zoomScale="90" zoomScaleNormal="90" workbookViewId="0"/>
  </sheetViews>
  <sheetFormatPr defaultColWidth="9.140625" defaultRowHeight="15.75" x14ac:dyDescent="0.25"/>
  <cols>
    <col min="1" max="1" width="9.140625" style="7"/>
    <col min="2" max="2" width="110.85546875" style="7" customWidth="1"/>
    <col min="3" max="3" width="23.7109375" style="7" customWidth="1"/>
    <col min="4" max="4" width="36" style="7" bestFit="1" customWidth="1"/>
    <col min="5" max="5" width="59.7109375" style="7" customWidth="1"/>
    <col min="6" max="16384" width="9.140625" style="7"/>
  </cols>
  <sheetData>
    <row r="1" spans="1:11" s="2" customFormat="1" ht="20.25" x14ac:dyDescent="0.3">
      <c r="B1" s="1" t="s">
        <v>324</v>
      </c>
    </row>
    <row r="2" spans="1:11" s="2" customFormat="1" ht="20.25" x14ac:dyDescent="0.3">
      <c r="B2" s="1" t="s">
        <v>325</v>
      </c>
      <c r="C2" s="3"/>
    </row>
    <row r="3" spans="1:11" s="2" customFormat="1" ht="20.25" x14ac:dyDescent="0.3">
      <c r="B3" s="1" t="s">
        <v>326</v>
      </c>
      <c r="C3" s="3"/>
    </row>
    <row r="4" spans="1:11" s="2" customFormat="1" ht="20.25" x14ac:dyDescent="0.3">
      <c r="B4" s="1" t="s">
        <v>1699</v>
      </c>
      <c r="C4" s="3"/>
      <c r="E4" s="4"/>
    </row>
    <row r="5" spans="1:11" s="2" customFormat="1" ht="20.25" x14ac:dyDescent="0.3">
      <c r="A5" s="192" t="s">
        <v>1770</v>
      </c>
      <c r="B5" s="192"/>
      <c r="C5" s="192"/>
      <c r="E5" s="4"/>
    </row>
    <row r="6" spans="1:11" ht="24.75" x14ac:dyDescent="0.35">
      <c r="B6" s="5" t="s">
        <v>3</v>
      </c>
      <c r="C6" s="6" t="s">
        <v>327</v>
      </c>
    </row>
    <row r="7" spans="1:11" s="10" customFormat="1" ht="18" x14ac:dyDescent="0.25">
      <c r="B7" s="8" t="s">
        <v>328</v>
      </c>
      <c r="C7" s="9"/>
    </row>
    <row r="8" spans="1:11" ht="16.5" x14ac:dyDescent="0.25">
      <c r="B8" s="11" t="s">
        <v>329</v>
      </c>
      <c r="C8" s="12">
        <f>SUM('GENERAL FD'!K8:K273)</f>
        <v>182415953072.16995</v>
      </c>
      <c r="D8" s="13"/>
      <c r="E8" s="14"/>
      <c r="F8" s="15"/>
      <c r="G8" s="15"/>
      <c r="H8" s="15"/>
      <c r="I8" s="15"/>
      <c r="J8" s="15"/>
      <c r="K8" s="15"/>
    </row>
    <row r="9" spans="1:11" ht="16.5" x14ac:dyDescent="0.25">
      <c r="B9" s="11" t="s">
        <v>330</v>
      </c>
      <c r="C9" s="16">
        <f>SUM('GENERAL SPECIAL FD'!F8:F143)</f>
        <v>1133223172.5900002</v>
      </c>
      <c r="D9" s="13"/>
      <c r="E9" s="14"/>
      <c r="F9" s="15"/>
      <c r="G9" s="15"/>
      <c r="H9" s="15"/>
      <c r="I9" s="15"/>
      <c r="J9" s="15"/>
      <c r="K9" s="15"/>
    </row>
    <row r="10" spans="1:11" ht="16.5" x14ac:dyDescent="0.25">
      <c r="B10" s="11" t="s">
        <v>331</v>
      </c>
      <c r="C10" s="16">
        <f>SUM('FEEDER FD'!F8:F14)</f>
        <v>20417800421.16</v>
      </c>
      <c r="D10" s="17"/>
      <c r="E10" s="14"/>
      <c r="F10" s="15"/>
      <c r="G10" s="15"/>
      <c r="H10" s="15"/>
      <c r="I10" s="15"/>
      <c r="J10" s="15"/>
      <c r="K10" s="15"/>
    </row>
    <row r="11" spans="1:11" ht="16.5" x14ac:dyDescent="0.25">
      <c r="B11" s="11" t="s">
        <v>332</v>
      </c>
      <c r="C11" s="16">
        <f>SUM('TRANSPORTATION FD'!F8:F95)</f>
        <v>17859425743.129997</v>
      </c>
      <c r="D11" s="13"/>
      <c r="E11" s="14"/>
      <c r="F11" s="15"/>
      <c r="G11" s="15"/>
      <c r="H11" s="15"/>
      <c r="I11" s="15"/>
      <c r="J11" s="15"/>
      <c r="K11" s="15"/>
    </row>
    <row r="12" spans="1:11" x14ac:dyDescent="0.25">
      <c r="B12" s="11" t="s">
        <v>333</v>
      </c>
      <c r="C12" s="18">
        <f>SUM('OTHER GOVT COST FD'!F8:F1290)</f>
        <v>28497236452.069988</v>
      </c>
      <c r="F12" s="15"/>
      <c r="G12" s="15"/>
      <c r="H12" s="15"/>
      <c r="I12" s="15"/>
      <c r="J12" s="15"/>
      <c r="K12" s="15"/>
    </row>
    <row r="13" spans="1:11" ht="17.25" thickBot="1" x14ac:dyDescent="0.3">
      <c r="B13" s="19" t="s">
        <v>334</v>
      </c>
      <c r="C13" s="20">
        <f>SUM(C8:C12)</f>
        <v>250323638861.11993</v>
      </c>
      <c r="D13" s="13"/>
      <c r="E13" s="21"/>
      <c r="F13" s="15"/>
      <c r="G13" s="15"/>
      <c r="H13" s="15"/>
      <c r="I13" s="15"/>
      <c r="J13" s="15"/>
      <c r="K13" s="15"/>
    </row>
    <row r="14" spans="1:11" ht="16.5" thickTop="1" x14ac:dyDescent="0.25">
      <c r="B14" s="22" t="s">
        <v>3</v>
      </c>
      <c r="C14" s="22"/>
      <c r="D14" s="15"/>
      <c r="E14" s="15"/>
      <c r="F14" s="15"/>
      <c r="G14" s="15"/>
      <c r="H14" s="15"/>
      <c r="I14" s="15"/>
      <c r="J14" s="15"/>
      <c r="K14" s="15"/>
    </row>
    <row r="15" spans="1:11" s="10" customFormat="1" ht="18" x14ac:dyDescent="0.25">
      <c r="B15" s="23" t="s">
        <v>335</v>
      </c>
      <c r="C15" s="24"/>
      <c r="D15" s="25"/>
      <c r="E15" s="25"/>
      <c r="F15" s="25"/>
      <c r="G15" s="25"/>
      <c r="H15" s="25"/>
      <c r="I15" s="25"/>
      <c r="J15" s="25"/>
      <c r="K15" s="25"/>
    </row>
    <row r="16" spans="1:11" ht="16.5" x14ac:dyDescent="0.25">
      <c r="B16" s="26" t="s">
        <v>329</v>
      </c>
      <c r="C16" s="27">
        <f>SUM(AGENCY!I7:I723)</f>
        <v>182415953072.16995</v>
      </c>
      <c r="D16" s="13"/>
      <c r="E16" s="21"/>
      <c r="F16" s="15"/>
      <c r="G16" s="15"/>
      <c r="H16" s="15"/>
      <c r="I16" s="15"/>
      <c r="J16" s="15"/>
      <c r="K16" s="15"/>
    </row>
    <row r="17" spans="2:11" x14ac:dyDescent="0.25">
      <c r="B17" s="26" t="s">
        <v>333</v>
      </c>
      <c r="C17" s="27">
        <f>SUM(AGENCY!J7:J723)</f>
        <v>67907685788.950005</v>
      </c>
      <c r="D17" s="28"/>
      <c r="E17" s="29"/>
      <c r="F17" s="15"/>
      <c r="G17" s="15"/>
      <c r="H17" s="15"/>
      <c r="I17" s="15"/>
      <c r="J17" s="15"/>
      <c r="K17" s="15"/>
    </row>
    <row r="18" spans="2:11" ht="16.5" thickBot="1" x14ac:dyDescent="0.3">
      <c r="B18" s="30" t="s">
        <v>334</v>
      </c>
      <c r="C18" s="31">
        <f>SUM(C16:C17)</f>
        <v>250323638861.11996</v>
      </c>
      <c r="D18" s="15"/>
      <c r="E18" s="28"/>
      <c r="F18" s="15"/>
      <c r="G18" s="15"/>
      <c r="H18" s="15"/>
      <c r="I18" s="15"/>
      <c r="J18" s="15"/>
      <c r="K18" s="15"/>
    </row>
    <row r="19" spans="2:11" ht="16.5" thickTop="1" x14ac:dyDescent="0.25">
      <c r="B19" s="32" t="s">
        <v>3</v>
      </c>
      <c r="C19" s="32"/>
      <c r="D19" s="15"/>
      <c r="E19" s="33"/>
      <c r="F19" s="15"/>
      <c r="G19" s="15"/>
      <c r="H19" s="15"/>
      <c r="I19" s="15"/>
      <c r="J19" s="15"/>
      <c r="K19" s="15"/>
    </row>
    <row r="20" spans="2:11" s="10" customFormat="1" ht="18" x14ac:dyDescent="0.25">
      <c r="B20" s="34" t="s">
        <v>336</v>
      </c>
      <c r="C20" s="35">
        <f>SUM('RECEIPT FROM FEDERAL GOVT'!D7:D438)</f>
        <v>137057806819.30006</v>
      </c>
      <c r="D20" s="13"/>
      <c r="E20" s="14"/>
      <c r="F20" s="25"/>
      <c r="G20" s="25"/>
      <c r="H20" s="25"/>
      <c r="I20" s="25"/>
      <c r="J20" s="25"/>
      <c r="K20" s="25"/>
    </row>
    <row r="21" spans="2:11" s="10" customFormat="1" ht="18" x14ac:dyDescent="0.25">
      <c r="B21" s="36" t="s">
        <v>337</v>
      </c>
      <c r="C21" s="37">
        <f>SUM(INVESTMENTS!P39:P44)</f>
        <v>1086443656022.3301</v>
      </c>
    </row>
    <row r="22" spans="2:11" x14ac:dyDescent="0.25">
      <c r="B22" s="7" t="s">
        <v>3</v>
      </c>
    </row>
    <row r="23" spans="2:11" x14ac:dyDescent="0.25">
      <c r="B23" s="38"/>
      <c r="C23" s="29"/>
    </row>
    <row r="24" spans="2:11" x14ac:dyDescent="0.25">
      <c r="B24" s="39" t="s">
        <v>338</v>
      </c>
    </row>
    <row r="25" spans="2:11" x14ac:dyDescent="0.25">
      <c r="B25" s="40"/>
    </row>
    <row r="26" spans="2:11" x14ac:dyDescent="0.25">
      <c r="B26" s="40"/>
    </row>
  </sheetData>
  <sheetProtection algorithmName="SHA-512" hashValue="+Uj6z386zezqSHjOm6o1T44Y1Z+riKDhPqGS/WFeLYvWnBGGjUEbnWZbbqYbrKSR5rivgpMje54+Xqbxw530ng==" saltValue="9rvHnfeKQ9/gCukto4eoPw==" spinCount="100000" sheet="1" objects="1" scenarios="1" formatCells="0" formatColumns="0" formatRows="0" sort="0" autoFilter="0"/>
  <mergeCells count="1">
    <mergeCell ref="A5:C5"/>
  </mergeCells>
  <pageMargins left="0.7" right="0.7" top="0.75" bottom="0.75" header="0.3" footer="0.3"/>
  <pageSetup scale="68" orientation="landscape" horizontalDpi="1200" verticalDpi="1200" r:id="rId1"/>
  <colBreaks count="2" manualBreakCount="2">
    <brk id="1" max="24" man="1"/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406-7BD3-4BEA-A1B6-59E41CA3ABD3}">
  <sheetPr>
    <tabColor theme="6" tint="0.59999389629810485"/>
  </sheetPr>
  <dimension ref="A1:K305"/>
  <sheetViews>
    <sheetView zoomScaleNormal="100" workbookViewId="0">
      <selection sqref="A1:K1"/>
    </sheetView>
  </sheetViews>
  <sheetFormatPr defaultColWidth="65" defaultRowHeight="16.5" x14ac:dyDescent="0.3"/>
  <cols>
    <col min="1" max="1" width="36.140625" style="53" bestFit="1" customWidth="1"/>
    <col min="2" max="2" width="19.7109375" style="53" bestFit="1" customWidth="1"/>
    <col min="3" max="3" width="53.140625" style="53" bestFit="1" customWidth="1"/>
    <col min="4" max="4" width="35.140625" style="53" bestFit="1" customWidth="1"/>
    <col min="5" max="5" width="34" style="53" bestFit="1" customWidth="1"/>
    <col min="6" max="6" width="16.85546875" style="53" bestFit="1" customWidth="1"/>
    <col min="7" max="7" width="15" style="53" bestFit="1" customWidth="1"/>
    <col min="8" max="8" width="11.85546875" style="53" bestFit="1" customWidth="1"/>
    <col min="9" max="9" width="53.140625" style="53" bestFit="1" customWidth="1"/>
    <col min="10" max="10" width="51.42578125" style="53" bestFit="1" customWidth="1"/>
    <col min="11" max="11" width="15.28515625" style="97" bestFit="1" customWidth="1"/>
    <col min="12" max="16384" width="65" style="88"/>
  </cols>
  <sheetData>
    <row r="1" spans="1:11" ht="17.25" x14ac:dyDescent="0.3">
      <c r="A1" s="193" t="s">
        <v>1700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7.25" x14ac:dyDescent="0.3">
      <c r="A2" s="193" t="s">
        <v>1701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7.25" x14ac:dyDescent="0.3">
      <c r="A3" s="193" t="s">
        <v>1702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7.25" x14ac:dyDescent="0.3">
      <c r="A4" s="193" t="s">
        <v>1703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17.25" x14ac:dyDescent="0.3">
      <c r="A5" s="193" t="s">
        <v>1769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s="54" customFormat="1" x14ac:dyDescent="0.25">
      <c r="F6" s="57"/>
      <c r="G6" s="58"/>
      <c r="H6" s="59"/>
      <c r="I6" s="58"/>
      <c r="J6" s="73" t="s">
        <v>1705</v>
      </c>
      <c r="K6" s="89">
        <f>SUM(K8:K273)</f>
        <v>182415953072.16995</v>
      </c>
    </row>
    <row r="7" spans="1:11" s="62" customFormat="1" ht="17.25" x14ac:dyDescent="0.25">
      <c r="A7" s="55" t="s">
        <v>344</v>
      </c>
      <c r="B7" s="55" t="s">
        <v>355</v>
      </c>
      <c r="C7" s="55" t="s">
        <v>1122</v>
      </c>
      <c r="D7" s="55" t="s">
        <v>1123</v>
      </c>
      <c r="E7" s="55" t="s">
        <v>361</v>
      </c>
      <c r="F7" s="78" t="s">
        <v>426</v>
      </c>
      <c r="G7" s="90" t="s">
        <v>136</v>
      </c>
      <c r="H7" s="91" t="s">
        <v>346</v>
      </c>
      <c r="I7" s="92" t="s">
        <v>1124</v>
      </c>
      <c r="J7" s="92" t="s">
        <v>487</v>
      </c>
      <c r="K7" s="93" t="s">
        <v>0</v>
      </c>
    </row>
    <row r="8" spans="1:11" s="54" customFormat="1" x14ac:dyDescent="0.25">
      <c r="A8" s="54" t="s">
        <v>151</v>
      </c>
      <c r="B8" s="54" t="s">
        <v>152</v>
      </c>
      <c r="C8" s="54" t="s">
        <v>154</v>
      </c>
      <c r="F8" s="94" t="s">
        <v>425</v>
      </c>
      <c r="G8" s="58" t="s">
        <v>153</v>
      </c>
      <c r="H8" s="58" t="s">
        <v>2</v>
      </c>
      <c r="I8" s="58" t="s">
        <v>154</v>
      </c>
      <c r="J8" s="54" t="s">
        <v>1107</v>
      </c>
      <c r="K8" s="95">
        <v>107.6</v>
      </c>
    </row>
    <row r="9" spans="1:11" s="54" customFormat="1" x14ac:dyDescent="0.25">
      <c r="A9" s="54" t="s">
        <v>151</v>
      </c>
      <c r="B9" s="54" t="s">
        <v>152</v>
      </c>
      <c r="C9" s="54" t="s">
        <v>155</v>
      </c>
      <c r="F9" s="94" t="s">
        <v>425</v>
      </c>
      <c r="G9" s="58" t="s">
        <v>153</v>
      </c>
      <c r="H9" s="58" t="s">
        <v>4</v>
      </c>
      <c r="I9" s="58" t="s">
        <v>155</v>
      </c>
      <c r="J9" s="54" t="s">
        <v>1107</v>
      </c>
      <c r="K9" s="95">
        <v>844</v>
      </c>
    </row>
    <row r="10" spans="1:11" s="54" customFormat="1" x14ac:dyDescent="0.25">
      <c r="A10" s="54" t="s">
        <v>151</v>
      </c>
      <c r="B10" s="54" t="s">
        <v>152</v>
      </c>
      <c r="C10" s="54" t="s">
        <v>156</v>
      </c>
      <c r="F10" s="94" t="s">
        <v>425</v>
      </c>
      <c r="G10" s="58" t="s">
        <v>153</v>
      </c>
      <c r="H10" s="58" t="s">
        <v>5</v>
      </c>
      <c r="I10" s="58" t="s">
        <v>156</v>
      </c>
      <c r="J10" s="54" t="s">
        <v>1107</v>
      </c>
      <c r="K10" s="95">
        <v>1.02</v>
      </c>
    </row>
    <row r="11" spans="1:11" s="54" customFormat="1" x14ac:dyDescent="0.25">
      <c r="A11" s="54" t="s">
        <v>151</v>
      </c>
      <c r="B11" s="54" t="s">
        <v>157</v>
      </c>
      <c r="C11" s="54" t="s">
        <v>158</v>
      </c>
      <c r="F11" s="94" t="s">
        <v>425</v>
      </c>
      <c r="G11" s="58" t="s">
        <v>153</v>
      </c>
      <c r="H11" s="58" t="s">
        <v>6</v>
      </c>
      <c r="I11" s="58" t="s">
        <v>158</v>
      </c>
      <c r="J11" s="54" t="s">
        <v>1102</v>
      </c>
      <c r="K11" s="95">
        <v>2623.71</v>
      </c>
    </row>
    <row r="12" spans="1:11" s="54" customFormat="1" x14ac:dyDescent="0.25">
      <c r="A12" s="54" t="s">
        <v>151</v>
      </c>
      <c r="B12" s="54" t="s">
        <v>157</v>
      </c>
      <c r="C12" s="54" t="s">
        <v>158</v>
      </c>
      <c r="F12" s="94" t="s">
        <v>425</v>
      </c>
      <c r="G12" s="58" t="s">
        <v>153</v>
      </c>
      <c r="H12" s="58" t="s">
        <v>6</v>
      </c>
      <c r="I12" s="58" t="s">
        <v>158</v>
      </c>
      <c r="J12" s="54" t="s">
        <v>1107</v>
      </c>
      <c r="K12" s="95">
        <v>85208.43</v>
      </c>
    </row>
    <row r="13" spans="1:11" s="54" customFormat="1" x14ac:dyDescent="0.25">
      <c r="A13" s="54" t="s">
        <v>151</v>
      </c>
      <c r="B13" s="54" t="s">
        <v>157</v>
      </c>
      <c r="C13" s="54" t="s">
        <v>158</v>
      </c>
      <c r="F13" s="94" t="s">
        <v>425</v>
      </c>
      <c r="G13" s="58" t="s">
        <v>153</v>
      </c>
      <c r="H13" s="58" t="s">
        <v>6</v>
      </c>
      <c r="I13" s="58" t="s">
        <v>158</v>
      </c>
      <c r="J13" s="54" t="s">
        <v>159</v>
      </c>
      <c r="K13" s="95">
        <v>20992065.030000001</v>
      </c>
    </row>
    <row r="14" spans="1:11" s="54" customFormat="1" x14ac:dyDescent="0.25">
      <c r="A14" s="54" t="s">
        <v>151</v>
      </c>
      <c r="B14" s="54" t="s">
        <v>157</v>
      </c>
      <c r="C14" s="54" t="s">
        <v>158</v>
      </c>
      <c r="F14" s="94" t="s">
        <v>425</v>
      </c>
      <c r="G14" s="58" t="s">
        <v>153</v>
      </c>
      <c r="H14" s="58" t="s">
        <v>6</v>
      </c>
      <c r="I14" s="58" t="s">
        <v>158</v>
      </c>
      <c r="J14" s="54" t="s">
        <v>159</v>
      </c>
      <c r="K14" s="95">
        <v>2946254.94</v>
      </c>
    </row>
    <row r="15" spans="1:11" s="54" customFormat="1" x14ac:dyDescent="0.25">
      <c r="A15" s="54" t="s">
        <v>151</v>
      </c>
      <c r="B15" s="54" t="s">
        <v>157</v>
      </c>
      <c r="C15" s="54" t="s">
        <v>158</v>
      </c>
      <c r="F15" s="94" t="s">
        <v>425</v>
      </c>
      <c r="G15" s="58" t="s">
        <v>153</v>
      </c>
      <c r="H15" s="58" t="s">
        <v>6</v>
      </c>
      <c r="I15" s="58" t="s">
        <v>158</v>
      </c>
      <c r="J15" s="54" t="s">
        <v>1120</v>
      </c>
      <c r="K15" s="95">
        <v>18504.48</v>
      </c>
    </row>
    <row r="16" spans="1:11" s="54" customFormat="1" x14ac:dyDescent="0.25">
      <c r="A16" s="54" t="s">
        <v>151</v>
      </c>
      <c r="B16" s="54" t="s">
        <v>157</v>
      </c>
      <c r="C16" s="54" t="s">
        <v>158</v>
      </c>
      <c r="F16" s="94" t="s">
        <v>425</v>
      </c>
      <c r="G16" s="58" t="s">
        <v>153</v>
      </c>
      <c r="H16" s="58" t="s">
        <v>6</v>
      </c>
      <c r="I16" s="58" t="s">
        <v>158</v>
      </c>
      <c r="J16" s="54" t="s">
        <v>1125</v>
      </c>
      <c r="K16" s="95">
        <v>8920639.9399999995</v>
      </c>
    </row>
    <row r="17" spans="1:11" s="54" customFormat="1" x14ac:dyDescent="0.25">
      <c r="A17" s="54" t="s">
        <v>151</v>
      </c>
      <c r="B17" s="54" t="s">
        <v>157</v>
      </c>
      <c r="C17" s="54" t="s">
        <v>160</v>
      </c>
      <c r="F17" s="94" t="s">
        <v>425</v>
      </c>
      <c r="G17" s="58" t="s">
        <v>153</v>
      </c>
      <c r="H17" s="58" t="s">
        <v>7</v>
      </c>
      <c r="I17" s="58" t="s">
        <v>160</v>
      </c>
      <c r="J17" s="54" t="s">
        <v>1107</v>
      </c>
      <c r="K17" s="95">
        <v>216.17</v>
      </c>
    </row>
    <row r="18" spans="1:11" s="54" customFormat="1" x14ac:dyDescent="0.25">
      <c r="A18" s="54" t="s">
        <v>151</v>
      </c>
      <c r="B18" s="54" t="s">
        <v>157</v>
      </c>
      <c r="C18" s="54" t="s">
        <v>160</v>
      </c>
      <c r="F18" s="94" t="s">
        <v>425</v>
      </c>
      <c r="G18" s="58" t="s">
        <v>153</v>
      </c>
      <c r="H18" s="58" t="s">
        <v>7</v>
      </c>
      <c r="I18" s="58" t="s">
        <v>160</v>
      </c>
      <c r="J18" s="54" t="s">
        <v>159</v>
      </c>
      <c r="K18" s="95">
        <v>675</v>
      </c>
    </row>
    <row r="19" spans="1:11" s="54" customFormat="1" x14ac:dyDescent="0.25">
      <c r="A19" s="54" t="s">
        <v>151</v>
      </c>
      <c r="B19" s="54" t="s">
        <v>161</v>
      </c>
      <c r="C19" s="54" t="s">
        <v>162</v>
      </c>
      <c r="F19" s="94" t="s">
        <v>425</v>
      </c>
      <c r="G19" s="58" t="s">
        <v>153</v>
      </c>
      <c r="H19" s="58" t="s">
        <v>8</v>
      </c>
      <c r="I19" s="58" t="s">
        <v>162</v>
      </c>
      <c r="J19" s="54" t="s">
        <v>1107</v>
      </c>
      <c r="K19" s="95">
        <v>33648.620000000003</v>
      </c>
    </row>
    <row r="20" spans="1:11" s="54" customFormat="1" x14ac:dyDescent="0.25">
      <c r="A20" s="54" t="s">
        <v>151</v>
      </c>
      <c r="B20" s="54" t="s">
        <v>161</v>
      </c>
      <c r="C20" s="54" t="s">
        <v>163</v>
      </c>
      <c r="F20" s="94" t="s">
        <v>425</v>
      </c>
      <c r="G20" s="58" t="s">
        <v>153</v>
      </c>
      <c r="H20" s="58" t="s">
        <v>9</v>
      </c>
      <c r="I20" s="58" t="s">
        <v>163</v>
      </c>
      <c r="J20" s="54" t="s">
        <v>1107</v>
      </c>
      <c r="K20" s="95">
        <v>5819.91</v>
      </c>
    </row>
    <row r="21" spans="1:11" s="54" customFormat="1" x14ac:dyDescent="0.25">
      <c r="A21" s="54" t="s">
        <v>151</v>
      </c>
      <c r="B21" s="54" t="s">
        <v>161</v>
      </c>
      <c r="C21" s="54" t="s">
        <v>163</v>
      </c>
      <c r="F21" s="94" t="s">
        <v>425</v>
      </c>
      <c r="G21" s="58" t="s">
        <v>153</v>
      </c>
      <c r="H21" s="58" t="s">
        <v>9</v>
      </c>
      <c r="I21" s="58" t="s">
        <v>163</v>
      </c>
      <c r="J21" s="54" t="s">
        <v>159</v>
      </c>
      <c r="K21" s="95">
        <v>1348.94</v>
      </c>
    </row>
    <row r="22" spans="1:11" s="54" customFormat="1" x14ac:dyDescent="0.25">
      <c r="A22" s="54" t="s">
        <v>151</v>
      </c>
      <c r="B22" s="54" t="s">
        <v>161</v>
      </c>
      <c r="C22" s="54" t="s">
        <v>163</v>
      </c>
      <c r="F22" s="94" t="s">
        <v>425</v>
      </c>
      <c r="G22" s="58" t="s">
        <v>153</v>
      </c>
      <c r="H22" s="58" t="s">
        <v>9</v>
      </c>
      <c r="I22" s="58" t="s">
        <v>163</v>
      </c>
      <c r="J22" s="54" t="s">
        <v>1120</v>
      </c>
      <c r="K22" s="95">
        <v>1077.45</v>
      </c>
    </row>
    <row r="23" spans="1:11" s="54" customFormat="1" x14ac:dyDescent="0.25">
      <c r="A23" s="54" t="s">
        <v>151</v>
      </c>
      <c r="B23" s="54" t="s">
        <v>161</v>
      </c>
      <c r="C23" s="54" t="s">
        <v>164</v>
      </c>
      <c r="F23" s="94" t="s">
        <v>425</v>
      </c>
      <c r="G23" s="58" t="s">
        <v>153</v>
      </c>
      <c r="H23" s="58" t="s">
        <v>10</v>
      </c>
      <c r="I23" s="58" t="s">
        <v>164</v>
      </c>
      <c r="J23" s="54" t="s">
        <v>1107</v>
      </c>
      <c r="K23" s="95">
        <v>1418.71</v>
      </c>
    </row>
    <row r="24" spans="1:11" s="54" customFormat="1" x14ac:dyDescent="0.25">
      <c r="A24" s="54" t="s">
        <v>151</v>
      </c>
      <c r="B24" s="54" t="s">
        <v>161</v>
      </c>
      <c r="C24" s="54" t="s">
        <v>165</v>
      </c>
      <c r="F24" s="94" t="s">
        <v>425</v>
      </c>
      <c r="G24" s="58" t="s">
        <v>153</v>
      </c>
      <c r="H24" s="58" t="s">
        <v>11</v>
      </c>
      <c r="I24" s="58" t="s">
        <v>165</v>
      </c>
      <c r="J24" s="54" t="s">
        <v>1107</v>
      </c>
      <c r="K24" s="95">
        <v>204.18</v>
      </c>
    </row>
    <row r="25" spans="1:11" s="54" customFormat="1" x14ac:dyDescent="0.25">
      <c r="A25" s="54" t="s">
        <v>151</v>
      </c>
      <c r="B25" s="54" t="s">
        <v>161</v>
      </c>
      <c r="C25" s="54" t="s">
        <v>165</v>
      </c>
      <c r="F25" s="94" t="s">
        <v>425</v>
      </c>
      <c r="G25" s="58" t="s">
        <v>153</v>
      </c>
      <c r="H25" s="58" t="s">
        <v>11</v>
      </c>
      <c r="I25" s="58" t="s">
        <v>165</v>
      </c>
      <c r="J25" s="54" t="s">
        <v>159</v>
      </c>
      <c r="K25" s="95">
        <v>100</v>
      </c>
    </row>
    <row r="26" spans="1:11" s="54" customFormat="1" x14ac:dyDescent="0.25">
      <c r="A26" s="54" t="s">
        <v>151</v>
      </c>
      <c r="B26" s="54" t="s">
        <v>161</v>
      </c>
      <c r="C26" s="54" t="s">
        <v>166</v>
      </c>
      <c r="F26" s="94" t="s">
        <v>425</v>
      </c>
      <c r="G26" s="58" t="s">
        <v>153</v>
      </c>
      <c r="H26" s="58" t="s">
        <v>12</v>
      </c>
      <c r="I26" s="58" t="s">
        <v>166</v>
      </c>
      <c r="J26" s="54" t="s">
        <v>1107</v>
      </c>
      <c r="K26" s="95">
        <v>3990.37</v>
      </c>
    </row>
    <row r="27" spans="1:11" s="54" customFormat="1" x14ac:dyDescent="0.25">
      <c r="A27" s="54" t="s">
        <v>151</v>
      </c>
      <c r="B27" s="54" t="s">
        <v>161</v>
      </c>
      <c r="C27" s="54" t="s">
        <v>166</v>
      </c>
      <c r="F27" s="94" t="s">
        <v>425</v>
      </c>
      <c r="G27" s="58" t="s">
        <v>153</v>
      </c>
      <c r="H27" s="58" t="s">
        <v>12</v>
      </c>
      <c r="I27" s="58" t="s">
        <v>166</v>
      </c>
      <c r="J27" s="54" t="s">
        <v>1126</v>
      </c>
      <c r="K27" s="95">
        <v>11724.96</v>
      </c>
    </row>
    <row r="28" spans="1:11" s="54" customFormat="1" x14ac:dyDescent="0.25">
      <c r="A28" s="54" t="s">
        <v>151</v>
      </c>
      <c r="B28" s="54" t="s">
        <v>161</v>
      </c>
      <c r="C28" s="54" t="s">
        <v>167</v>
      </c>
      <c r="F28" s="94" t="s">
        <v>425</v>
      </c>
      <c r="G28" s="58" t="s">
        <v>153</v>
      </c>
      <c r="H28" s="58" t="s">
        <v>13</v>
      </c>
      <c r="I28" s="58" t="s">
        <v>167</v>
      </c>
      <c r="J28" s="54" t="s">
        <v>1107</v>
      </c>
      <c r="K28" s="95">
        <v>-67.12</v>
      </c>
    </row>
    <row r="29" spans="1:11" s="54" customFormat="1" x14ac:dyDescent="0.25">
      <c r="A29" s="54" t="s">
        <v>151</v>
      </c>
      <c r="B29" s="54" t="s">
        <v>161</v>
      </c>
      <c r="C29" s="54" t="s">
        <v>168</v>
      </c>
      <c r="F29" s="94" t="s">
        <v>425</v>
      </c>
      <c r="G29" s="58" t="s">
        <v>153</v>
      </c>
      <c r="H29" s="58" t="s">
        <v>14</v>
      </c>
      <c r="I29" s="58" t="s">
        <v>168</v>
      </c>
      <c r="J29" s="54" t="s">
        <v>1107</v>
      </c>
      <c r="K29" s="95">
        <v>840.54</v>
      </c>
    </row>
    <row r="30" spans="1:11" s="175" customFormat="1" x14ac:dyDescent="0.25">
      <c r="A30" s="175" t="s">
        <v>151</v>
      </c>
      <c r="B30" s="175" t="s">
        <v>161</v>
      </c>
      <c r="C30" s="175" t="s">
        <v>169</v>
      </c>
      <c r="F30" s="187" t="s">
        <v>425</v>
      </c>
      <c r="G30" s="188" t="s">
        <v>153</v>
      </c>
      <c r="H30" s="188" t="s">
        <v>15</v>
      </c>
      <c r="I30" s="188" t="s">
        <v>169</v>
      </c>
      <c r="J30" s="175" t="s">
        <v>1110</v>
      </c>
      <c r="K30" s="189">
        <v>747405.79</v>
      </c>
    </row>
    <row r="31" spans="1:11" s="175" customFormat="1" x14ac:dyDescent="0.25">
      <c r="A31" s="175" t="s">
        <v>151</v>
      </c>
      <c r="B31" s="175" t="s">
        <v>161</v>
      </c>
      <c r="C31" s="175" t="s">
        <v>169</v>
      </c>
      <c r="F31" s="187" t="s">
        <v>425</v>
      </c>
      <c r="G31" s="188" t="s">
        <v>153</v>
      </c>
      <c r="H31" s="188" t="s">
        <v>15</v>
      </c>
      <c r="I31" s="188" t="s">
        <v>169</v>
      </c>
      <c r="J31" s="175" t="s">
        <v>1107</v>
      </c>
      <c r="K31" s="189">
        <v>67996.66</v>
      </c>
    </row>
    <row r="32" spans="1:11" s="175" customFormat="1" x14ac:dyDescent="0.25">
      <c r="A32" s="175" t="s">
        <v>151</v>
      </c>
      <c r="B32" s="175" t="s">
        <v>161</v>
      </c>
      <c r="C32" s="175" t="s">
        <v>169</v>
      </c>
      <c r="F32" s="187" t="s">
        <v>425</v>
      </c>
      <c r="G32" s="188" t="s">
        <v>153</v>
      </c>
      <c r="H32" s="188" t="s">
        <v>15</v>
      </c>
      <c r="I32" s="188" t="s">
        <v>169</v>
      </c>
      <c r="J32" s="175" t="s">
        <v>159</v>
      </c>
      <c r="K32" s="189">
        <v>62276.67</v>
      </c>
    </row>
    <row r="33" spans="1:11" s="175" customFormat="1" x14ac:dyDescent="0.25">
      <c r="A33" s="175" t="s">
        <v>151</v>
      </c>
      <c r="B33" s="175" t="s">
        <v>161</v>
      </c>
      <c r="C33" s="175" t="s">
        <v>169</v>
      </c>
      <c r="F33" s="187" t="s">
        <v>425</v>
      </c>
      <c r="G33" s="188" t="s">
        <v>153</v>
      </c>
      <c r="H33" s="188" t="s">
        <v>15</v>
      </c>
      <c r="I33" s="188" t="s">
        <v>169</v>
      </c>
      <c r="J33" s="175" t="s">
        <v>1139</v>
      </c>
      <c r="K33" s="189">
        <v>142855988.33000001</v>
      </c>
    </row>
    <row r="34" spans="1:11" s="175" customFormat="1" x14ac:dyDescent="0.25">
      <c r="A34" s="175" t="s">
        <v>151</v>
      </c>
      <c r="B34" s="175" t="s">
        <v>161</v>
      </c>
      <c r="C34" s="175" t="s">
        <v>169</v>
      </c>
      <c r="F34" s="187" t="s">
        <v>425</v>
      </c>
      <c r="G34" s="188" t="s">
        <v>153</v>
      </c>
      <c r="H34" s="188" t="s">
        <v>15</v>
      </c>
      <c r="I34" s="188" t="s">
        <v>169</v>
      </c>
      <c r="J34" s="175" t="s">
        <v>1120</v>
      </c>
      <c r="K34" s="189">
        <v>15</v>
      </c>
    </row>
    <row r="35" spans="1:11" s="54" customFormat="1" x14ac:dyDescent="0.25">
      <c r="A35" s="54" t="s">
        <v>151</v>
      </c>
      <c r="B35" s="54" t="s">
        <v>161</v>
      </c>
      <c r="C35" s="54" t="s">
        <v>170</v>
      </c>
      <c r="F35" s="94" t="s">
        <v>425</v>
      </c>
      <c r="G35" s="58" t="s">
        <v>153</v>
      </c>
      <c r="H35" s="58" t="s">
        <v>16</v>
      </c>
      <c r="I35" s="58" t="s">
        <v>170</v>
      </c>
      <c r="J35" s="54" t="s">
        <v>171</v>
      </c>
      <c r="K35" s="95">
        <v>1655819.94</v>
      </c>
    </row>
    <row r="36" spans="1:11" s="54" customFormat="1" x14ac:dyDescent="0.25">
      <c r="A36" s="54" t="s">
        <v>151</v>
      </c>
      <c r="B36" s="54" t="s">
        <v>161</v>
      </c>
      <c r="C36" s="54" t="s">
        <v>170</v>
      </c>
      <c r="F36" s="94" t="s">
        <v>425</v>
      </c>
      <c r="G36" s="58" t="s">
        <v>153</v>
      </c>
      <c r="H36" s="58" t="s">
        <v>16</v>
      </c>
      <c r="I36" s="58" t="s">
        <v>170</v>
      </c>
      <c r="J36" s="54" t="s">
        <v>1112</v>
      </c>
      <c r="K36" s="95">
        <v>1922.09</v>
      </c>
    </row>
    <row r="37" spans="1:11" s="54" customFormat="1" x14ac:dyDescent="0.25">
      <c r="A37" s="54" t="s">
        <v>151</v>
      </c>
      <c r="B37" s="54" t="s">
        <v>161</v>
      </c>
      <c r="C37" s="54" t="s">
        <v>170</v>
      </c>
      <c r="F37" s="94" t="s">
        <v>425</v>
      </c>
      <c r="G37" s="58" t="s">
        <v>153</v>
      </c>
      <c r="H37" s="58" t="s">
        <v>16</v>
      </c>
      <c r="I37" s="58" t="s">
        <v>170</v>
      </c>
      <c r="J37" s="54" t="s">
        <v>1107</v>
      </c>
      <c r="K37" s="95">
        <v>210891.12</v>
      </c>
    </row>
    <row r="38" spans="1:11" s="54" customFormat="1" x14ac:dyDescent="0.25">
      <c r="A38" s="54" t="s">
        <v>151</v>
      </c>
      <c r="B38" s="54" t="s">
        <v>161</v>
      </c>
      <c r="C38" s="54" t="s">
        <v>170</v>
      </c>
      <c r="F38" s="94" t="s">
        <v>425</v>
      </c>
      <c r="G38" s="58" t="s">
        <v>153</v>
      </c>
      <c r="H38" s="58" t="s">
        <v>16</v>
      </c>
      <c r="I38" s="58" t="s">
        <v>170</v>
      </c>
      <c r="J38" s="54" t="s">
        <v>159</v>
      </c>
      <c r="K38" s="95">
        <v>101659.36</v>
      </c>
    </row>
    <row r="39" spans="1:11" s="54" customFormat="1" x14ac:dyDescent="0.25">
      <c r="A39" s="54" t="s">
        <v>151</v>
      </c>
      <c r="B39" s="54" t="s">
        <v>161</v>
      </c>
      <c r="C39" s="54" t="s">
        <v>170</v>
      </c>
      <c r="F39" s="94" t="s">
        <v>425</v>
      </c>
      <c r="G39" s="58" t="s">
        <v>153</v>
      </c>
      <c r="H39" s="58" t="s">
        <v>16</v>
      </c>
      <c r="I39" s="58" t="s">
        <v>170</v>
      </c>
      <c r="J39" s="54" t="s">
        <v>1120</v>
      </c>
      <c r="K39" s="95">
        <v>13701615.83</v>
      </c>
    </row>
    <row r="40" spans="1:11" s="54" customFormat="1" x14ac:dyDescent="0.25">
      <c r="A40" s="54" t="s">
        <v>151</v>
      </c>
      <c r="B40" s="54" t="s">
        <v>161</v>
      </c>
      <c r="C40" s="54" t="s">
        <v>170</v>
      </c>
      <c r="F40" s="94" t="s">
        <v>425</v>
      </c>
      <c r="G40" s="58" t="s">
        <v>153</v>
      </c>
      <c r="H40" s="58" t="s">
        <v>16</v>
      </c>
      <c r="I40" s="58" t="s">
        <v>170</v>
      </c>
      <c r="J40" s="54" t="s">
        <v>172</v>
      </c>
      <c r="K40" s="95">
        <v>42986.21</v>
      </c>
    </row>
    <row r="41" spans="1:11" s="54" customFormat="1" x14ac:dyDescent="0.25">
      <c r="A41" s="54" t="s">
        <v>151</v>
      </c>
      <c r="B41" s="54" t="s">
        <v>161</v>
      </c>
      <c r="C41" s="54" t="s">
        <v>173</v>
      </c>
      <c r="F41" s="94" t="s">
        <v>425</v>
      </c>
      <c r="G41" s="58" t="s">
        <v>153</v>
      </c>
      <c r="H41" s="58" t="s">
        <v>17</v>
      </c>
      <c r="I41" s="58" t="s">
        <v>173</v>
      </c>
      <c r="J41" s="54" t="s">
        <v>174</v>
      </c>
      <c r="K41" s="95">
        <v>3164353736.2800002</v>
      </c>
    </row>
    <row r="42" spans="1:11" s="54" customFormat="1" x14ac:dyDescent="0.25">
      <c r="A42" s="54" t="s">
        <v>151</v>
      </c>
      <c r="B42" s="54" t="s">
        <v>161</v>
      </c>
      <c r="C42" s="54" t="s">
        <v>173</v>
      </c>
      <c r="F42" s="94" t="s">
        <v>425</v>
      </c>
      <c r="G42" s="58" t="s">
        <v>153</v>
      </c>
      <c r="H42" s="58" t="s">
        <v>17</v>
      </c>
      <c r="I42" s="58" t="s">
        <v>173</v>
      </c>
      <c r="J42" s="54" t="s">
        <v>174</v>
      </c>
      <c r="K42" s="95">
        <v>-49217775.899999999</v>
      </c>
    </row>
    <row r="43" spans="1:11" s="54" customFormat="1" x14ac:dyDescent="0.25">
      <c r="A43" s="54" t="s">
        <v>151</v>
      </c>
      <c r="B43" s="54" t="s">
        <v>161</v>
      </c>
      <c r="C43" s="54" t="s">
        <v>173</v>
      </c>
      <c r="F43" s="94" t="s">
        <v>425</v>
      </c>
      <c r="G43" s="58" t="s">
        <v>153</v>
      </c>
      <c r="H43" s="58" t="s">
        <v>17</v>
      </c>
      <c r="I43" s="58" t="s">
        <v>173</v>
      </c>
      <c r="J43" s="54" t="s">
        <v>175</v>
      </c>
      <c r="K43" s="95">
        <v>-2704575</v>
      </c>
    </row>
    <row r="44" spans="1:11" s="54" customFormat="1" x14ac:dyDescent="0.25">
      <c r="A44" s="54" t="s">
        <v>151</v>
      </c>
      <c r="B44" s="54" t="s">
        <v>161</v>
      </c>
      <c r="C44" s="54" t="s">
        <v>173</v>
      </c>
      <c r="F44" s="94" t="s">
        <v>425</v>
      </c>
      <c r="G44" s="58" t="s">
        <v>153</v>
      </c>
      <c r="H44" s="58" t="s">
        <v>17</v>
      </c>
      <c r="I44" s="58" t="s">
        <v>173</v>
      </c>
      <c r="J44" s="54" t="s">
        <v>175</v>
      </c>
      <c r="K44" s="95">
        <v>568076114.14999998</v>
      </c>
    </row>
    <row r="45" spans="1:11" s="54" customFormat="1" x14ac:dyDescent="0.25">
      <c r="A45" s="54" t="s">
        <v>151</v>
      </c>
      <c r="B45" s="54" t="s">
        <v>161</v>
      </c>
      <c r="C45" s="54" t="s">
        <v>173</v>
      </c>
      <c r="F45" s="94" t="s">
        <v>425</v>
      </c>
      <c r="G45" s="58" t="s">
        <v>153</v>
      </c>
      <c r="H45" s="58" t="s">
        <v>17</v>
      </c>
      <c r="I45" s="58" t="s">
        <v>173</v>
      </c>
      <c r="J45" s="54" t="s">
        <v>1111</v>
      </c>
      <c r="K45" s="95">
        <v>1013.56</v>
      </c>
    </row>
    <row r="46" spans="1:11" s="54" customFormat="1" x14ac:dyDescent="0.25">
      <c r="A46" s="54" t="s">
        <v>151</v>
      </c>
      <c r="B46" s="54" t="s">
        <v>161</v>
      </c>
      <c r="C46" s="54" t="s">
        <v>173</v>
      </c>
      <c r="F46" s="94" t="s">
        <v>425</v>
      </c>
      <c r="G46" s="58" t="s">
        <v>153</v>
      </c>
      <c r="H46" s="58" t="s">
        <v>17</v>
      </c>
      <c r="I46" s="58" t="s">
        <v>173</v>
      </c>
      <c r="J46" s="54" t="s">
        <v>1140</v>
      </c>
      <c r="K46" s="95">
        <v>2171236.5499999998</v>
      </c>
    </row>
    <row r="47" spans="1:11" s="54" customFormat="1" x14ac:dyDescent="0.25">
      <c r="A47" s="54" t="s">
        <v>151</v>
      </c>
      <c r="B47" s="54" t="s">
        <v>161</v>
      </c>
      <c r="C47" s="54" t="s">
        <v>173</v>
      </c>
      <c r="F47" s="94" t="s">
        <v>425</v>
      </c>
      <c r="G47" s="58" t="s">
        <v>153</v>
      </c>
      <c r="H47" s="58" t="s">
        <v>17</v>
      </c>
      <c r="I47" s="58" t="s">
        <v>173</v>
      </c>
      <c r="J47" s="54" t="s">
        <v>1141</v>
      </c>
      <c r="K47" s="95">
        <v>967419624.84000003</v>
      </c>
    </row>
    <row r="48" spans="1:11" s="54" customFormat="1" x14ac:dyDescent="0.25">
      <c r="A48" s="54" t="s">
        <v>151</v>
      </c>
      <c r="B48" s="54" t="s">
        <v>161</v>
      </c>
      <c r="C48" s="54" t="s">
        <v>173</v>
      </c>
      <c r="F48" s="94" t="s">
        <v>425</v>
      </c>
      <c r="G48" s="58" t="s">
        <v>153</v>
      </c>
      <c r="H48" s="58" t="s">
        <v>17</v>
      </c>
      <c r="I48" s="58" t="s">
        <v>173</v>
      </c>
      <c r="J48" s="54" t="s">
        <v>1107</v>
      </c>
      <c r="K48" s="95">
        <v>233884.57</v>
      </c>
    </row>
    <row r="49" spans="1:11" s="54" customFormat="1" x14ac:dyDescent="0.25">
      <c r="A49" s="54" t="s">
        <v>151</v>
      </c>
      <c r="B49" s="54" t="s">
        <v>161</v>
      </c>
      <c r="C49" s="54" t="s">
        <v>173</v>
      </c>
      <c r="F49" s="94" t="s">
        <v>425</v>
      </c>
      <c r="G49" s="58" t="s">
        <v>153</v>
      </c>
      <c r="H49" s="58" t="s">
        <v>17</v>
      </c>
      <c r="I49" s="58" t="s">
        <v>173</v>
      </c>
      <c r="J49" s="54" t="s">
        <v>159</v>
      </c>
      <c r="K49" s="95">
        <v>651.44000000000005</v>
      </c>
    </row>
    <row r="50" spans="1:11" s="54" customFormat="1" x14ac:dyDescent="0.25">
      <c r="A50" s="54" t="s">
        <v>151</v>
      </c>
      <c r="B50" s="54" t="s">
        <v>161</v>
      </c>
      <c r="C50" s="54" t="s">
        <v>173</v>
      </c>
      <c r="F50" s="94" t="s">
        <v>425</v>
      </c>
      <c r="G50" s="58" t="s">
        <v>153</v>
      </c>
      <c r="H50" s="58" t="s">
        <v>17</v>
      </c>
      <c r="I50" s="58" t="s">
        <v>173</v>
      </c>
      <c r="J50" s="54" t="s">
        <v>1120</v>
      </c>
      <c r="K50" s="95">
        <v>9757.8700000000008</v>
      </c>
    </row>
    <row r="51" spans="1:11" s="54" customFormat="1" x14ac:dyDescent="0.25">
      <c r="A51" s="54" t="s">
        <v>151</v>
      </c>
      <c r="B51" s="54" t="s">
        <v>161</v>
      </c>
      <c r="C51" s="54" t="s">
        <v>176</v>
      </c>
      <c r="F51" s="94" t="s">
        <v>425</v>
      </c>
      <c r="G51" s="58" t="s">
        <v>153</v>
      </c>
      <c r="H51" s="58" t="s">
        <v>18</v>
      </c>
      <c r="I51" s="58" t="s">
        <v>176</v>
      </c>
      <c r="J51" s="54" t="s">
        <v>1120</v>
      </c>
      <c r="K51" s="95">
        <v>16908920</v>
      </c>
    </row>
    <row r="52" spans="1:11" s="54" customFormat="1" x14ac:dyDescent="0.25">
      <c r="A52" s="54" t="s">
        <v>151</v>
      </c>
      <c r="B52" s="54" t="s">
        <v>161</v>
      </c>
      <c r="C52" s="54" t="s">
        <v>176</v>
      </c>
      <c r="F52" s="94" t="s">
        <v>425</v>
      </c>
      <c r="G52" s="58" t="s">
        <v>153</v>
      </c>
      <c r="H52" s="58" t="s">
        <v>18</v>
      </c>
      <c r="I52" s="58" t="s">
        <v>176</v>
      </c>
      <c r="J52" s="54" t="s">
        <v>172</v>
      </c>
      <c r="K52" s="95">
        <v>4706315.26</v>
      </c>
    </row>
    <row r="53" spans="1:11" s="54" customFormat="1" x14ac:dyDescent="0.25">
      <c r="A53" s="54" t="s">
        <v>151</v>
      </c>
      <c r="B53" s="54" t="s">
        <v>161</v>
      </c>
      <c r="C53" s="54" t="s">
        <v>177</v>
      </c>
      <c r="F53" s="94" t="s">
        <v>425</v>
      </c>
      <c r="G53" s="58" t="s">
        <v>153</v>
      </c>
      <c r="H53" s="58" t="s">
        <v>19</v>
      </c>
      <c r="I53" s="58" t="s">
        <v>177</v>
      </c>
      <c r="J53" s="54" t="s">
        <v>178</v>
      </c>
      <c r="K53" s="95">
        <v>333333.32</v>
      </c>
    </row>
    <row r="54" spans="1:11" s="54" customFormat="1" x14ac:dyDescent="0.25">
      <c r="A54" s="54" t="s">
        <v>151</v>
      </c>
      <c r="B54" s="54" t="s">
        <v>161</v>
      </c>
      <c r="C54" s="54" t="s">
        <v>179</v>
      </c>
      <c r="F54" s="94" t="s">
        <v>425</v>
      </c>
      <c r="G54" s="58" t="s">
        <v>153</v>
      </c>
      <c r="H54" s="58" t="s">
        <v>20</v>
      </c>
      <c r="I54" s="58" t="s">
        <v>179</v>
      </c>
      <c r="J54" s="54" t="s">
        <v>1128</v>
      </c>
      <c r="K54" s="95">
        <v>166541764.49000001</v>
      </c>
    </row>
    <row r="55" spans="1:11" s="54" customFormat="1" x14ac:dyDescent="0.25">
      <c r="A55" s="54" t="s">
        <v>151</v>
      </c>
      <c r="B55" s="54" t="s">
        <v>161</v>
      </c>
      <c r="C55" s="54" t="s">
        <v>179</v>
      </c>
      <c r="F55" s="94" t="s">
        <v>425</v>
      </c>
      <c r="G55" s="58" t="s">
        <v>153</v>
      </c>
      <c r="H55" s="58" t="s">
        <v>20</v>
      </c>
      <c r="I55" s="58" t="s">
        <v>179</v>
      </c>
      <c r="J55" s="54" t="s">
        <v>1128</v>
      </c>
      <c r="K55" s="95">
        <v>-2631224.9</v>
      </c>
    </row>
    <row r="56" spans="1:11" s="54" customFormat="1" x14ac:dyDescent="0.25">
      <c r="A56" s="54" t="s">
        <v>151</v>
      </c>
      <c r="B56" s="54" t="s">
        <v>161</v>
      </c>
      <c r="C56" s="54" t="s">
        <v>179</v>
      </c>
      <c r="F56" s="94" t="s">
        <v>425</v>
      </c>
      <c r="G56" s="58" t="s">
        <v>153</v>
      </c>
      <c r="H56" s="58" t="s">
        <v>20</v>
      </c>
      <c r="I56" s="58" t="s">
        <v>179</v>
      </c>
      <c r="J56" s="54" t="s">
        <v>1129</v>
      </c>
      <c r="K56" s="95">
        <v>-605247.23</v>
      </c>
    </row>
    <row r="57" spans="1:11" s="54" customFormat="1" x14ac:dyDescent="0.25">
      <c r="A57" s="54" t="s">
        <v>151</v>
      </c>
      <c r="B57" s="54" t="s">
        <v>161</v>
      </c>
      <c r="C57" s="54" t="s">
        <v>179</v>
      </c>
      <c r="F57" s="94" t="s">
        <v>425</v>
      </c>
      <c r="G57" s="58" t="s">
        <v>153</v>
      </c>
      <c r="H57" s="58" t="s">
        <v>20</v>
      </c>
      <c r="I57" s="58" t="s">
        <v>179</v>
      </c>
      <c r="J57" s="54" t="s">
        <v>1129</v>
      </c>
      <c r="K57" s="95">
        <v>257233404.62</v>
      </c>
    </row>
    <row r="58" spans="1:11" s="54" customFormat="1" x14ac:dyDescent="0.25">
      <c r="A58" s="54" t="s">
        <v>151</v>
      </c>
      <c r="B58" s="54" t="s">
        <v>161</v>
      </c>
      <c r="C58" s="54" t="s">
        <v>179</v>
      </c>
      <c r="F58" s="94" t="s">
        <v>425</v>
      </c>
      <c r="G58" s="58" t="s">
        <v>153</v>
      </c>
      <c r="H58" s="58" t="s">
        <v>20</v>
      </c>
      <c r="I58" s="58" t="s">
        <v>179</v>
      </c>
      <c r="J58" s="54" t="s">
        <v>180</v>
      </c>
      <c r="K58" s="95">
        <v>9865586.3200000003</v>
      </c>
    </row>
    <row r="59" spans="1:11" s="54" customFormat="1" x14ac:dyDescent="0.25">
      <c r="A59" s="54" t="s">
        <v>151</v>
      </c>
      <c r="B59" s="54" t="s">
        <v>161</v>
      </c>
      <c r="C59" s="54" t="s">
        <v>179</v>
      </c>
      <c r="F59" s="94" t="s">
        <v>425</v>
      </c>
      <c r="G59" s="58" t="s">
        <v>153</v>
      </c>
      <c r="H59" s="58" t="s">
        <v>20</v>
      </c>
      <c r="I59" s="58" t="s">
        <v>179</v>
      </c>
      <c r="J59" s="54" t="s">
        <v>1119</v>
      </c>
      <c r="K59" s="95">
        <v>581</v>
      </c>
    </row>
    <row r="60" spans="1:11" s="54" customFormat="1" x14ac:dyDescent="0.25">
      <c r="A60" s="54" t="s">
        <v>151</v>
      </c>
      <c r="B60" s="54" t="s">
        <v>161</v>
      </c>
      <c r="C60" s="54" t="s">
        <v>179</v>
      </c>
      <c r="F60" s="94" t="s">
        <v>425</v>
      </c>
      <c r="G60" s="58" t="s">
        <v>153</v>
      </c>
      <c r="H60" s="58" t="s">
        <v>20</v>
      </c>
      <c r="I60" s="58" t="s">
        <v>179</v>
      </c>
      <c r="J60" s="54" t="s">
        <v>1107</v>
      </c>
      <c r="K60" s="95">
        <v>118846.21</v>
      </c>
    </row>
    <row r="61" spans="1:11" s="54" customFormat="1" x14ac:dyDescent="0.25">
      <c r="A61" s="54" t="s">
        <v>151</v>
      </c>
      <c r="B61" s="54" t="s">
        <v>161</v>
      </c>
      <c r="C61" s="54" t="s">
        <v>179</v>
      </c>
      <c r="F61" s="94" t="s">
        <v>425</v>
      </c>
      <c r="G61" s="58" t="s">
        <v>153</v>
      </c>
      <c r="H61" s="58" t="s">
        <v>20</v>
      </c>
      <c r="I61" s="58" t="s">
        <v>179</v>
      </c>
      <c r="J61" s="54" t="s">
        <v>1104</v>
      </c>
      <c r="K61" s="95">
        <v>2280</v>
      </c>
    </row>
    <row r="62" spans="1:11" s="54" customFormat="1" x14ac:dyDescent="0.25">
      <c r="A62" s="54" t="s">
        <v>151</v>
      </c>
      <c r="B62" s="54" t="s">
        <v>161</v>
      </c>
      <c r="C62" s="54" t="s">
        <v>181</v>
      </c>
      <c r="F62" s="94" t="s">
        <v>425</v>
      </c>
      <c r="G62" s="58" t="s">
        <v>153</v>
      </c>
      <c r="H62" s="58" t="s">
        <v>21</v>
      </c>
      <c r="I62" s="58" t="s">
        <v>181</v>
      </c>
      <c r="J62" s="54" t="s">
        <v>182</v>
      </c>
      <c r="K62" s="95">
        <v>248840.94</v>
      </c>
    </row>
    <row r="63" spans="1:11" s="54" customFormat="1" x14ac:dyDescent="0.25">
      <c r="A63" s="54" t="s">
        <v>151</v>
      </c>
      <c r="B63" s="54" t="s">
        <v>161</v>
      </c>
      <c r="C63" s="54" t="s">
        <v>181</v>
      </c>
      <c r="F63" s="94" t="s">
        <v>425</v>
      </c>
      <c r="G63" s="58" t="s">
        <v>153</v>
      </c>
      <c r="H63" s="58" t="s">
        <v>21</v>
      </c>
      <c r="I63" s="58" t="s">
        <v>181</v>
      </c>
      <c r="J63" s="54" t="s">
        <v>1132</v>
      </c>
      <c r="K63" s="95">
        <v>184088.4</v>
      </c>
    </row>
    <row r="64" spans="1:11" s="54" customFormat="1" x14ac:dyDescent="0.25">
      <c r="A64" s="54" t="s">
        <v>151</v>
      </c>
      <c r="B64" s="54" t="s">
        <v>161</v>
      </c>
      <c r="C64" s="54" t="s">
        <v>181</v>
      </c>
      <c r="F64" s="94" t="s">
        <v>425</v>
      </c>
      <c r="G64" s="58" t="s">
        <v>153</v>
      </c>
      <c r="H64" s="58" t="s">
        <v>21</v>
      </c>
      <c r="I64" s="58" t="s">
        <v>181</v>
      </c>
      <c r="J64" s="54" t="s">
        <v>1112</v>
      </c>
      <c r="K64" s="95">
        <v>4112</v>
      </c>
    </row>
    <row r="65" spans="1:11" s="54" customFormat="1" x14ac:dyDescent="0.25">
      <c r="A65" s="54" t="s">
        <v>151</v>
      </c>
      <c r="B65" s="54" t="s">
        <v>161</v>
      </c>
      <c r="C65" s="54" t="s">
        <v>181</v>
      </c>
      <c r="F65" s="94" t="s">
        <v>425</v>
      </c>
      <c r="G65" s="58" t="s">
        <v>153</v>
      </c>
      <c r="H65" s="58" t="s">
        <v>21</v>
      </c>
      <c r="I65" s="58" t="s">
        <v>181</v>
      </c>
      <c r="J65" s="54" t="s">
        <v>1107</v>
      </c>
      <c r="K65" s="95">
        <v>3789.02</v>
      </c>
    </row>
    <row r="66" spans="1:11" s="54" customFormat="1" x14ac:dyDescent="0.25">
      <c r="A66" s="54" t="s">
        <v>151</v>
      </c>
      <c r="B66" s="54" t="s">
        <v>161</v>
      </c>
      <c r="C66" s="54" t="s">
        <v>181</v>
      </c>
      <c r="F66" s="94" t="s">
        <v>425</v>
      </c>
      <c r="G66" s="58" t="s">
        <v>153</v>
      </c>
      <c r="H66" s="58" t="s">
        <v>21</v>
      </c>
      <c r="I66" s="58" t="s">
        <v>181</v>
      </c>
      <c r="J66" s="54" t="s">
        <v>159</v>
      </c>
      <c r="K66" s="95">
        <v>6861.95</v>
      </c>
    </row>
    <row r="67" spans="1:11" s="54" customFormat="1" x14ac:dyDescent="0.25">
      <c r="A67" s="54" t="s">
        <v>151</v>
      </c>
      <c r="B67" s="54" t="s">
        <v>161</v>
      </c>
      <c r="C67" s="54" t="s">
        <v>181</v>
      </c>
      <c r="F67" s="94" t="s">
        <v>425</v>
      </c>
      <c r="G67" s="58" t="s">
        <v>153</v>
      </c>
      <c r="H67" s="58" t="s">
        <v>21</v>
      </c>
      <c r="I67" s="58" t="s">
        <v>181</v>
      </c>
      <c r="J67" s="54" t="s">
        <v>1104</v>
      </c>
      <c r="K67" s="95">
        <v>15</v>
      </c>
    </row>
    <row r="68" spans="1:11" s="54" customFormat="1" x14ac:dyDescent="0.25">
      <c r="A68" s="54" t="s">
        <v>151</v>
      </c>
      <c r="B68" s="54" t="s">
        <v>161</v>
      </c>
      <c r="C68" s="54" t="s">
        <v>181</v>
      </c>
      <c r="F68" s="94" t="s">
        <v>425</v>
      </c>
      <c r="G68" s="58" t="s">
        <v>153</v>
      </c>
      <c r="H68" s="58" t="s">
        <v>21</v>
      </c>
      <c r="I68" s="58" t="s">
        <v>181</v>
      </c>
      <c r="J68" s="54" t="s">
        <v>172</v>
      </c>
      <c r="K68" s="95">
        <v>2310</v>
      </c>
    </row>
    <row r="69" spans="1:11" s="54" customFormat="1" x14ac:dyDescent="0.25">
      <c r="A69" s="54" t="s">
        <v>151</v>
      </c>
      <c r="B69" s="54" t="s">
        <v>161</v>
      </c>
      <c r="C69" s="54" t="s">
        <v>181</v>
      </c>
      <c r="F69" s="94" t="s">
        <v>425</v>
      </c>
      <c r="G69" s="58" t="s">
        <v>153</v>
      </c>
      <c r="H69" s="58" t="s">
        <v>21</v>
      </c>
      <c r="I69" s="58" t="s">
        <v>181</v>
      </c>
      <c r="J69" s="54" t="s">
        <v>1125</v>
      </c>
      <c r="K69" s="95">
        <v>1143115</v>
      </c>
    </row>
    <row r="70" spans="1:11" s="54" customFormat="1" x14ac:dyDescent="0.25">
      <c r="A70" s="54" t="s">
        <v>151</v>
      </c>
      <c r="B70" s="54" t="s">
        <v>161</v>
      </c>
      <c r="C70" s="54" t="s">
        <v>181</v>
      </c>
      <c r="D70" s="54" t="s">
        <v>183</v>
      </c>
      <c r="F70" s="94" t="s">
        <v>425</v>
      </c>
      <c r="G70" s="58" t="s">
        <v>153</v>
      </c>
      <c r="H70" s="58" t="s">
        <v>21</v>
      </c>
      <c r="I70" s="58" t="s">
        <v>181</v>
      </c>
      <c r="J70" s="54" t="s">
        <v>1107</v>
      </c>
      <c r="K70" s="95">
        <v>5492.74</v>
      </c>
    </row>
    <row r="71" spans="1:11" s="54" customFormat="1" x14ac:dyDescent="0.25">
      <c r="A71" s="54" t="s">
        <v>151</v>
      </c>
      <c r="B71" s="54" t="s">
        <v>161</v>
      </c>
      <c r="C71" s="54" t="s">
        <v>184</v>
      </c>
      <c r="F71" s="94" t="s">
        <v>425</v>
      </c>
      <c r="G71" s="58" t="s">
        <v>153</v>
      </c>
      <c r="H71" s="58" t="s">
        <v>22</v>
      </c>
      <c r="I71" s="58" t="s">
        <v>184</v>
      </c>
      <c r="J71" s="54" t="s">
        <v>1133</v>
      </c>
      <c r="K71" s="95">
        <v>2387364302.48</v>
      </c>
    </row>
    <row r="72" spans="1:11" s="54" customFormat="1" x14ac:dyDescent="0.25">
      <c r="A72" s="54" t="s">
        <v>151</v>
      </c>
      <c r="B72" s="54" t="s">
        <v>161</v>
      </c>
      <c r="C72" s="54" t="s">
        <v>184</v>
      </c>
      <c r="F72" s="94" t="s">
        <v>425</v>
      </c>
      <c r="G72" s="58" t="s">
        <v>153</v>
      </c>
      <c r="H72" s="58" t="s">
        <v>22</v>
      </c>
      <c r="I72" s="58" t="s">
        <v>184</v>
      </c>
      <c r="J72" s="54" t="s">
        <v>1109</v>
      </c>
      <c r="K72" s="95">
        <v>-405894.37</v>
      </c>
    </row>
    <row r="73" spans="1:11" s="54" customFormat="1" x14ac:dyDescent="0.25">
      <c r="A73" s="54" t="s">
        <v>151</v>
      </c>
      <c r="B73" s="54" t="s">
        <v>161</v>
      </c>
      <c r="C73" s="54" t="s">
        <v>184</v>
      </c>
      <c r="F73" s="94" t="s">
        <v>425</v>
      </c>
      <c r="G73" s="58" t="s">
        <v>153</v>
      </c>
      <c r="H73" s="58" t="s">
        <v>22</v>
      </c>
      <c r="I73" s="58" t="s">
        <v>184</v>
      </c>
      <c r="J73" s="54" t="s">
        <v>1107</v>
      </c>
      <c r="K73" s="95">
        <v>204.19</v>
      </c>
    </row>
    <row r="74" spans="1:11" s="54" customFormat="1" x14ac:dyDescent="0.25">
      <c r="A74" s="54" t="s">
        <v>151</v>
      </c>
      <c r="B74" s="54" t="s">
        <v>161</v>
      </c>
      <c r="C74" s="54" t="s">
        <v>184</v>
      </c>
      <c r="F74" s="94" t="s">
        <v>425</v>
      </c>
      <c r="G74" s="58" t="s">
        <v>153</v>
      </c>
      <c r="H74" s="58" t="s">
        <v>22</v>
      </c>
      <c r="I74" s="58" t="s">
        <v>184</v>
      </c>
      <c r="J74" s="54" t="s">
        <v>159</v>
      </c>
      <c r="K74" s="95">
        <v>804851.22</v>
      </c>
    </row>
    <row r="75" spans="1:11" s="54" customFormat="1" x14ac:dyDescent="0.25">
      <c r="A75" s="54" t="s">
        <v>151</v>
      </c>
      <c r="B75" s="54" t="s">
        <v>161</v>
      </c>
      <c r="C75" s="54" t="s">
        <v>185</v>
      </c>
      <c r="F75" s="94" t="s">
        <v>425</v>
      </c>
      <c r="G75" s="58" t="s">
        <v>153</v>
      </c>
      <c r="H75" s="58" t="s">
        <v>23</v>
      </c>
      <c r="I75" s="58" t="s">
        <v>185</v>
      </c>
      <c r="J75" s="54" t="s">
        <v>186</v>
      </c>
      <c r="K75" s="95">
        <v>5110</v>
      </c>
    </row>
    <row r="76" spans="1:11" s="54" customFormat="1" x14ac:dyDescent="0.25">
      <c r="A76" s="54" t="s">
        <v>189</v>
      </c>
      <c r="C76" s="54" t="s">
        <v>190</v>
      </c>
      <c r="F76" s="94" t="s">
        <v>425</v>
      </c>
      <c r="G76" s="58" t="s">
        <v>153</v>
      </c>
      <c r="H76" s="58" t="s">
        <v>26</v>
      </c>
      <c r="I76" s="58" t="s">
        <v>1765</v>
      </c>
      <c r="J76" s="54" t="s">
        <v>1112</v>
      </c>
      <c r="K76" s="95">
        <v>1855</v>
      </c>
    </row>
    <row r="77" spans="1:11" s="54" customFormat="1" x14ac:dyDescent="0.25">
      <c r="A77" s="54" t="s">
        <v>189</v>
      </c>
      <c r="C77" s="54" t="s">
        <v>190</v>
      </c>
      <c r="F77" s="94" t="s">
        <v>425</v>
      </c>
      <c r="G77" s="58" t="s">
        <v>153</v>
      </c>
      <c r="H77" s="58" t="s">
        <v>26</v>
      </c>
      <c r="I77" s="58" t="s">
        <v>1765</v>
      </c>
      <c r="J77" s="54" t="s">
        <v>1107</v>
      </c>
      <c r="K77" s="95">
        <v>6697.85</v>
      </c>
    </row>
    <row r="78" spans="1:11" s="54" customFormat="1" x14ac:dyDescent="0.25">
      <c r="A78" s="54" t="s">
        <v>189</v>
      </c>
      <c r="C78" s="54" t="s">
        <v>190</v>
      </c>
      <c r="F78" s="94" t="s">
        <v>425</v>
      </c>
      <c r="G78" s="58" t="s">
        <v>153</v>
      </c>
      <c r="H78" s="58" t="s">
        <v>26</v>
      </c>
      <c r="I78" s="58" t="s">
        <v>1765</v>
      </c>
      <c r="J78" s="54" t="s">
        <v>1126</v>
      </c>
      <c r="K78" s="95">
        <v>49.57</v>
      </c>
    </row>
    <row r="79" spans="1:11" s="54" customFormat="1" x14ac:dyDescent="0.25">
      <c r="A79" s="54" t="s">
        <v>189</v>
      </c>
      <c r="C79" s="54" t="s">
        <v>1101</v>
      </c>
      <c r="F79" s="94" t="s">
        <v>425</v>
      </c>
      <c r="G79" s="58" t="s">
        <v>153</v>
      </c>
      <c r="H79" s="58" t="s">
        <v>27</v>
      </c>
      <c r="I79" s="58" t="s">
        <v>1101</v>
      </c>
      <c r="J79" s="54" t="s">
        <v>1107</v>
      </c>
      <c r="K79" s="95">
        <v>756.02</v>
      </c>
    </row>
    <row r="80" spans="1:11" s="54" customFormat="1" x14ac:dyDescent="0.25">
      <c r="A80" s="54" t="s">
        <v>189</v>
      </c>
      <c r="C80" s="54" t="s">
        <v>191</v>
      </c>
      <c r="F80" s="94" t="s">
        <v>425</v>
      </c>
      <c r="G80" s="58" t="s">
        <v>153</v>
      </c>
      <c r="H80" s="58" t="s">
        <v>28</v>
      </c>
      <c r="I80" s="58" t="s">
        <v>191</v>
      </c>
      <c r="J80" s="54" t="s">
        <v>1130</v>
      </c>
      <c r="K80" s="95">
        <v>2133142.21</v>
      </c>
    </row>
    <row r="81" spans="1:11" s="54" customFormat="1" x14ac:dyDescent="0.25">
      <c r="A81" s="54" t="s">
        <v>189</v>
      </c>
      <c r="C81" s="54" t="s">
        <v>192</v>
      </c>
      <c r="F81" s="94" t="s">
        <v>425</v>
      </c>
      <c r="G81" s="58" t="s">
        <v>153</v>
      </c>
      <c r="H81" s="58" t="s">
        <v>29</v>
      </c>
      <c r="I81" s="58" t="s">
        <v>192</v>
      </c>
      <c r="J81" s="54" t="s">
        <v>193</v>
      </c>
      <c r="K81" s="95">
        <v>936585.4</v>
      </c>
    </row>
    <row r="82" spans="1:11" s="54" customFormat="1" x14ac:dyDescent="0.25">
      <c r="A82" s="54" t="s">
        <v>189</v>
      </c>
      <c r="C82" s="54" t="s">
        <v>192</v>
      </c>
      <c r="F82" s="94" t="s">
        <v>425</v>
      </c>
      <c r="G82" s="58" t="s">
        <v>153</v>
      </c>
      <c r="H82" s="58" t="s">
        <v>29</v>
      </c>
      <c r="I82" s="58" t="s">
        <v>192</v>
      </c>
      <c r="J82" s="54" t="s">
        <v>1119</v>
      </c>
      <c r="K82" s="95">
        <v>2448.9</v>
      </c>
    </row>
    <row r="83" spans="1:11" s="54" customFormat="1" x14ac:dyDescent="0.25">
      <c r="A83" s="54" t="s">
        <v>189</v>
      </c>
      <c r="C83" s="54" t="s">
        <v>192</v>
      </c>
      <c r="F83" s="94" t="s">
        <v>425</v>
      </c>
      <c r="G83" s="58" t="s">
        <v>153</v>
      </c>
      <c r="H83" s="58" t="s">
        <v>29</v>
      </c>
      <c r="I83" s="58" t="s">
        <v>192</v>
      </c>
      <c r="J83" s="54" t="s">
        <v>1111</v>
      </c>
      <c r="K83" s="95">
        <v>3466273.69</v>
      </c>
    </row>
    <row r="84" spans="1:11" s="54" customFormat="1" x14ac:dyDescent="0.25">
      <c r="A84" s="54" t="s">
        <v>189</v>
      </c>
      <c r="C84" s="54" t="s">
        <v>192</v>
      </c>
      <c r="F84" s="94" t="s">
        <v>425</v>
      </c>
      <c r="G84" s="58" t="s">
        <v>153</v>
      </c>
      <c r="H84" s="58" t="s">
        <v>29</v>
      </c>
      <c r="I84" s="58" t="s">
        <v>192</v>
      </c>
      <c r="J84" s="175" t="s">
        <v>1192</v>
      </c>
      <c r="K84" s="95">
        <v>108</v>
      </c>
    </row>
    <row r="85" spans="1:11" s="54" customFormat="1" x14ac:dyDescent="0.25">
      <c r="A85" s="54" t="s">
        <v>189</v>
      </c>
      <c r="C85" s="54" t="s">
        <v>192</v>
      </c>
      <c r="F85" s="94" t="s">
        <v>425</v>
      </c>
      <c r="G85" s="58" t="s">
        <v>153</v>
      </c>
      <c r="H85" s="58" t="s">
        <v>29</v>
      </c>
      <c r="I85" s="58" t="s">
        <v>192</v>
      </c>
      <c r="J85" s="54" t="s">
        <v>159</v>
      </c>
      <c r="K85" s="95">
        <v>1251.52</v>
      </c>
    </row>
    <row r="86" spans="1:11" s="54" customFormat="1" x14ac:dyDescent="0.25">
      <c r="A86" s="54" t="s">
        <v>194</v>
      </c>
      <c r="C86" s="54" t="s">
        <v>195</v>
      </c>
      <c r="F86" s="94" t="s">
        <v>425</v>
      </c>
      <c r="G86" s="58" t="s">
        <v>153</v>
      </c>
      <c r="H86" s="58" t="s">
        <v>30</v>
      </c>
      <c r="I86" s="58" t="s">
        <v>195</v>
      </c>
      <c r="J86" s="54" t="s">
        <v>1110</v>
      </c>
      <c r="K86" s="95">
        <v>520574.22</v>
      </c>
    </row>
    <row r="87" spans="1:11" s="54" customFormat="1" x14ac:dyDescent="0.25">
      <c r="A87" s="54" t="s">
        <v>194</v>
      </c>
      <c r="C87" s="54" t="s">
        <v>196</v>
      </c>
      <c r="F87" s="94" t="s">
        <v>425</v>
      </c>
      <c r="G87" s="58" t="s">
        <v>153</v>
      </c>
      <c r="H87" s="58" t="s">
        <v>31</v>
      </c>
      <c r="I87" s="58" t="s">
        <v>196</v>
      </c>
      <c r="J87" s="54" t="s">
        <v>197</v>
      </c>
      <c r="K87" s="95">
        <v>45262204.789999999</v>
      </c>
    </row>
    <row r="88" spans="1:11" s="54" customFormat="1" x14ac:dyDescent="0.25">
      <c r="A88" s="54" t="s">
        <v>194</v>
      </c>
      <c r="C88" s="54" t="s">
        <v>196</v>
      </c>
      <c r="F88" s="94" t="s">
        <v>425</v>
      </c>
      <c r="G88" s="58" t="s">
        <v>153</v>
      </c>
      <c r="H88" s="58" t="s">
        <v>31</v>
      </c>
      <c r="I88" s="58" t="s">
        <v>196</v>
      </c>
      <c r="J88" s="54" t="s">
        <v>198</v>
      </c>
      <c r="K88" s="95">
        <v>527.83000000000004</v>
      </c>
    </row>
    <row r="89" spans="1:11" s="54" customFormat="1" x14ac:dyDescent="0.25">
      <c r="A89" s="54" t="s">
        <v>194</v>
      </c>
      <c r="C89" s="54" t="s">
        <v>196</v>
      </c>
      <c r="F89" s="94" t="s">
        <v>425</v>
      </c>
      <c r="G89" s="58" t="s">
        <v>153</v>
      </c>
      <c r="H89" s="58" t="s">
        <v>31</v>
      </c>
      <c r="I89" s="58" t="s">
        <v>196</v>
      </c>
      <c r="J89" s="54" t="s">
        <v>198</v>
      </c>
      <c r="K89" s="95">
        <v>1178.42</v>
      </c>
    </row>
    <row r="90" spans="1:11" s="54" customFormat="1" x14ac:dyDescent="0.25">
      <c r="A90" s="54" t="s">
        <v>194</v>
      </c>
      <c r="C90" s="54" t="s">
        <v>196</v>
      </c>
      <c r="F90" s="94" t="s">
        <v>425</v>
      </c>
      <c r="G90" s="58" t="s">
        <v>153</v>
      </c>
      <c r="H90" s="58" t="s">
        <v>31</v>
      </c>
      <c r="I90" s="58" t="s">
        <v>196</v>
      </c>
      <c r="J90" s="54" t="s">
        <v>1113</v>
      </c>
      <c r="K90" s="95">
        <v>4295338.6500000004</v>
      </c>
    </row>
    <row r="91" spans="1:11" s="54" customFormat="1" x14ac:dyDescent="0.25">
      <c r="A91" s="54" t="s">
        <v>199</v>
      </c>
      <c r="C91" s="54" t="s">
        <v>200</v>
      </c>
      <c r="D91" s="54" t="s">
        <v>201</v>
      </c>
      <c r="F91" s="94" t="s">
        <v>425</v>
      </c>
      <c r="G91" s="58" t="s">
        <v>153</v>
      </c>
      <c r="H91" s="58" t="s">
        <v>32</v>
      </c>
      <c r="I91" s="58" t="s">
        <v>200</v>
      </c>
      <c r="J91" s="54" t="s">
        <v>1107</v>
      </c>
      <c r="K91" s="95">
        <v>5773.66</v>
      </c>
    </row>
    <row r="92" spans="1:11" s="54" customFormat="1" x14ac:dyDescent="0.25">
      <c r="A92" s="54" t="s">
        <v>199</v>
      </c>
      <c r="C92" s="54" t="s">
        <v>200</v>
      </c>
      <c r="D92" s="54" t="s">
        <v>201</v>
      </c>
      <c r="F92" s="94" t="s">
        <v>425</v>
      </c>
      <c r="G92" s="58" t="s">
        <v>153</v>
      </c>
      <c r="H92" s="58" t="s">
        <v>32</v>
      </c>
      <c r="I92" s="58" t="s">
        <v>200</v>
      </c>
      <c r="J92" s="54" t="s">
        <v>159</v>
      </c>
      <c r="K92" s="176">
        <v>0</v>
      </c>
    </row>
    <row r="93" spans="1:11" s="54" customFormat="1" x14ac:dyDescent="0.25">
      <c r="A93" s="54" t="s">
        <v>199</v>
      </c>
      <c r="C93" s="54" t="s">
        <v>202</v>
      </c>
      <c r="F93" s="94" t="s">
        <v>425</v>
      </c>
      <c r="G93" s="58" t="s">
        <v>153</v>
      </c>
      <c r="H93" s="58" t="s">
        <v>33</v>
      </c>
      <c r="I93" s="58" t="s">
        <v>202</v>
      </c>
      <c r="J93" s="54" t="s">
        <v>1107</v>
      </c>
      <c r="K93" s="95">
        <v>176101.67</v>
      </c>
    </row>
    <row r="94" spans="1:11" s="54" customFormat="1" x14ac:dyDescent="0.25">
      <c r="A94" s="54" t="s">
        <v>199</v>
      </c>
      <c r="C94" s="54" t="s">
        <v>203</v>
      </c>
      <c r="F94" s="94" t="s">
        <v>425</v>
      </c>
      <c r="G94" s="58" t="s">
        <v>153</v>
      </c>
      <c r="H94" s="58" t="s">
        <v>34</v>
      </c>
      <c r="I94" s="58" t="s">
        <v>203</v>
      </c>
      <c r="J94" s="54" t="s">
        <v>1120</v>
      </c>
      <c r="K94" s="95">
        <v>200000</v>
      </c>
    </row>
    <row r="95" spans="1:11" s="54" customFormat="1" x14ac:dyDescent="0.25">
      <c r="A95" s="54" t="s">
        <v>199</v>
      </c>
      <c r="C95" s="54" t="s">
        <v>203</v>
      </c>
      <c r="F95" s="94" t="s">
        <v>425</v>
      </c>
      <c r="G95" s="58" t="s">
        <v>153</v>
      </c>
      <c r="H95" s="58" t="s">
        <v>34</v>
      </c>
      <c r="I95" s="58" t="s">
        <v>203</v>
      </c>
      <c r="J95" s="54" t="s">
        <v>172</v>
      </c>
      <c r="K95" s="95">
        <v>1250000</v>
      </c>
    </row>
    <row r="96" spans="1:11" s="54" customFormat="1" x14ac:dyDescent="0.25">
      <c r="A96" s="54" t="s">
        <v>199</v>
      </c>
      <c r="C96" s="54" t="s">
        <v>204</v>
      </c>
      <c r="F96" s="94" t="s">
        <v>425</v>
      </c>
      <c r="G96" s="58" t="s">
        <v>153</v>
      </c>
      <c r="H96" s="58" t="s">
        <v>35</v>
      </c>
      <c r="I96" s="58" t="s">
        <v>204</v>
      </c>
      <c r="J96" s="54" t="s">
        <v>1119</v>
      </c>
      <c r="K96" s="95">
        <v>1583.96</v>
      </c>
    </row>
    <row r="97" spans="1:11" s="54" customFormat="1" x14ac:dyDescent="0.25">
      <c r="A97" s="54" t="s">
        <v>199</v>
      </c>
      <c r="C97" s="54" t="s">
        <v>205</v>
      </c>
      <c r="F97" s="94" t="s">
        <v>425</v>
      </c>
      <c r="G97" s="58" t="s">
        <v>153</v>
      </c>
      <c r="H97" s="58" t="s">
        <v>36</v>
      </c>
      <c r="I97" s="58" t="s">
        <v>205</v>
      </c>
      <c r="J97" s="54" t="s">
        <v>1136</v>
      </c>
      <c r="K97" s="95">
        <v>831356.03</v>
      </c>
    </row>
    <row r="98" spans="1:11" s="54" customFormat="1" x14ac:dyDescent="0.25">
      <c r="A98" s="54" t="s">
        <v>199</v>
      </c>
      <c r="C98" s="54" t="s">
        <v>205</v>
      </c>
      <c r="F98" s="94" t="s">
        <v>425</v>
      </c>
      <c r="G98" s="58" t="s">
        <v>153</v>
      </c>
      <c r="H98" s="58" t="s">
        <v>36</v>
      </c>
      <c r="I98" s="58" t="s">
        <v>205</v>
      </c>
      <c r="J98" s="54" t="s">
        <v>1142</v>
      </c>
      <c r="K98" s="95">
        <v>24699076.760000002</v>
      </c>
    </row>
    <row r="99" spans="1:11" s="54" customFormat="1" x14ac:dyDescent="0.25">
      <c r="A99" s="54" t="s">
        <v>199</v>
      </c>
      <c r="C99" s="54" t="s">
        <v>205</v>
      </c>
      <c r="F99" s="94" t="s">
        <v>425</v>
      </c>
      <c r="G99" s="58" t="s">
        <v>153</v>
      </c>
      <c r="H99" s="58" t="s">
        <v>36</v>
      </c>
      <c r="I99" s="58" t="s">
        <v>205</v>
      </c>
      <c r="J99" s="54" t="s">
        <v>1112</v>
      </c>
      <c r="K99" s="95">
        <v>15906.4</v>
      </c>
    </row>
    <row r="100" spans="1:11" s="54" customFormat="1" x14ac:dyDescent="0.25">
      <c r="A100" s="54" t="s">
        <v>199</v>
      </c>
      <c r="C100" s="54" t="s">
        <v>205</v>
      </c>
      <c r="F100" s="94" t="s">
        <v>425</v>
      </c>
      <c r="G100" s="58" t="s">
        <v>153</v>
      </c>
      <c r="H100" s="58" t="s">
        <v>36</v>
      </c>
      <c r="I100" s="58" t="s">
        <v>205</v>
      </c>
      <c r="J100" s="54" t="s">
        <v>1110</v>
      </c>
      <c r="K100" s="95">
        <v>851810.99</v>
      </c>
    </row>
    <row r="101" spans="1:11" s="54" customFormat="1" x14ac:dyDescent="0.25">
      <c r="A101" s="54" t="s">
        <v>199</v>
      </c>
      <c r="C101" s="54" t="s">
        <v>205</v>
      </c>
      <c r="F101" s="94" t="s">
        <v>425</v>
      </c>
      <c r="G101" s="58" t="s">
        <v>153</v>
      </c>
      <c r="H101" s="58" t="s">
        <v>36</v>
      </c>
      <c r="I101" s="58" t="s">
        <v>205</v>
      </c>
      <c r="J101" s="54" t="s">
        <v>1116</v>
      </c>
      <c r="K101" s="95">
        <v>200364.56</v>
      </c>
    </row>
    <row r="102" spans="1:11" s="54" customFormat="1" x14ac:dyDescent="0.25">
      <c r="A102" s="54" t="s">
        <v>199</v>
      </c>
      <c r="C102" s="54" t="s">
        <v>205</v>
      </c>
      <c r="F102" s="94" t="s">
        <v>425</v>
      </c>
      <c r="G102" s="58" t="s">
        <v>153</v>
      </c>
      <c r="H102" s="58" t="s">
        <v>36</v>
      </c>
      <c r="I102" s="58" t="s">
        <v>205</v>
      </c>
      <c r="J102" s="54" t="s">
        <v>1107</v>
      </c>
      <c r="K102" s="95">
        <v>571030.76</v>
      </c>
    </row>
    <row r="103" spans="1:11" s="54" customFormat="1" x14ac:dyDescent="0.25">
      <c r="A103" s="54" t="s">
        <v>199</v>
      </c>
      <c r="C103" s="54" t="s">
        <v>205</v>
      </c>
      <c r="F103" s="94" t="s">
        <v>425</v>
      </c>
      <c r="G103" s="58" t="s">
        <v>153</v>
      </c>
      <c r="H103" s="58" t="s">
        <v>36</v>
      </c>
      <c r="I103" s="58" t="s">
        <v>205</v>
      </c>
      <c r="J103" s="54" t="s">
        <v>159</v>
      </c>
      <c r="K103" s="95">
        <v>1787414.46</v>
      </c>
    </row>
    <row r="104" spans="1:11" s="54" customFormat="1" x14ac:dyDescent="0.25">
      <c r="A104" s="54" t="s">
        <v>199</v>
      </c>
      <c r="C104" s="54" t="s">
        <v>206</v>
      </c>
      <c r="F104" s="94" t="s">
        <v>425</v>
      </c>
      <c r="G104" s="58" t="s">
        <v>153</v>
      </c>
      <c r="H104" s="58" t="s">
        <v>37</v>
      </c>
      <c r="I104" s="58" t="s">
        <v>206</v>
      </c>
      <c r="J104" s="54" t="s">
        <v>1112</v>
      </c>
      <c r="K104" s="95">
        <v>213646.77</v>
      </c>
    </row>
    <row r="105" spans="1:11" s="54" customFormat="1" x14ac:dyDescent="0.25">
      <c r="A105" s="54" t="s">
        <v>199</v>
      </c>
      <c r="C105" s="54" t="s">
        <v>206</v>
      </c>
      <c r="F105" s="94" t="s">
        <v>425</v>
      </c>
      <c r="G105" s="58" t="s">
        <v>153</v>
      </c>
      <c r="H105" s="58" t="s">
        <v>37</v>
      </c>
      <c r="I105" s="58" t="s">
        <v>206</v>
      </c>
      <c r="J105" s="54" t="s">
        <v>1138</v>
      </c>
      <c r="K105" s="95">
        <v>45646.41</v>
      </c>
    </row>
    <row r="106" spans="1:11" s="54" customFormat="1" x14ac:dyDescent="0.25">
      <c r="A106" s="54" t="s">
        <v>199</v>
      </c>
      <c r="C106" s="54" t="s">
        <v>206</v>
      </c>
      <c r="F106" s="94" t="s">
        <v>425</v>
      </c>
      <c r="G106" s="58" t="s">
        <v>153</v>
      </c>
      <c r="H106" s="58" t="s">
        <v>37</v>
      </c>
      <c r="I106" s="58" t="s">
        <v>206</v>
      </c>
      <c r="J106" s="54" t="s">
        <v>1138</v>
      </c>
      <c r="K106" s="95">
        <v>32180.83</v>
      </c>
    </row>
    <row r="107" spans="1:11" s="54" customFormat="1" x14ac:dyDescent="0.25">
      <c r="A107" s="54" t="s">
        <v>199</v>
      </c>
      <c r="C107" s="54" t="s">
        <v>206</v>
      </c>
      <c r="F107" s="94" t="s">
        <v>425</v>
      </c>
      <c r="G107" s="58" t="s">
        <v>153</v>
      </c>
      <c r="H107" s="58" t="s">
        <v>37</v>
      </c>
      <c r="I107" s="58" t="s">
        <v>206</v>
      </c>
      <c r="J107" s="54" t="s">
        <v>1138</v>
      </c>
      <c r="K107" s="95">
        <v>231143.59</v>
      </c>
    </row>
    <row r="108" spans="1:11" s="54" customFormat="1" x14ac:dyDescent="0.25">
      <c r="A108" s="54" t="s">
        <v>199</v>
      </c>
      <c r="C108" s="54" t="s">
        <v>206</v>
      </c>
      <c r="F108" s="94" t="s">
        <v>425</v>
      </c>
      <c r="G108" s="58" t="s">
        <v>153</v>
      </c>
      <c r="H108" s="58" t="s">
        <v>37</v>
      </c>
      <c r="I108" s="58" t="s">
        <v>206</v>
      </c>
      <c r="J108" s="54" t="s">
        <v>186</v>
      </c>
      <c r="K108" s="95">
        <v>3616.96</v>
      </c>
    </row>
    <row r="109" spans="1:11" s="54" customFormat="1" x14ac:dyDescent="0.25">
      <c r="A109" s="54" t="s">
        <v>199</v>
      </c>
      <c r="C109" s="54" t="s">
        <v>206</v>
      </c>
      <c r="F109" s="94" t="s">
        <v>425</v>
      </c>
      <c r="G109" s="58" t="s">
        <v>153</v>
      </c>
      <c r="H109" s="58" t="s">
        <v>37</v>
      </c>
      <c r="I109" s="58" t="s">
        <v>206</v>
      </c>
      <c r="J109" s="54" t="s">
        <v>1116</v>
      </c>
      <c r="K109" s="95">
        <v>21607401.84</v>
      </c>
    </row>
    <row r="110" spans="1:11" s="54" customFormat="1" x14ac:dyDescent="0.25">
      <c r="A110" s="54" t="s">
        <v>199</v>
      </c>
      <c r="C110" s="54" t="s">
        <v>206</v>
      </c>
      <c r="F110" s="94" t="s">
        <v>425</v>
      </c>
      <c r="G110" s="58" t="s">
        <v>153</v>
      </c>
      <c r="H110" s="58" t="s">
        <v>37</v>
      </c>
      <c r="I110" s="58" t="s">
        <v>206</v>
      </c>
      <c r="J110" s="54" t="s">
        <v>207</v>
      </c>
      <c r="K110" s="95">
        <v>150957217.41999999</v>
      </c>
    </row>
    <row r="111" spans="1:11" s="54" customFormat="1" x14ac:dyDescent="0.25">
      <c r="A111" s="54" t="s">
        <v>199</v>
      </c>
      <c r="C111" s="54" t="s">
        <v>206</v>
      </c>
      <c r="F111" s="94" t="s">
        <v>425</v>
      </c>
      <c r="G111" s="58" t="s">
        <v>153</v>
      </c>
      <c r="H111" s="58" t="s">
        <v>37</v>
      </c>
      <c r="I111" s="58" t="s">
        <v>206</v>
      </c>
      <c r="J111" s="54" t="s">
        <v>1107</v>
      </c>
      <c r="K111" s="95">
        <v>1242.19</v>
      </c>
    </row>
    <row r="112" spans="1:11" s="54" customFormat="1" x14ac:dyDescent="0.25">
      <c r="A112" s="54" t="s">
        <v>199</v>
      </c>
      <c r="C112" s="54" t="s">
        <v>206</v>
      </c>
      <c r="F112" s="94" t="s">
        <v>425</v>
      </c>
      <c r="G112" s="58" t="s">
        <v>153</v>
      </c>
      <c r="H112" s="58" t="s">
        <v>37</v>
      </c>
      <c r="I112" s="58" t="s">
        <v>206</v>
      </c>
      <c r="J112" s="54" t="s">
        <v>159</v>
      </c>
      <c r="K112" s="95">
        <v>1413.61</v>
      </c>
    </row>
    <row r="113" spans="1:11" s="54" customFormat="1" x14ac:dyDescent="0.25">
      <c r="A113" s="54" t="s">
        <v>199</v>
      </c>
      <c r="C113" s="54" t="s">
        <v>208</v>
      </c>
      <c r="F113" s="94" t="s">
        <v>425</v>
      </c>
      <c r="G113" s="58" t="s">
        <v>153</v>
      </c>
      <c r="H113" s="58" t="s">
        <v>38</v>
      </c>
      <c r="I113" s="58" t="s">
        <v>208</v>
      </c>
      <c r="J113" s="54" t="s">
        <v>1107</v>
      </c>
      <c r="K113" s="95">
        <v>2577.3000000000002</v>
      </c>
    </row>
    <row r="114" spans="1:11" s="54" customFormat="1" x14ac:dyDescent="0.25">
      <c r="A114" s="54" t="s">
        <v>199</v>
      </c>
      <c r="C114" s="54" t="s">
        <v>209</v>
      </c>
      <c r="F114" s="94" t="s">
        <v>425</v>
      </c>
      <c r="G114" s="58" t="s">
        <v>153</v>
      </c>
      <c r="H114" s="58" t="s">
        <v>39</v>
      </c>
      <c r="I114" s="58" t="s">
        <v>209</v>
      </c>
      <c r="J114" s="54" t="s">
        <v>1107</v>
      </c>
      <c r="K114" s="95">
        <v>325.26</v>
      </c>
    </row>
    <row r="115" spans="1:11" s="54" customFormat="1" x14ac:dyDescent="0.25">
      <c r="A115" s="54" t="s">
        <v>199</v>
      </c>
      <c r="C115" s="54" t="s">
        <v>210</v>
      </c>
      <c r="F115" s="94" t="s">
        <v>425</v>
      </c>
      <c r="G115" s="58" t="s">
        <v>153</v>
      </c>
      <c r="H115" s="58" t="s">
        <v>40</v>
      </c>
      <c r="I115" s="58" t="s">
        <v>210</v>
      </c>
      <c r="J115" s="54" t="s">
        <v>1107</v>
      </c>
      <c r="K115" s="95">
        <v>9741.58</v>
      </c>
    </row>
    <row r="116" spans="1:11" s="54" customFormat="1" x14ac:dyDescent="0.25">
      <c r="A116" s="54" t="s">
        <v>199</v>
      </c>
      <c r="C116" s="54" t="s">
        <v>211</v>
      </c>
      <c r="F116" s="94" t="s">
        <v>425</v>
      </c>
      <c r="G116" s="58" t="s">
        <v>153</v>
      </c>
      <c r="H116" s="58" t="s">
        <v>41</v>
      </c>
      <c r="I116" s="58" t="s">
        <v>211</v>
      </c>
      <c r="J116" s="54" t="s">
        <v>1113</v>
      </c>
      <c r="K116" s="95">
        <v>2206414.37</v>
      </c>
    </row>
    <row r="117" spans="1:11" s="54" customFormat="1" x14ac:dyDescent="0.25">
      <c r="A117" s="54" t="s">
        <v>199</v>
      </c>
      <c r="C117" s="54" t="s">
        <v>211</v>
      </c>
      <c r="F117" s="94" t="s">
        <v>425</v>
      </c>
      <c r="G117" s="58" t="s">
        <v>153</v>
      </c>
      <c r="H117" s="58" t="s">
        <v>41</v>
      </c>
      <c r="I117" s="58" t="s">
        <v>211</v>
      </c>
      <c r="J117" s="54" t="s">
        <v>1107</v>
      </c>
      <c r="K117" s="95">
        <v>800</v>
      </c>
    </row>
    <row r="118" spans="1:11" s="54" customFormat="1" x14ac:dyDescent="0.25">
      <c r="A118" s="54" t="s">
        <v>199</v>
      </c>
      <c r="C118" s="54" t="s">
        <v>211</v>
      </c>
      <c r="F118" s="94" t="s">
        <v>425</v>
      </c>
      <c r="G118" s="58" t="s">
        <v>153</v>
      </c>
      <c r="H118" s="58" t="s">
        <v>41</v>
      </c>
      <c r="I118" s="58" t="s">
        <v>211</v>
      </c>
      <c r="J118" s="54" t="s">
        <v>159</v>
      </c>
      <c r="K118" s="95">
        <v>1320</v>
      </c>
    </row>
    <row r="119" spans="1:11" s="54" customFormat="1" x14ac:dyDescent="0.25">
      <c r="A119" s="54" t="s">
        <v>199</v>
      </c>
      <c r="C119" s="54" t="s">
        <v>212</v>
      </c>
      <c r="F119" s="94" t="s">
        <v>425</v>
      </c>
      <c r="G119" s="58" t="s">
        <v>153</v>
      </c>
      <c r="H119" s="58" t="s">
        <v>42</v>
      </c>
      <c r="I119" s="58" t="s">
        <v>212</v>
      </c>
      <c r="J119" s="54" t="s">
        <v>1116</v>
      </c>
      <c r="K119" s="95">
        <v>573395.19999999995</v>
      </c>
    </row>
    <row r="120" spans="1:11" s="54" customFormat="1" x14ac:dyDescent="0.25">
      <c r="A120" s="54" t="s">
        <v>199</v>
      </c>
      <c r="C120" s="54" t="s">
        <v>212</v>
      </c>
      <c r="F120" s="94" t="s">
        <v>425</v>
      </c>
      <c r="G120" s="58" t="s">
        <v>153</v>
      </c>
      <c r="H120" s="58" t="s">
        <v>42</v>
      </c>
      <c r="I120" s="58" t="s">
        <v>212</v>
      </c>
      <c r="J120" s="54" t="s">
        <v>207</v>
      </c>
      <c r="K120" s="95">
        <v>80446.289999999994</v>
      </c>
    </row>
    <row r="121" spans="1:11" s="54" customFormat="1" x14ac:dyDescent="0.25">
      <c r="A121" s="54" t="s">
        <v>199</v>
      </c>
      <c r="C121" s="54" t="s">
        <v>212</v>
      </c>
      <c r="F121" s="94" t="s">
        <v>425</v>
      </c>
      <c r="G121" s="58" t="s">
        <v>153</v>
      </c>
      <c r="H121" s="58" t="s">
        <v>42</v>
      </c>
      <c r="I121" s="58" t="s">
        <v>212</v>
      </c>
      <c r="J121" s="54" t="s">
        <v>159</v>
      </c>
      <c r="K121" s="95">
        <v>34677.480000000003</v>
      </c>
    </row>
    <row r="122" spans="1:11" s="54" customFormat="1" x14ac:dyDescent="0.25">
      <c r="A122" s="54" t="s">
        <v>199</v>
      </c>
      <c r="C122" s="54" t="s">
        <v>213</v>
      </c>
      <c r="F122" s="94" t="s">
        <v>425</v>
      </c>
      <c r="G122" s="58" t="s">
        <v>153</v>
      </c>
      <c r="H122" s="58" t="s">
        <v>43</v>
      </c>
      <c r="I122" s="58" t="s">
        <v>213</v>
      </c>
      <c r="J122" s="54" t="s">
        <v>1107</v>
      </c>
      <c r="K122" s="95">
        <v>1253.5</v>
      </c>
    </row>
    <row r="123" spans="1:11" s="54" customFormat="1" x14ac:dyDescent="0.25">
      <c r="A123" s="54" t="s">
        <v>214</v>
      </c>
      <c r="C123" s="54" t="s">
        <v>215</v>
      </c>
      <c r="F123" s="94" t="s">
        <v>425</v>
      </c>
      <c r="G123" s="58" t="s">
        <v>153</v>
      </c>
      <c r="H123" s="58" t="s">
        <v>44</v>
      </c>
      <c r="I123" s="58" t="s">
        <v>215</v>
      </c>
      <c r="J123" s="54" t="s">
        <v>1107</v>
      </c>
      <c r="K123" s="95">
        <v>357.57</v>
      </c>
    </row>
    <row r="124" spans="1:11" s="54" customFormat="1" x14ac:dyDescent="0.25">
      <c r="A124" s="54" t="s">
        <v>214</v>
      </c>
      <c r="C124" s="54" t="s">
        <v>216</v>
      </c>
      <c r="F124" s="94" t="s">
        <v>425</v>
      </c>
      <c r="G124" s="58" t="s">
        <v>153</v>
      </c>
      <c r="H124" s="58" t="s">
        <v>45</v>
      </c>
      <c r="I124" s="58" t="s">
        <v>216</v>
      </c>
      <c r="J124" s="54" t="s">
        <v>1107</v>
      </c>
      <c r="K124" s="95">
        <v>22776.83</v>
      </c>
    </row>
    <row r="125" spans="1:11" s="54" customFormat="1" x14ac:dyDescent="0.25">
      <c r="A125" s="54" t="s">
        <v>214</v>
      </c>
      <c r="C125" s="54" t="s">
        <v>217</v>
      </c>
      <c r="F125" s="94" t="s">
        <v>425</v>
      </c>
      <c r="G125" s="58" t="s">
        <v>153</v>
      </c>
      <c r="H125" s="58" t="s">
        <v>46</v>
      </c>
      <c r="I125" s="58" t="s">
        <v>217</v>
      </c>
      <c r="J125" s="54" t="s">
        <v>1139</v>
      </c>
      <c r="K125" s="95">
        <v>2772447.52</v>
      </c>
    </row>
    <row r="126" spans="1:11" s="54" customFormat="1" x14ac:dyDescent="0.25">
      <c r="A126" s="54" t="s">
        <v>214</v>
      </c>
      <c r="C126" s="54" t="s">
        <v>217</v>
      </c>
      <c r="F126" s="94" t="s">
        <v>425</v>
      </c>
      <c r="G126" s="58" t="s">
        <v>153</v>
      </c>
      <c r="H126" s="58" t="s">
        <v>46</v>
      </c>
      <c r="I126" s="58" t="s">
        <v>217</v>
      </c>
      <c r="J126" s="54" t="s">
        <v>172</v>
      </c>
      <c r="K126" s="95">
        <v>266331.5</v>
      </c>
    </row>
    <row r="127" spans="1:11" s="54" customFormat="1" x14ac:dyDescent="0.25">
      <c r="A127" s="54" t="s">
        <v>214</v>
      </c>
      <c r="C127" s="54" t="s">
        <v>218</v>
      </c>
      <c r="F127" s="94" t="s">
        <v>425</v>
      </c>
      <c r="G127" s="58" t="s">
        <v>153</v>
      </c>
      <c r="H127" s="58" t="s">
        <v>47</v>
      </c>
      <c r="I127" s="58" t="s">
        <v>218</v>
      </c>
      <c r="J127" s="54" t="s">
        <v>1107</v>
      </c>
      <c r="K127" s="95">
        <v>137.94</v>
      </c>
    </row>
    <row r="128" spans="1:11" s="54" customFormat="1" x14ac:dyDescent="0.25">
      <c r="A128" s="54" t="s">
        <v>219</v>
      </c>
      <c r="C128" s="54" t="s">
        <v>220</v>
      </c>
      <c r="F128" s="94" t="s">
        <v>425</v>
      </c>
      <c r="G128" s="58" t="s">
        <v>153</v>
      </c>
      <c r="H128" s="58" t="s">
        <v>48</v>
      </c>
      <c r="I128" s="58" t="s">
        <v>220</v>
      </c>
      <c r="J128" s="54" t="s">
        <v>1107</v>
      </c>
      <c r="K128" s="95">
        <v>14446604.310000001</v>
      </c>
    </row>
    <row r="129" spans="1:11" s="54" customFormat="1" x14ac:dyDescent="0.25">
      <c r="A129" s="54" t="s">
        <v>219</v>
      </c>
      <c r="C129" s="54" t="s">
        <v>220</v>
      </c>
      <c r="F129" s="94" t="s">
        <v>425</v>
      </c>
      <c r="G129" s="58" t="s">
        <v>153</v>
      </c>
      <c r="H129" s="58" t="s">
        <v>48</v>
      </c>
      <c r="I129" s="58" t="s">
        <v>220</v>
      </c>
      <c r="J129" s="54" t="s">
        <v>159</v>
      </c>
      <c r="K129" s="95">
        <v>151041881.38999999</v>
      </c>
    </row>
    <row r="130" spans="1:11" s="54" customFormat="1" x14ac:dyDescent="0.25">
      <c r="A130" s="54" t="s">
        <v>219</v>
      </c>
      <c r="C130" s="54" t="s">
        <v>220</v>
      </c>
      <c r="F130" s="94" t="s">
        <v>425</v>
      </c>
      <c r="G130" s="58" t="s">
        <v>153</v>
      </c>
      <c r="H130" s="58" t="s">
        <v>48</v>
      </c>
      <c r="I130" s="58" t="s">
        <v>220</v>
      </c>
      <c r="J130" s="54" t="s">
        <v>1130</v>
      </c>
      <c r="K130" s="95">
        <v>11150</v>
      </c>
    </row>
    <row r="131" spans="1:11" s="54" customFormat="1" x14ac:dyDescent="0.25">
      <c r="A131" s="54" t="s">
        <v>219</v>
      </c>
      <c r="C131" s="54" t="s">
        <v>221</v>
      </c>
      <c r="F131" s="94" t="s">
        <v>425</v>
      </c>
      <c r="G131" s="58" t="s">
        <v>153</v>
      </c>
      <c r="H131" s="58" t="s">
        <v>49</v>
      </c>
      <c r="I131" s="58" t="s">
        <v>221</v>
      </c>
      <c r="J131" s="54" t="s">
        <v>186</v>
      </c>
      <c r="K131" s="95">
        <v>13348.57</v>
      </c>
    </row>
    <row r="132" spans="1:11" s="54" customFormat="1" x14ac:dyDescent="0.25">
      <c r="A132" s="54" t="s">
        <v>219</v>
      </c>
      <c r="C132" s="54" t="s">
        <v>221</v>
      </c>
      <c r="F132" s="94" t="s">
        <v>425</v>
      </c>
      <c r="G132" s="58" t="s">
        <v>153</v>
      </c>
      <c r="H132" s="58" t="s">
        <v>49</v>
      </c>
      <c r="I132" s="58" t="s">
        <v>221</v>
      </c>
      <c r="J132" s="54" t="s">
        <v>1111</v>
      </c>
      <c r="K132" s="95">
        <v>1704.86</v>
      </c>
    </row>
    <row r="133" spans="1:11" s="54" customFormat="1" x14ac:dyDescent="0.25">
      <c r="A133" s="54" t="s">
        <v>219</v>
      </c>
      <c r="C133" s="54" t="s">
        <v>221</v>
      </c>
      <c r="F133" s="94" t="s">
        <v>425</v>
      </c>
      <c r="G133" s="58" t="s">
        <v>153</v>
      </c>
      <c r="H133" s="58" t="s">
        <v>49</v>
      </c>
      <c r="I133" s="58" t="s">
        <v>221</v>
      </c>
      <c r="J133" s="54" t="s">
        <v>1107</v>
      </c>
      <c r="K133" s="95">
        <v>452997.03</v>
      </c>
    </row>
    <row r="134" spans="1:11" s="54" customFormat="1" x14ac:dyDescent="0.25">
      <c r="A134" s="54" t="s">
        <v>219</v>
      </c>
      <c r="C134" s="54" t="s">
        <v>221</v>
      </c>
      <c r="F134" s="94" t="s">
        <v>425</v>
      </c>
      <c r="G134" s="58" t="s">
        <v>153</v>
      </c>
      <c r="H134" s="58" t="s">
        <v>49</v>
      </c>
      <c r="I134" s="58" t="s">
        <v>221</v>
      </c>
      <c r="J134" s="54" t="s">
        <v>172</v>
      </c>
      <c r="K134" s="95">
        <v>606600</v>
      </c>
    </row>
    <row r="135" spans="1:11" s="54" customFormat="1" x14ac:dyDescent="0.25">
      <c r="A135" s="54" t="s">
        <v>219</v>
      </c>
      <c r="C135" s="54" t="s">
        <v>222</v>
      </c>
      <c r="F135" s="94" t="s">
        <v>425</v>
      </c>
      <c r="G135" s="58" t="s">
        <v>153</v>
      </c>
      <c r="H135" s="58" t="s">
        <v>50</v>
      </c>
      <c r="I135" s="58" t="s">
        <v>222</v>
      </c>
      <c r="J135" s="54" t="s">
        <v>1107</v>
      </c>
      <c r="K135" s="95">
        <v>28099</v>
      </c>
    </row>
    <row r="136" spans="1:11" s="54" customFormat="1" x14ac:dyDescent="0.25">
      <c r="A136" s="54" t="s">
        <v>219</v>
      </c>
      <c r="C136" s="54" t="s">
        <v>222</v>
      </c>
      <c r="F136" s="94" t="s">
        <v>425</v>
      </c>
      <c r="G136" s="58" t="s">
        <v>153</v>
      </c>
      <c r="H136" s="58" t="s">
        <v>50</v>
      </c>
      <c r="I136" s="58" t="s">
        <v>222</v>
      </c>
      <c r="J136" s="54" t="s">
        <v>159</v>
      </c>
      <c r="K136" s="95">
        <v>50</v>
      </c>
    </row>
    <row r="137" spans="1:11" s="54" customFormat="1" x14ac:dyDescent="0.25">
      <c r="A137" s="54" t="s">
        <v>219</v>
      </c>
      <c r="C137" s="54" t="s">
        <v>223</v>
      </c>
      <c r="F137" s="94" t="s">
        <v>425</v>
      </c>
      <c r="G137" s="58" t="s">
        <v>153</v>
      </c>
      <c r="H137" s="58" t="s">
        <v>51</v>
      </c>
      <c r="I137" s="58" t="s">
        <v>223</v>
      </c>
      <c r="J137" s="54" t="s">
        <v>224</v>
      </c>
      <c r="K137" s="95">
        <v>925213.99</v>
      </c>
    </row>
    <row r="138" spans="1:11" s="54" customFormat="1" x14ac:dyDescent="0.25">
      <c r="A138" s="54" t="s">
        <v>219</v>
      </c>
      <c r="C138" s="54" t="s">
        <v>223</v>
      </c>
      <c r="F138" s="94" t="s">
        <v>425</v>
      </c>
      <c r="G138" s="58" t="s">
        <v>153</v>
      </c>
      <c r="H138" s="58" t="s">
        <v>51</v>
      </c>
      <c r="I138" s="58" t="s">
        <v>223</v>
      </c>
      <c r="J138" s="54" t="s">
        <v>186</v>
      </c>
      <c r="K138" s="95">
        <v>1034</v>
      </c>
    </row>
    <row r="139" spans="1:11" s="54" customFormat="1" x14ac:dyDescent="0.25">
      <c r="A139" s="54" t="s">
        <v>219</v>
      </c>
      <c r="C139" s="54" t="s">
        <v>223</v>
      </c>
      <c r="F139" s="94" t="s">
        <v>425</v>
      </c>
      <c r="G139" s="58" t="s">
        <v>153</v>
      </c>
      <c r="H139" s="58" t="s">
        <v>51</v>
      </c>
      <c r="I139" s="58" t="s">
        <v>223</v>
      </c>
      <c r="J139" s="54" t="s">
        <v>1113</v>
      </c>
      <c r="K139" s="95">
        <v>5370</v>
      </c>
    </row>
    <row r="140" spans="1:11" s="54" customFormat="1" x14ac:dyDescent="0.25">
      <c r="A140" s="54" t="s">
        <v>219</v>
      </c>
      <c r="C140" s="54" t="s">
        <v>223</v>
      </c>
      <c r="F140" s="94" t="s">
        <v>425</v>
      </c>
      <c r="G140" s="58" t="s">
        <v>153</v>
      </c>
      <c r="H140" s="58" t="s">
        <v>51</v>
      </c>
      <c r="I140" s="58" t="s">
        <v>223</v>
      </c>
      <c r="J140" s="54" t="s">
        <v>225</v>
      </c>
      <c r="K140" s="95">
        <v>25</v>
      </c>
    </row>
    <row r="141" spans="1:11" s="54" customFormat="1" x14ac:dyDescent="0.25">
      <c r="A141" s="54" t="s">
        <v>219</v>
      </c>
      <c r="C141" s="54" t="s">
        <v>223</v>
      </c>
      <c r="F141" s="94" t="s">
        <v>425</v>
      </c>
      <c r="G141" s="58" t="s">
        <v>153</v>
      </c>
      <c r="H141" s="58" t="s">
        <v>51</v>
      </c>
      <c r="I141" s="58" t="s">
        <v>223</v>
      </c>
      <c r="J141" s="54" t="s">
        <v>1112</v>
      </c>
      <c r="K141" s="95">
        <v>17301.439999999999</v>
      </c>
    </row>
    <row r="142" spans="1:11" s="54" customFormat="1" x14ac:dyDescent="0.25">
      <c r="A142" s="54" t="s">
        <v>219</v>
      </c>
      <c r="C142" s="54" t="s">
        <v>223</v>
      </c>
      <c r="F142" s="94" t="s">
        <v>425</v>
      </c>
      <c r="G142" s="58" t="s">
        <v>153</v>
      </c>
      <c r="H142" s="58" t="s">
        <v>51</v>
      </c>
      <c r="I142" s="58" t="s">
        <v>223</v>
      </c>
      <c r="J142" s="54" t="s">
        <v>1107</v>
      </c>
      <c r="K142" s="95">
        <v>163637.91</v>
      </c>
    </row>
    <row r="143" spans="1:11" s="54" customFormat="1" x14ac:dyDescent="0.25">
      <c r="A143" s="54" t="s">
        <v>219</v>
      </c>
      <c r="C143" s="54" t="s">
        <v>223</v>
      </c>
      <c r="F143" s="94" t="s">
        <v>425</v>
      </c>
      <c r="G143" s="58" t="s">
        <v>153</v>
      </c>
      <c r="H143" s="58" t="s">
        <v>51</v>
      </c>
      <c r="I143" s="58" t="s">
        <v>223</v>
      </c>
      <c r="J143" s="54" t="s">
        <v>159</v>
      </c>
      <c r="K143" s="95">
        <v>66749.31</v>
      </c>
    </row>
    <row r="144" spans="1:11" s="54" customFormat="1" x14ac:dyDescent="0.25">
      <c r="A144" s="54" t="s">
        <v>219</v>
      </c>
      <c r="C144" s="54" t="s">
        <v>223</v>
      </c>
      <c r="F144" s="94" t="s">
        <v>425</v>
      </c>
      <c r="G144" s="58" t="s">
        <v>153</v>
      </c>
      <c r="H144" s="58" t="s">
        <v>51</v>
      </c>
      <c r="I144" s="58" t="s">
        <v>223</v>
      </c>
      <c r="J144" s="54" t="s">
        <v>226</v>
      </c>
      <c r="K144" s="95">
        <v>30153</v>
      </c>
    </row>
    <row r="145" spans="1:11" s="54" customFormat="1" x14ac:dyDescent="0.25">
      <c r="A145" s="54" t="s">
        <v>219</v>
      </c>
      <c r="C145" s="54" t="s">
        <v>227</v>
      </c>
      <c r="F145" s="94" t="s">
        <v>425</v>
      </c>
      <c r="G145" s="58" t="s">
        <v>153</v>
      </c>
      <c r="H145" s="58" t="s">
        <v>52</v>
      </c>
      <c r="I145" s="58" t="s">
        <v>227</v>
      </c>
      <c r="J145" s="54" t="s">
        <v>1113</v>
      </c>
      <c r="K145" s="95">
        <v>47720</v>
      </c>
    </row>
    <row r="146" spans="1:11" s="54" customFormat="1" x14ac:dyDescent="0.25">
      <c r="A146" s="54" t="s">
        <v>219</v>
      </c>
      <c r="C146" s="54" t="s">
        <v>227</v>
      </c>
      <c r="F146" s="94" t="s">
        <v>425</v>
      </c>
      <c r="G146" s="58" t="s">
        <v>153</v>
      </c>
      <c r="H146" s="58" t="s">
        <v>52</v>
      </c>
      <c r="I146" s="58" t="s">
        <v>227</v>
      </c>
      <c r="J146" s="54" t="s">
        <v>1118</v>
      </c>
      <c r="K146" s="95">
        <v>74555</v>
      </c>
    </row>
    <row r="147" spans="1:11" s="54" customFormat="1" x14ac:dyDescent="0.25">
      <c r="A147" s="54" t="s">
        <v>219</v>
      </c>
      <c r="C147" s="54" t="s">
        <v>227</v>
      </c>
      <c r="F147" s="94" t="s">
        <v>425</v>
      </c>
      <c r="G147" s="58" t="s">
        <v>153</v>
      </c>
      <c r="H147" s="58" t="s">
        <v>52</v>
      </c>
      <c r="I147" s="58" t="s">
        <v>227</v>
      </c>
      <c r="J147" s="54" t="s">
        <v>1107</v>
      </c>
      <c r="K147" s="95">
        <v>2950524.16</v>
      </c>
    </row>
    <row r="148" spans="1:11" s="54" customFormat="1" x14ac:dyDescent="0.25">
      <c r="A148" s="54" t="s">
        <v>219</v>
      </c>
      <c r="C148" s="54" t="s">
        <v>227</v>
      </c>
      <c r="F148" s="94" t="s">
        <v>425</v>
      </c>
      <c r="G148" s="58" t="s">
        <v>153</v>
      </c>
      <c r="H148" s="58" t="s">
        <v>52</v>
      </c>
      <c r="I148" s="58" t="s">
        <v>227</v>
      </c>
      <c r="J148" s="54" t="s">
        <v>159</v>
      </c>
      <c r="K148" s="95">
        <v>20212.16</v>
      </c>
    </row>
    <row r="149" spans="1:11" s="54" customFormat="1" x14ac:dyDescent="0.25">
      <c r="A149" s="54" t="s">
        <v>219</v>
      </c>
      <c r="C149" s="54" t="s">
        <v>227</v>
      </c>
      <c r="F149" s="94" t="s">
        <v>425</v>
      </c>
      <c r="G149" s="58" t="s">
        <v>153</v>
      </c>
      <c r="H149" s="58" t="s">
        <v>52</v>
      </c>
      <c r="I149" s="58" t="s">
        <v>227</v>
      </c>
      <c r="J149" s="54" t="s">
        <v>1139</v>
      </c>
      <c r="K149" s="95">
        <v>10917809.619999999</v>
      </c>
    </row>
    <row r="150" spans="1:11" s="54" customFormat="1" x14ac:dyDescent="0.25">
      <c r="A150" s="54" t="s">
        <v>219</v>
      </c>
      <c r="C150" s="54" t="s">
        <v>227</v>
      </c>
      <c r="F150" s="94" t="s">
        <v>425</v>
      </c>
      <c r="G150" s="58" t="s">
        <v>153</v>
      </c>
      <c r="H150" s="58" t="s">
        <v>52</v>
      </c>
      <c r="I150" s="58" t="s">
        <v>227</v>
      </c>
      <c r="J150" s="54" t="s">
        <v>1120</v>
      </c>
      <c r="K150" s="95">
        <v>77628.53</v>
      </c>
    </row>
    <row r="151" spans="1:11" s="54" customFormat="1" x14ac:dyDescent="0.25">
      <c r="A151" s="54" t="s">
        <v>219</v>
      </c>
      <c r="C151" s="54" t="s">
        <v>227</v>
      </c>
      <c r="F151" s="94" t="s">
        <v>425</v>
      </c>
      <c r="G151" s="58" t="s">
        <v>153</v>
      </c>
      <c r="H151" s="58" t="s">
        <v>52</v>
      </c>
      <c r="I151" s="58" t="s">
        <v>227</v>
      </c>
      <c r="J151" s="54" t="s">
        <v>1125</v>
      </c>
      <c r="K151" s="95">
        <v>23.63</v>
      </c>
    </row>
    <row r="152" spans="1:11" s="54" customFormat="1" x14ac:dyDescent="0.25">
      <c r="A152" s="54" t="s">
        <v>219</v>
      </c>
      <c r="C152" s="54" t="s">
        <v>228</v>
      </c>
      <c r="F152" s="94" t="s">
        <v>425</v>
      </c>
      <c r="G152" s="58" t="s">
        <v>153</v>
      </c>
      <c r="H152" s="58" t="s">
        <v>53</v>
      </c>
      <c r="I152" s="58" t="s">
        <v>228</v>
      </c>
      <c r="J152" s="54" t="s">
        <v>230</v>
      </c>
      <c r="K152" s="95">
        <v>325268.75</v>
      </c>
    </row>
    <row r="153" spans="1:11" s="54" customFormat="1" x14ac:dyDescent="0.25">
      <c r="A153" s="54" t="s">
        <v>219</v>
      </c>
      <c r="C153" s="54" t="s">
        <v>228</v>
      </c>
      <c r="F153" s="94" t="s">
        <v>425</v>
      </c>
      <c r="G153" s="58" t="s">
        <v>153</v>
      </c>
      <c r="H153" s="58" t="s">
        <v>53</v>
      </c>
      <c r="I153" s="58" t="s">
        <v>228</v>
      </c>
      <c r="J153" s="54" t="s">
        <v>1135</v>
      </c>
      <c r="K153" s="95">
        <v>212956.9</v>
      </c>
    </row>
    <row r="154" spans="1:11" s="54" customFormat="1" x14ac:dyDescent="0.25">
      <c r="A154" s="54" t="s">
        <v>219</v>
      </c>
      <c r="C154" s="54" t="s">
        <v>228</v>
      </c>
      <c r="F154" s="94" t="s">
        <v>425</v>
      </c>
      <c r="G154" s="58" t="s">
        <v>153</v>
      </c>
      <c r="H154" s="58" t="s">
        <v>53</v>
      </c>
      <c r="I154" s="58" t="s">
        <v>228</v>
      </c>
      <c r="J154" s="54" t="s">
        <v>1107</v>
      </c>
      <c r="K154" s="95">
        <v>126304.53</v>
      </c>
    </row>
    <row r="155" spans="1:11" s="54" customFormat="1" x14ac:dyDescent="0.25">
      <c r="A155" s="54" t="s">
        <v>219</v>
      </c>
      <c r="C155" s="54" t="s">
        <v>228</v>
      </c>
      <c r="F155" s="94" t="s">
        <v>425</v>
      </c>
      <c r="G155" s="58" t="s">
        <v>153</v>
      </c>
      <c r="H155" s="58" t="s">
        <v>53</v>
      </c>
      <c r="I155" s="58" t="s">
        <v>228</v>
      </c>
      <c r="J155" s="54" t="s">
        <v>159</v>
      </c>
      <c r="K155" s="95">
        <v>55740.97</v>
      </c>
    </row>
    <row r="156" spans="1:11" s="54" customFormat="1" x14ac:dyDescent="0.25">
      <c r="A156" s="54" t="s">
        <v>219</v>
      </c>
      <c r="C156" s="54" t="s">
        <v>231</v>
      </c>
      <c r="F156" s="94" t="s">
        <v>425</v>
      </c>
      <c r="G156" s="58" t="s">
        <v>153</v>
      </c>
      <c r="H156" s="58" t="s">
        <v>54</v>
      </c>
      <c r="I156" s="58" t="s">
        <v>231</v>
      </c>
      <c r="J156" s="54" t="s">
        <v>1119</v>
      </c>
      <c r="K156" s="95">
        <v>13894.25</v>
      </c>
    </row>
    <row r="157" spans="1:11" s="54" customFormat="1" x14ac:dyDescent="0.25">
      <c r="A157" s="54" t="s">
        <v>219</v>
      </c>
      <c r="C157" s="54" t="s">
        <v>231</v>
      </c>
      <c r="F157" s="94" t="s">
        <v>425</v>
      </c>
      <c r="G157" s="58" t="s">
        <v>153</v>
      </c>
      <c r="H157" s="58" t="s">
        <v>54</v>
      </c>
      <c r="I157" s="58" t="s">
        <v>231</v>
      </c>
      <c r="J157" s="54" t="s">
        <v>1135</v>
      </c>
      <c r="K157" s="95">
        <v>1734962.42</v>
      </c>
    </row>
    <row r="158" spans="1:11" s="54" customFormat="1" x14ac:dyDescent="0.25">
      <c r="A158" s="54" t="s">
        <v>219</v>
      </c>
      <c r="C158" s="54" t="s">
        <v>231</v>
      </c>
      <c r="F158" s="94" t="s">
        <v>425</v>
      </c>
      <c r="G158" s="58" t="s">
        <v>153</v>
      </c>
      <c r="H158" s="58" t="s">
        <v>54</v>
      </c>
      <c r="I158" s="58" t="s">
        <v>231</v>
      </c>
      <c r="J158" s="54" t="s">
        <v>1107</v>
      </c>
      <c r="K158" s="95">
        <v>522188.2</v>
      </c>
    </row>
    <row r="159" spans="1:11" s="54" customFormat="1" x14ac:dyDescent="0.25">
      <c r="A159" s="54" t="s">
        <v>219</v>
      </c>
      <c r="C159" s="54" t="s">
        <v>231</v>
      </c>
      <c r="F159" s="94" t="s">
        <v>425</v>
      </c>
      <c r="G159" s="58" t="s">
        <v>153</v>
      </c>
      <c r="H159" s="58" t="s">
        <v>54</v>
      </c>
      <c r="I159" s="58" t="s">
        <v>231</v>
      </c>
      <c r="J159" s="54" t="s">
        <v>159</v>
      </c>
      <c r="K159" s="95">
        <v>10738.18</v>
      </c>
    </row>
    <row r="160" spans="1:11" s="54" customFormat="1" x14ac:dyDescent="0.25">
      <c r="A160" s="54" t="s">
        <v>219</v>
      </c>
      <c r="C160" s="54" t="s">
        <v>231</v>
      </c>
      <c r="F160" s="94" t="s">
        <v>425</v>
      </c>
      <c r="G160" s="58" t="s">
        <v>153</v>
      </c>
      <c r="H160" s="58" t="s">
        <v>54</v>
      </c>
      <c r="I160" s="58" t="s">
        <v>231</v>
      </c>
      <c r="J160" s="54" t="s">
        <v>159</v>
      </c>
      <c r="K160" s="95">
        <v>936139.91</v>
      </c>
    </row>
    <row r="161" spans="1:11" s="54" customFormat="1" x14ac:dyDescent="0.25">
      <c r="A161" s="54" t="s">
        <v>219</v>
      </c>
      <c r="C161" s="54" t="s">
        <v>231</v>
      </c>
      <c r="F161" s="94" t="s">
        <v>425</v>
      </c>
      <c r="G161" s="58" t="s">
        <v>153</v>
      </c>
      <c r="H161" s="58" t="s">
        <v>54</v>
      </c>
      <c r="I161" s="58" t="s">
        <v>231</v>
      </c>
      <c r="J161" s="54" t="s">
        <v>1139</v>
      </c>
      <c r="K161" s="95">
        <v>1048972.55</v>
      </c>
    </row>
    <row r="162" spans="1:11" s="54" customFormat="1" x14ac:dyDescent="0.25">
      <c r="A162" s="54" t="s">
        <v>219</v>
      </c>
      <c r="C162" s="54" t="s">
        <v>231</v>
      </c>
      <c r="F162" s="94" t="s">
        <v>425</v>
      </c>
      <c r="G162" s="58" t="s">
        <v>153</v>
      </c>
      <c r="H162" s="58" t="s">
        <v>54</v>
      </c>
      <c r="I162" s="58" t="s">
        <v>231</v>
      </c>
      <c r="J162" s="54" t="s">
        <v>1104</v>
      </c>
      <c r="K162" s="95">
        <v>15</v>
      </c>
    </row>
    <row r="163" spans="1:11" s="54" customFormat="1" x14ac:dyDescent="0.25">
      <c r="A163" s="54" t="s">
        <v>219</v>
      </c>
      <c r="C163" s="54" t="s">
        <v>231</v>
      </c>
      <c r="F163" s="94" t="s">
        <v>425</v>
      </c>
      <c r="G163" s="58" t="s">
        <v>153</v>
      </c>
      <c r="H163" s="58" t="s">
        <v>54</v>
      </c>
      <c r="I163" s="58" t="s">
        <v>231</v>
      </c>
      <c r="J163" s="54" t="s">
        <v>1120</v>
      </c>
      <c r="K163" s="95">
        <v>50000</v>
      </c>
    </row>
    <row r="164" spans="1:11" s="54" customFormat="1" x14ac:dyDescent="0.25">
      <c r="A164" s="54" t="s">
        <v>219</v>
      </c>
      <c r="C164" s="54" t="s">
        <v>231</v>
      </c>
      <c r="F164" s="94" t="s">
        <v>425</v>
      </c>
      <c r="G164" s="58" t="s">
        <v>153</v>
      </c>
      <c r="H164" s="58" t="s">
        <v>54</v>
      </c>
      <c r="I164" s="58" t="s">
        <v>231</v>
      </c>
      <c r="J164" s="54" t="s">
        <v>232</v>
      </c>
      <c r="K164" s="95">
        <v>75</v>
      </c>
    </row>
    <row r="165" spans="1:11" s="54" customFormat="1" x14ac:dyDescent="0.25">
      <c r="A165" s="54" t="s">
        <v>219</v>
      </c>
      <c r="C165" s="54" t="s">
        <v>233</v>
      </c>
      <c r="F165" s="94" t="s">
        <v>425</v>
      </c>
      <c r="G165" s="58" t="s">
        <v>153</v>
      </c>
      <c r="H165" s="58" t="s">
        <v>55</v>
      </c>
      <c r="I165" s="58" t="s">
        <v>233</v>
      </c>
      <c r="J165" s="54" t="s">
        <v>1112</v>
      </c>
      <c r="K165" s="95">
        <v>150</v>
      </c>
    </row>
    <row r="166" spans="1:11" s="54" customFormat="1" x14ac:dyDescent="0.25">
      <c r="A166" s="54" t="s">
        <v>219</v>
      </c>
      <c r="C166" s="54" t="s">
        <v>233</v>
      </c>
      <c r="F166" s="94" t="s">
        <v>425</v>
      </c>
      <c r="G166" s="58" t="s">
        <v>153</v>
      </c>
      <c r="H166" s="58" t="s">
        <v>55</v>
      </c>
      <c r="I166" s="58" t="s">
        <v>233</v>
      </c>
      <c r="J166" s="54" t="s">
        <v>1107</v>
      </c>
      <c r="K166" s="95">
        <v>738287.31</v>
      </c>
    </row>
    <row r="167" spans="1:11" s="54" customFormat="1" x14ac:dyDescent="0.25">
      <c r="A167" s="54" t="s">
        <v>219</v>
      </c>
      <c r="C167" s="54" t="s">
        <v>233</v>
      </c>
      <c r="F167" s="94" t="s">
        <v>425</v>
      </c>
      <c r="G167" s="58" t="s">
        <v>153</v>
      </c>
      <c r="H167" s="58" t="s">
        <v>55</v>
      </c>
      <c r="I167" s="58" t="s">
        <v>233</v>
      </c>
      <c r="J167" s="54" t="s">
        <v>159</v>
      </c>
      <c r="K167" s="95">
        <v>30380.66</v>
      </c>
    </row>
    <row r="168" spans="1:11" s="54" customFormat="1" x14ac:dyDescent="0.25">
      <c r="A168" s="54" t="s">
        <v>219</v>
      </c>
      <c r="C168" s="54" t="s">
        <v>233</v>
      </c>
      <c r="F168" s="94" t="s">
        <v>425</v>
      </c>
      <c r="G168" s="58" t="s">
        <v>153</v>
      </c>
      <c r="H168" s="58" t="s">
        <v>55</v>
      </c>
      <c r="I168" s="58" t="s">
        <v>233</v>
      </c>
      <c r="J168" s="54" t="s">
        <v>1120</v>
      </c>
      <c r="K168" s="95">
        <v>9.1199999999999992</v>
      </c>
    </row>
    <row r="169" spans="1:11" s="54" customFormat="1" x14ac:dyDescent="0.25">
      <c r="A169" s="54" t="s">
        <v>219</v>
      </c>
      <c r="C169" s="54" t="s">
        <v>234</v>
      </c>
      <c r="F169" s="94" t="s">
        <v>425</v>
      </c>
      <c r="G169" s="58" t="s">
        <v>153</v>
      </c>
      <c r="H169" s="58" t="s">
        <v>56</v>
      </c>
      <c r="I169" s="58" t="s">
        <v>234</v>
      </c>
      <c r="J169" s="54" t="s">
        <v>1136</v>
      </c>
      <c r="K169" s="95">
        <v>153822963.16999999</v>
      </c>
    </row>
    <row r="170" spans="1:11" s="54" customFormat="1" x14ac:dyDescent="0.25">
      <c r="A170" s="54" t="s">
        <v>219</v>
      </c>
      <c r="C170" s="54" t="s">
        <v>234</v>
      </c>
      <c r="F170" s="94" t="s">
        <v>425</v>
      </c>
      <c r="G170" s="58" t="s">
        <v>153</v>
      </c>
      <c r="H170" s="58" t="s">
        <v>56</v>
      </c>
      <c r="I170" s="58" t="s">
        <v>234</v>
      </c>
      <c r="J170" s="54" t="s">
        <v>1107</v>
      </c>
      <c r="K170" s="95">
        <v>592.26</v>
      </c>
    </row>
    <row r="171" spans="1:11" s="54" customFormat="1" x14ac:dyDescent="0.25">
      <c r="A171" s="54" t="s">
        <v>219</v>
      </c>
      <c r="C171" s="54" t="s">
        <v>234</v>
      </c>
      <c r="F171" s="94" t="s">
        <v>425</v>
      </c>
      <c r="G171" s="58" t="s">
        <v>153</v>
      </c>
      <c r="H171" s="58" t="s">
        <v>56</v>
      </c>
      <c r="I171" s="58" t="s">
        <v>234</v>
      </c>
      <c r="J171" s="54" t="s">
        <v>159</v>
      </c>
      <c r="K171" s="95">
        <v>4605800.03</v>
      </c>
    </row>
    <row r="172" spans="1:11" s="54" customFormat="1" x14ac:dyDescent="0.25">
      <c r="A172" s="54" t="s">
        <v>219</v>
      </c>
      <c r="C172" s="54" t="s">
        <v>235</v>
      </c>
      <c r="F172" s="94" t="s">
        <v>425</v>
      </c>
      <c r="G172" s="58" t="s">
        <v>153</v>
      </c>
      <c r="H172" s="58" t="s">
        <v>57</v>
      </c>
      <c r="I172" s="58" t="s">
        <v>235</v>
      </c>
      <c r="J172" s="54" t="s">
        <v>186</v>
      </c>
      <c r="K172" s="95">
        <v>560009</v>
      </c>
    </row>
    <row r="173" spans="1:11" s="54" customFormat="1" x14ac:dyDescent="0.25">
      <c r="A173" s="54" t="s">
        <v>219</v>
      </c>
      <c r="C173" s="54" t="s">
        <v>235</v>
      </c>
      <c r="F173" s="94" t="s">
        <v>425</v>
      </c>
      <c r="G173" s="58" t="s">
        <v>153</v>
      </c>
      <c r="H173" s="58" t="s">
        <v>57</v>
      </c>
      <c r="I173" s="58" t="s">
        <v>235</v>
      </c>
      <c r="J173" s="54" t="s">
        <v>1113</v>
      </c>
      <c r="K173" s="95">
        <v>3712.88</v>
      </c>
    </row>
    <row r="174" spans="1:11" s="54" customFormat="1" x14ac:dyDescent="0.25">
      <c r="A174" s="54" t="s">
        <v>219</v>
      </c>
      <c r="C174" s="54" t="s">
        <v>235</v>
      </c>
      <c r="F174" s="94" t="s">
        <v>425</v>
      </c>
      <c r="G174" s="58" t="s">
        <v>153</v>
      </c>
      <c r="H174" s="58" t="s">
        <v>57</v>
      </c>
      <c r="I174" s="58" t="s">
        <v>235</v>
      </c>
      <c r="J174" s="54" t="s">
        <v>1112</v>
      </c>
      <c r="K174" s="95">
        <v>963257.85</v>
      </c>
    </row>
    <row r="175" spans="1:11" s="54" customFormat="1" x14ac:dyDescent="0.25">
      <c r="A175" s="54" t="s">
        <v>219</v>
      </c>
      <c r="C175" s="54" t="s">
        <v>235</v>
      </c>
      <c r="F175" s="94" t="s">
        <v>425</v>
      </c>
      <c r="G175" s="58" t="s">
        <v>153</v>
      </c>
      <c r="H175" s="58" t="s">
        <v>57</v>
      </c>
      <c r="I175" s="58" t="s">
        <v>235</v>
      </c>
      <c r="J175" s="54" t="s">
        <v>1107</v>
      </c>
      <c r="K175" s="95">
        <v>8997896.6699999999</v>
      </c>
    </row>
    <row r="176" spans="1:11" s="54" customFormat="1" x14ac:dyDescent="0.25">
      <c r="A176" s="54" t="s">
        <v>219</v>
      </c>
      <c r="C176" s="54" t="s">
        <v>235</v>
      </c>
      <c r="F176" s="94" t="s">
        <v>425</v>
      </c>
      <c r="G176" s="58" t="s">
        <v>153</v>
      </c>
      <c r="H176" s="58" t="s">
        <v>57</v>
      </c>
      <c r="I176" s="58" t="s">
        <v>235</v>
      </c>
      <c r="J176" s="54" t="s">
        <v>159</v>
      </c>
      <c r="K176" s="95">
        <v>6909.22</v>
      </c>
    </row>
    <row r="177" spans="1:11" s="54" customFormat="1" x14ac:dyDescent="0.25">
      <c r="A177" s="54" t="s">
        <v>236</v>
      </c>
      <c r="C177" s="54" t="s">
        <v>237</v>
      </c>
      <c r="F177" s="94" t="s">
        <v>425</v>
      </c>
      <c r="G177" s="58" t="s">
        <v>153</v>
      </c>
      <c r="H177" s="58" t="s">
        <v>58</v>
      </c>
      <c r="I177" s="58" t="s">
        <v>237</v>
      </c>
      <c r="J177" s="54" t="s">
        <v>1131</v>
      </c>
      <c r="K177" s="95">
        <v>11481.46</v>
      </c>
    </row>
    <row r="178" spans="1:11" s="54" customFormat="1" x14ac:dyDescent="0.25">
      <c r="A178" s="54" t="s">
        <v>236</v>
      </c>
      <c r="C178" s="54" t="s">
        <v>237</v>
      </c>
      <c r="F178" s="94" t="s">
        <v>425</v>
      </c>
      <c r="G178" s="58" t="s">
        <v>153</v>
      </c>
      <c r="H178" s="58" t="s">
        <v>58</v>
      </c>
      <c r="I178" s="58" t="s">
        <v>237</v>
      </c>
      <c r="J178" s="54" t="s">
        <v>1131</v>
      </c>
      <c r="K178" s="95">
        <v>986.89</v>
      </c>
    </row>
    <row r="179" spans="1:11" s="54" customFormat="1" x14ac:dyDescent="0.25">
      <c r="A179" s="54" t="s">
        <v>236</v>
      </c>
      <c r="C179" s="54" t="s">
        <v>237</v>
      </c>
      <c r="F179" s="94" t="s">
        <v>425</v>
      </c>
      <c r="G179" s="58" t="s">
        <v>153</v>
      </c>
      <c r="H179" s="58" t="s">
        <v>58</v>
      </c>
      <c r="I179" s="58" t="s">
        <v>237</v>
      </c>
      <c r="J179" s="54" t="s">
        <v>1142</v>
      </c>
      <c r="K179" s="95">
        <v>5969421.8700000001</v>
      </c>
    </row>
    <row r="180" spans="1:11" s="54" customFormat="1" x14ac:dyDescent="0.25">
      <c r="A180" s="54" t="s">
        <v>236</v>
      </c>
      <c r="C180" s="54" t="s">
        <v>237</v>
      </c>
      <c r="F180" s="94" t="s">
        <v>425</v>
      </c>
      <c r="G180" s="58" t="s">
        <v>153</v>
      </c>
      <c r="H180" s="58" t="s">
        <v>58</v>
      </c>
      <c r="I180" s="58" t="s">
        <v>237</v>
      </c>
      <c r="J180" s="54" t="s">
        <v>1119</v>
      </c>
      <c r="K180" s="95">
        <v>84898.96</v>
      </c>
    </row>
    <row r="181" spans="1:11" s="54" customFormat="1" x14ac:dyDescent="0.25">
      <c r="A181" s="54" t="s">
        <v>236</v>
      </c>
      <c r="C181" s="54" t="s">
        <v>237</v>
      </c>
      <c r="F181" s="94" t="s">
        <v>425</v>
      </c>
      <c r="G181" s="58" t="s">
        <v>153</v>
      </c>
      <c r="H181" s="58" t="s">
        <v>58</v>
      </c>
      <c r="I181" s="58" t="s">
        <v>237</v>
      </c>
      <c r="J181" s="54" t="s">
        <v>1116</v>
      </c>
      <c r="K181" s="95">
        <v>33200</v>
      </c>
    </row>
    <row r="182" spans="1:11" s="54" customFormat="1" x14ac:dyDescent="0.25">
      <c r="A182" s="54" t="s">
        <v>236</v>
      </c>
      <c r="C182" s="54" t="s">
        <v>237</v>
      </c>
      <c r="F182" s="94" t="s">
        <v>425</v>
      </c>
      <c r="G182" s="58" t="s">
        <v>153</v>
      </c>
      <c r="H182" s="58" t="s">
        <v>58</v>
      </c>
      <c r="I182" s="58" t="s">
        <v>237</v>
      </c>
      <c r="J182" s="54" t="s">
        <v>1107</v>
      </c>
      <c r="K182" s="95">
        <v>2153961.87</v>
      </c>
    </row>
    <row r="183" spans="1:11" s="54" customFormat="1" x14ac:dyDescent="0.25">
      <c r="A183" s="54" t="s">
        <v>236</v>
      </c>
      <c r="C183" s="54" t="s">
        <v>237</v>
      </c>
      <c r="F183" s="94" t="s">
        <v>425</v>
      </c>
      <c r="G183" s="58" t="s">
        <v>153</v>
      </c>
      <c r="H183" s="58" t="s">
        <v>58</v>
      </c>
      <c r="I183" s="58" t="s">
        <v>237</v>
      </c>
      <c r="J183" s="54" t="s">
        <v>159</v>
      </c>
      <c r="K183" s="95">
        <v>151014.16</v>
      </c>
    </row>
    <row r="184" spans="1:11" s="54" customFormat="1" x14ac:dyDescent="0.25">
      <c r="A184" s="54" t="s">
        <v>236</v>
      </c>
      <c r="C184" s="54" t="s">
        <v>237</v>
      </c>
      <c r="F184" s="94" t="s">
        <v>425</v>
      </c>
      <c r="G184" s="58" t="s">
        <v>153</v>
      </c>
      <c r="H184" s="58" t="s">
        <v>58</v>
      </c>
      <c r="I184" s="58" t="s">
        <v>237</v>
      </c>
      <c r="J184" s="54" t="s">
        <v>1120</v>
      </c>
      <c r="K184" s="95">
        <v>61621.16</v>
      </c>
    </row>
    <row r="185" spans="1:11" s="54" customFormat="1" x14ac:dyDescent="0.25">
      <c r="A185" s="54" t="s">
        <v>236</v>
      </c>
      <c r="C185" s="54" t="s">
        <v>238</v>
      </c>
      <c r="F185" s="94" t="s">
        <v>425</v>
      </c>
      <c r="G185" s="58" t="s">
        <v>153</v>
      </c>
      <c r="H185" s="58" t="s">
        <v>59</v>
      </c>
      <c r="I185" s="58" t="s">
        <v>238</v>
      </c>
      <c r="J185" s="54" t="s">
        <v>1110</v>
      </c>
      <c r="K185" s="95">
        <v>1279397.8600000001</v>
      </c>
    </row>
    <row r="186" spans="1:11" s="54" customFormat="1" x14ac:dyDescent="0.25">
      <c r="A186" s="54" t="s">
        <v>236</v>
      </c>
      <c r="C186" s="54" t="s">
        <v>238</v>
      </c>
      <c r="F186" s="94" t="s">
        <v>425</v>
      </c>
      <c r="G186" s="58" t="s">
        <v>153</v>
      </c>
      <c r="H186" s="58" t="s">
        <v>59</v>
      </c>
      <c r="I186" s="58" t="s">
        <v>238</v>
      </c>
      <c r="J186" s="54" t="s">
        <v>1107</v>
      </c>
      <c r="K186" s="95">
        <v>325.26</v>
      </c>
    </row>
    <row r="187" spans="1:11" s="54" customFormat="1" x14ac:dyDescent="0.25">
      <c r="A187" s="54" t="s">
        <v>239</v>
      </c>
      <c r="B187" s="54" t="s">
        <v>240</v>
      </c>
      <c r="C187" s="54" t="s">
        <v>241</v>
      </c>
      <c r="F187" s="94" t="s">
        <v>425</v>
      </c>
      <c r="G187" s="58" t="s">
        <v>153</v>
      </c>
      <c r="H187" s="58" t="s">
        <v>60</v>
      </c>
      <c r="I187" s="58" t="s">
        <v>241</v>
      </c>
      <c r="J187" s="54" t="s">
        <v>1134</v>
      </c>
      <c r="K187" s="95">
        <v>699157</v>
      </c>
    </row>
    <row r="188" spans="1:11" s="54" customFormat="1" x14ac:dyDescent="0.25">
      <c r="A188" s="54" t="s">
        <v>239</v>
      </c>
      <c r="B188" s="54" t="s">
        <v>240</v>
      </c>
      <c r="C188" s="54" t="s">
        <v>241</v>
      </c>
      <c r="F188" s="94" t="s">
        <v>425</v>
      </c>
      <c r="G188" s="58" t="s">
        <v>153</v>
      </c>
      <c r="H188" s="58" t="s">
        <v>60</v>
      </c>
      <c r="I188" s="58" t="s">
        <v>241</v>
      </c>
      <c r="J188" s="54" t="s">
        <v>1137</v>
      </c>
      <c r="K188" s="95">
        <v>262515.11</v>
      </c>
    </row>
    <row r="189" spans="1:11" s="54" customFormat="1" x14ac:dyDescent="0.25">
      <c r="A189" s="54" t="s">
        <v>239</v>
      </c>
      <c r="B189" s="54" t="s">
        <v>240</v>
      </c>
      <c r="C189" s="54" t="s">
        <v>241</v>
      </c>
      <c r="F189" s="94" t="s">
        <v>425</v>
      </c>
      <c r="G189" s="58" t="s">
        <v>153</v>
      </c>
      <c r="H189" s="58" t="s">
        <v>60</v>
      </c>
      <c r="I189" s="58" t="s">
        <v>241</v>
      </c>
      <c r="J189" s="54" t="s">
        <v>1107</v>
      </c>
      <c r="K189" s="95">
        <v>59678.79</v>
      </c>
    </row>
    <row r="190" spans="1:11" s="54" customFormat="1" x14ac:dyDescent="0.25">
      <c r="A190" s="54" t="s">
        <v>239</v>
      </c>
      <c r="B190" s="54" t="s">
        <v>240</v>
      </c>
      <c r="C190" s="54" t="s">
        <v>241</v>
      </c>
      <c r="F190" s="94" t="s">
        <v>425</v>
      </c>
      <c r="G190" s="58" t="s">
        <v>153</v>
      </c>
      <c r="H190" s="58" t="s">
        <v>60</v>
      </c>
      <c r="I190" s="58" t="s">
        <v>241</v>
      </c>
      <c r="J190" s="54" t="s">
        <v>159</v>
      </c>
      <c r="K190" s="95">
        <v>36684.519999999997</v>
      </c>
    </row>
    <row r="191" spans="1:11" s="54" customFormat="1" x14ac:dyDescent="0.25">
      <c r="A191" s="54" t="s">
        <v>239</v>
      </c>
      <c r="B191" s="54" t="s">
        <v>240</v>
      </c>
      <c r="C191" s="54" t="s">
        <v>241</v>
      </c>
      <c r="D191" s="54" t="s">
        <v>242</v>
      </c>
      <c r="E191" s="54" t="s">
        <v>243</v>
      </c>
      <c r="F191" s="94" t="s">
        <v>425</v>
      </c>
      <c r="G191" s="58" t="s">
        <v>153</v>
      </c>
      <c r="H191" s="58" t="s">
        <v>60</v>
      </c>
      <c r="I191" s="58" t="s">
        <v>241</v>
      </c>
      <c r="J191" s="54" t="s">
        <v>1107</v>
      </c>
      <c r="K191" s="95">
        <v>732.59</v>
      </c>
    </row>
    <row r="192" spans="1:11" s="54" customFormat="1" x14ac:dyDescent="0.25">
      <c r="A192" s="54" t="s">
        <v>239</v>
      </c>
      <c r="B192" s="54" t="s">
        <v>240</v>
      </c>
      <c r="C192" s="54" t="s">
        <v>241</v>
      </c>
      <c r="D192" s="54" t="s">
        <v>242</v>
      </c>
      <c r="E192" s="54" t="s">
        <v>244</v>
      </c>
      <c r="F192" s="94" t="s">
        <v>425</v>
      </c>
      <c r="G192" s="58" t="s">
        <v>153</v>
      </c>
      <c r="H192" s="58" t="s">
        <v>60</v>
      </c>
      <c r="I192" s="58" t="s">
        <v>241</v>
      </c>
      <c r="J192" s="54" t="s">
        <v>1107</v>
      </c>
      <c r="K192" s="95">
        <v>13529.85</v>
      </c>
    </row>
    <row r="193" spans="1:11" s="54" customFormat="1" x14ac:dyDescent="0.25">
      <c r="A193" s="54" t="s">
        <v>239</v>
      </c>
      <c r="B193" s="54" t="s">
        <v>240</v>
      </c>
      <c r="C193" s="54" t="s">
        <v>241</v>
      </c>
      <c r="D193" s="54" t="s">
        <v>242</v>
      </c>
      <c r="E193" s="54" t="s">
        <v>245</v>
      </c>
      <c r="F193" s="94" t="s">
        <v>425</v>
      </c>
      <c r="G193" s="58" t="s">
        <v>153</v>
      </c>
      <c r="H193" s="58" t="s">
        <v>60</v>
      </c>
      <c r="I193" s="58" t="s">
        <v>241</v>
      </c>
      <c r="J193" s="54" t="s">
        <v>1107</v>
      </c>
      <c r="K193" s="95">
        <v>4007.8</v>
      </c>
    </row>
    <row r="194" spans="1:11" s="54" customFormat="1" x14ac:dyDescent="0.25">
      <c r="A194" s="54" t="s">
        <v>239</v>
      </c>
      <c r="B194" s="54" t="s">
        <v>240</v>
      </c>
      <c r="C194" s="54" t="s">
        <v>241</v>
      </c>
      <c r="D194" s="54" t="s">
        <v>242</v>
      </c>
      <c r="E194" s="54" t="s">
        <v>246</v>
      </c>
      <c r="F194" s="94" t="s">
        <v>425</v>
      </c>
      <c r="G194" s="58" t="s">
        <v>153</v>
      </c>
      <c r="H194" s="58" t="s">
        <v>60</v>
      </c>
      <c r="I194" s="58" t="s">
        <v>241</v>
      </c>
      <c r="J194" s="54" t="s">
        <v>1107</v>
      </c>
      <c r="K194" s="95">
        <v>599.27</v>
      </c>
    </row>
    <row r="195" spans="1:11" s="54" customFormat="1" x14ac:dyDescent="0.25">
      <c r="A195" s="54" t="s">
        <v>239</v>
      </c>
      <c r="B195" s="54" t="s">
        <v>240</v>
      </c>
      <c r="C195" s="54" t="s">
        <v>247</v>
      </c>
      <c r="F195" s="94" t="s">
        <v>425</v>
      </c>
      <c r="G195" s="58" t="s">
        <v>153</v>
      </c>
      <c r="H195" s="58" t="s">
        <v>61</v>
      </c>
      <c r="I195" s="58" t="s">
        <v>247</v>
      </c>
      <c r="J195" s="54" t="s">
        <v>1107</v>
      </c>
      <c r="K195" s="95">
        <v>-1775.02</v>
      </c>
    </row>
    <row r="196" spans="1:11" s="54" customFormat="1" x14ac:dyDescent="0.25">
      <c r="A196" s="54" t="s">
        <v>239</v>
      </c>
      <c r="C196" s="54" t="s">
        <v>248</v>
      </c>
      <c r="F196" s="94" t="s">
        <v>425</v>
      </c>
      <c r="G196" s="58" t="s">
        <v>153</v>
      </c>
      <c r="H196" s="58" t="s">
        <v>62</v>
      </c>
      <c r="I196" s="58" t="s">
        <v>248</v>
      </c>
      <c r="J196" s="54" t="s">
        <v>1111</v>
      </c>
      <c r="K196" s="95">
        <v>121515</v>
      </c>
    </row>
    <row r="197" spans="1:11" s="54" customFormat="1" x14ac:dyDescent="0.25">
      <c r="A197" s="54" t="s">
        <v>239</v>
      </c>
      <c r="C197" s="54" t="s">
        <v>248</v>
      </c>
      <c r="F197" s="94" t="s">
        <v>425</v>
      </c>
      <c r="G197" s="58" t="s">
        <v>153</v>
      </c>
      <c r="H197" s="58" t="s">
        <v>62</v>
      </c>
      <c r="I197" s="58" t="s">
        <v>248</v>
      </c>
      <c r="J197" s="54" t="s">
        <v>1107</v>
      </c>
      <c r="K197" s="95">
        <v>1200.99</v>
      </c>
    </row>
    <row r="198" spans="1:11" s="54" customFormat="1" x14ac:dyDescent="0.25">
      <c r="A198" s="54" t="s">
        <v>239</v>
      </c>
      <c r="C198" s="54" t="s">
        <v>249</v>
      </c>
      <c r="F198" s="94" t="s">
        <v>425</v>
      </c>
      <c r="G198" s="58" t="s">
        <v>153</v>
      </c>
      <c r="H198" s="58" t="s">
        <v>63</v>
      </c>
      <c r="I198" s="58" t="s">
        <v>249</v>
      </c>
      <c r="J198" s="54" t="s">
        <v>1107</v>
      </c>
      <c r="K198" s="95">
        <v>761388.78</v>
      </c>
    </row>
    <row r="199" spans="1:11" s="54" customFormat="1" x14ac:dyDescent="0.25">
      <c r="A199" s="54" t="s">
        <v>239</v>
      </c>
      <c r="C199" s="54" t="s">
        <v>249</v>
      </c>
      <c r="F199" s="94" t="s">
        <v>425</v>
      </c>
      <c r="G199" s="58" t="s">
        <v>153</v>
      </c>
      <c r="H199" s="58" t="s">
        <v>63</v>
      </c>
      <c r="I199" s="58" t="s">
        <v>249</v>
      </c>
      <c r="J199" s="54" t="s">
        <v>159</v>
      </c>
      <c r="K199" s="95">
        <v>1509866.96</v>
      </c>
    </row>
    <row r="200" spans="1:11" s="54" customFormat="1" x14ac:dyDescent="0.25">
      <c r="A200" s="54" t="s">
        <v>250</v>
      </c>
      <c r="C200" s="54" t="s">
        <v>252</v>
      </c>
      <c r="F200" s="94" t="s">
        <v>425</v>
      </c>
      <c r="G200" s="58" t="s">
        <v>153</v>
      </c>
      <c r="H200" s="58" t="s">
        <v>65</v>
      </c>
      <c r="I200" s="58" t="s">
        <v>252</v>
      </c>
      <c r="J200" s="54" t="s">
        <v>1107</v>
      </c>
      <c r="K200" s="95">
        <v>328.9</v>
      </c>
    </row>
    <row r="201" spans="1:11" s="54" customFormat="1" x14ac:dyDescent="0.25">
      <c r="A201" s="54" t="s">
        <v>250</v>
      </c>
      <c r="C201" s="54" t="s">
        <v>252</v>
      </c>
      <c r="F201" s="94" t="s">
        <v>425</v>
      </c>
      <c r="G201" s="58" t="s">
        <v>153</v>
      </c>
      <c r="H201" s="58" t="s">
        <v>65</v>
      </c>
      <c r="I201" s="58" t="s">
        <v>252</v>
      </c>
      <c r="J201" s="54" t="s">
        <v>1120</v>
      </c>
      <c r="K201" s="95">
        <v>3598.08</v>
      </c>
    </row>
    <row r="202" spans="1:11" s="54" customFormat="1" x14ac:dyDescent="0.25">
      <c r="A202" s="54" t="s">
        <v>250</v>
      </c>
      <c r="C202" s="54" t="s">
        <v>253</v>
      </c>
      <c r="F202" s="94" t="s">
        <v>425</v>
      </c>
      <c r="G202" s="58" t="s">
        <v>153</v>
      </c>
      <c r="H202" s="58" t="s">
        <v>66</v>
      </c>
      <c r="I202" s="58" t="s">
        <v>253</v>
      </c>
      <c r="J202" s="54" t="s">
        <v>159</v>
      </c>
      <c r="K202" s="95">
        <v>0.75</v>
      </c>
    </row>
    <row r="203" spans="1:11" s="54" customFormat="1" x14ac:dyDescent="0.25">
      <c r="A203" s="54" t="s">
        <v>250</v>
      </c>
      <c r="C203" s="54" t="s">
        <v>254</v>
      </c>
      <c r="F203" s="94" t="s">
        <v>425</v>
      </c>
      <c r="G203" s="58" t="s">
        <v>153</v>
      </c>
      <c r="H203" s="58" t="s">
        <v>67</v>
      </c>
      <c r="I203" s="58" t="s">
        <v>254</v>
      </c>
      <c r="J203" s="54" t="s">
        <v>1107</v>
      </c>
      <c r="K203" s="95">
        <v>75</v>
      </c>
    </row>
    <row r="204" spans="1:11" s="54" customFormat="1" x14ac:dyDescent="0.25">
      <c r="A204" s="54" t="s">
        <v>250</v>
      </c>
      <c r="C204" s="54" t="s">
        <v>254</v>
      </c>
      <c r="F204" s="94" t="s">
        <v>425</v>
      </c>
      <c r="G204" s="58" t="s">
        <v>153</v>
      </c>
      <c r="H204" s="58" t="s">
        <v>67</v>
      </c>
      <c r="I204" s="58" t="s">
        <v>254</v>
      </c>
      <c r="J204" s="54" t="s">
        <v>159</v>
      </c>
      <c r="K204" s="95">
        <v>161.21</v>
      </c>
    </row>
    <row r="205" spans="1:11" s="54" customFormat="1" x14ac:dyDescent="0.25">
      <c r="A205" s="54" t="s">
        <v>250</v>
      </c>
      <c r="C205" s="54" t="s">
        <v>254</v>
      </c>
      <c r="F205" s="94" t="s">
        <v>425</v>
      </c>
      <c r="G205" s="58" t="s">
        <v>153</v>
      </c>
      <c r="H205" s="58" t="s">
        <v>67</v>
      </c>
      <c r="I205" s="58" t="s">
        <v>254</v>
      </c>
      <c r="J205" s="54" t="s">
        <v>1104</v>
      </c>
      <c r="K205" s="95">
        <v>460</v>
      </c>
    </row>
    <row r="206" spans="1:11" s="54" customFormat="1" x14ac:dyDescent="0.25">
      <c r="A206" s="54" t="s">
        <v>250</v>
      </c>
      <c r="C206" s="54" t="s">
        <v>254</v>
      </c>
      <c r="F206" s="94" t="s">
        <v>425</v>
      </c>
      <c r="G206" s="58" t="s">
        <v>153</v>
      </c>
      <c r="H206" s="58" t="s">
        <v>67</v>
      </c>
      <c r="I206" s="58" t="s">
        <v>254</v>
      </c>
      <c r="J206" s="54" t="s">
        <v>172</v>
      </c>
      <c r="K206" s="95">
        <v>19839640.300000001</v>
      </c>
    </row>
    <row r="207" spans="1:11" s="54" customFormat="1" x14ac:dyDescent="0.25">
      <c r="A207" s="54" t="s">
        <v>250</v>
      </c>
      <c r="C207" s="54" t="s">
        <v>254</v>
      </c>
      <c r="F207" s="94" t="s">
        <v>425</v>
      </c>
      <c r="G207" s="58" t="s">
        <v>153</v>
      </c>
      <c r="H207" s="58" t="s">
        <v>67</v>
      </c>
      <c r="I207" s="58" t="s">
        <v>254</v>
      </c>
      <c r="J207" s="54" t="s">
        <v>1130</v>
      </c>
      <c r="K207" s="95">
        <v>1100</v>
      </c>
    </row>
    <row r="208" spans="1:11" s="54" customFormat="1" x14ac:dyDescent="0.25">
      <c r="A208" s="54" t="s">
        <v>255</v>
      </c>
      <c r="C208" s="54" t="s">
        <v>256</v>
      </c>
      <c r="F208" s="94" t="s">
        <v>425</v>
      </c>
      <c r="G208" s="58" t="s">
        <v>153</v>
      </c>
      <c r="H208" s="58" t="s">
        <v>68</v>
      </c>
      <c r="I208" s="58" t="s">
        <v>256</v>
      </c>
      <c r="J208" s="54" t="s">
        <v>1107</v>
      </c>
      <c r="K208" s="95">
        <v>4844.03</v>
      </c>
    </row>
    <row r="209" spans="1:11" s="54" customFormat="1" x14ac:dyDescent="0.25">
      <c r="A209" s="54" t="s">
        <v>255</v>
      </c>
      <c r="C209" s="54" t="s">
        <v>256</v>
      </c>
      <c r="F209" s="94" t="s">
        <v>425</v>
      </c>
      <c r="G209" s="58" t="s">
        <v>153</v>
      </c>
      <c r="H209" s="58" t="s">
        <v>68</v>
      </c>
      <c r="I209" s="58" t="s">
        <v>256</v>
      </c>
      <c r="J209" s="54" t="s">
        <v>159</v>
      </c>
      <c r="K209" s="95">
        <v>44880</v>
      </c>
    </row>
    <row r="210" spans="1:11" s="54" customFormat="1" x14ac:dyDescent="0.25">
      <c r="A210" s="54" t="s">
        <v>255</v>
      </c>
      <c r="C210" s="54" t="s">
        <v>257</v>
      </c>
      <c r="F210" s="94" t="s">
        <v>425</v>
      </c>
      <c r="G210" s="58" t="s">
        <v>153</v>
      </c>
      <c r="H210" s="58" t="s">
        <v>69</v>
      </c>
      <c r="I210" s="58" t="s">
        <v>257</v>
      </c>
      <c r="J210" s="54" t="s">
        <v>1107</v>
      </c>
      <c r="K210" s="95">
        <v>663</v>
      </c>
    </row>
    <row r="211" spans="1:11" s="54" customFormat="1" x14ac:dyDescent="0.25">
      <c r="A211" s="54" t="s">
        <v>255</v>
      </c>
      <c r="C211" s="54" t="s">
        <v>257</v>
      </c>
      <c r="F211" s="94" t="s">
        <v>425</v>
      </c>
      <c r="G211" s="58" t="s">
        <v>153</v>
      </c>
      <c r="H211" s="58" t="s">
        <v>69</v>
      </c>
      <c r="I211" s="58" t="s">
        <v>257</v>
      </c>
      <c r="J211" s="54" t="s">
        <v>159</v>
      </c>
      <c r="K211" s="95">
        <v>522.29999999999995</v>
      </c>
    </row>
    <row r="212" spans="1:11" s="54" customFormat="1" x14ac:dyDescent="0.25">
      <c r="A212" s="54" t="s">
        <v>255</v>
      </c>
      <c r="C212" s="54" t="s">
        <v>258</v>
      </c>
      <c r="F212" s="94" t="s">
        <v>425</v>
      </c>
      <c r="G212" s="58" t="s">
        <v>153</v>
      </c>
      <c r="H212" s="58" t="s">
        <v>70</v>
      </c>
      <c r="I212" s="58" t="s">
        <v>258</v>
      </c>
      <c r="J212" s="54" t="s">
        <v>259</v>
      </c>
      <c r="K212" s="95">
        <v>47844431.039999999</v>
      </c>
    </row>
    <row r="213" spans="1:11" s="54" customFormat="1" x14ac:dyDescent="0.25">
      <c r="A213" s="54" t="s">
        <v>255</v>
      </c>
      <c r="C213" s="54" t="s">
        <v>258</v>
      </c>
      <c r="F213" s="94" t="s">
        <v>425</v>
      </c>
      <c r="G213" s="58" t="s">
        <v>153</v>
      </c>
      <c r="H213" s="58" t="s">
        <v>70</v>
      </c>
      <c r="I213" s="58" t="s">
        <v>258</v>
      </c>
      <c r="J213" s="54" t="s">
        <v>259</v>
      </c>
      <c r="K213" s="95">
        <v>-643025.49</v>
      </c>
    </row>
    <row r="214" spans="1:11" s="54" customFormat="1" x14ac:dyDescent="0.25">
      <c r="A214" s="54" t="s">
        <v>255</v>
      </c>
      <c r="C214" s="54" t="s">
        <v>258</v>
      </c>
      <c r="F214" s="94" t="s">
        <v>425</v>
      </c>
      <c r="G214" s="58" t="s">
        <v>153</v>
      </c>
      <c r="H214" s="58" t="s">
        <v>70</v>
      </c>
      <c r="I214" s="58" t="s">
        <v>258</v>
      </c>
      <c r="J214" s="54" t="s">
        <v>1117</v>
      </c>
      <c r="K214" s="95">
        <v>-43833075.32</v>
      </c>
    </row>
    <row r="215" spans="1:11" s="54" customFormat="1" x14ac:dyDescent="0.25">
      <c r="A215" s="54" t="s">
        <v>255</v>
      </c>
      <c r="C215" s="54" t="s">
        <v>258</v>
      </c>
      <c r="F215" s="94" t="s">
        <v>425</v>
      </c>
      <c r="G215" s="58" t="s">
        <v>153</v>
      </c>
      <c r="H215" s="58" t="s">
        <v>70</v>
      </c>
      <c r="I215" s="58" t="s">
        <v>258</v>
      </c>
      <c r="J215" s="54" t="s">
        <v>1117</v>
      </c>
      <c r="K215" s="95">
        <v>33367432445.099998</v>
      </c>
    </row>
    <row r="216" spans="1:11" s="54" customFormat="1" x14ac:dyDescent="0.25">
      <c r="A216" s="54" t="s">
        <v>255</v>
      </c>
      <c r="C216" s="54" t="s">
        <v>258</v>
      </c>
      <c r="F216" s="94" t="s">
        <v>425</v>
      </c>
      <c r="G216" s="58" t="s">
        <v>153</v>
      </c>
      <c r="H216" s="58" t="s">
        <v>70</v>
      </c>
      <c r="I216" s="58" t="s">
        <v>258</v>
      </c>
      <c r="J216" s="54" t="s">
        <v>1113</v>
      </c>
      <c r="K216" s="95">
        <v>590192.84</v>
      </c>
    </row>
    <row r="217" spans="1:11" s="54" customFormat="1" x14ac:dyDescent="0.25">
      <c r="A217" s="54" t="s">
        <v>255</v>
      </c>
      <c r="C217" s="54" t="s">
        <v>258</v>
      </c>
      <c r="F217" s="94" t="s">
        <v>425</v>
      </c>
      <c r="G217" s="58" t="s">
        <v>153</v>
      </c>
      <c r="H217" s="58" t="s">
        <v>70</v>
      </c>
      <c r="I217" s="58" t="s">
        <v>258</v>
      </c>
      <c r="J217" s="54" t="s">
        <v>1119</v>
      </c>
      <c r="K217" s="95">
        <v>11008</v>
      </c>
    </row>
    <row r="218" spans="1:11" s="54" customFormat="1" x14ac:dyDescent="0.25">
      <c r="A218" s="54" t="s">
        <v>255</v>
      </c>
      <c r="C218" s="54" t="s">
        <v>258</v>
      </c>
      <c r="F218" s="94" t="s">
        <v>425</v>
      </c>
      <c r="G218" s="58" t="s">
        <v>153</v>
      </c>
      <c r="H218" s="58" t="s">
        <v>70</v>
      </c>
      <c r="I218" s="58" t="s">
        <v>258</v>
      </c>
      <c r="J218" s="54" t="s">
        <v>1107</v>
      </c>
      <c r="K218" s="95">
        <v>4560752.63</v>
      </c>
    </row>
    <row r="219" spans="1:11" s="54" customFormat="1" x14ac:dyDescent="0.25">
      <c r="A219" s="54" t="s">
        <v>255</v>
      </c>
      <c r="C219" s="54" t="s">
        <v>258</v>
      </c>
      <c r="F219" s="94" t="s">
        <v>425</v>
      </c>
      <c r="G219" s="58" t="s">
        <v>153</v>
      </c>
      <c r="H219" s="58" t="s">
        <v>70</v>
      </c>
      <c r="I219" s="58" t="s">
        <v>258</v>
      </c>
      <c r="J219" s="54" t="s">
        <v>159</v>
      </c>
      <c r="K219" s="95">
        <v>21.31</v>
      </c>
    </row>
    <row r="220" spans="1:11" s="54" customFormat="1" x14ac:dyDescent="0.25">
      <c r="A220" s="54" t="s">
        <v>255</v>
      </c>
      <c r="C220" s="54" t="s">
        <v>258</v>
      </c>
      <c r="F220" s="94" t="s">
        <v>425</v>
      </c>
      <c r="G220" s="58" t="s">
        <v>153</v>
      </c>
      <c r="H220" s="58" t="s">
        <v>70</v>
      </c>
      <c r="I220" s="58" t="s">
        <v>258</v>
      </c>
      <c r="J220" s="54" t="s">
        <v>1104</v>
      </c>
      <c r="K220" s="95">
        <v>651901.81000000006</v>
      </c>
    </row>
    <row r="221" spans="1:11" s="54" customFormat="1" x14ac:dyDescent="0.25">
      <c r="A221" s="54" t="s">
        <v>255</v>
      </c>
      <c r="C221" s="54" t="s">
        <v>260</v>
      </c>
      <c r="F221" s="94" t="s">
        <v>425</v>
      </c>
      <c r="G221" s="58" t="s">
        <v>153</v>
      </c>
      <c r="H221" s="58" t="s">
        <v>71</v>
      </c>
      <c r="I221" s="58" t="s">
        <v>260</v>
      </c>
      <c r="J221" s="54" t="s">
        <v>261</v>
      </c>
      <c r="K221" s="95">
        <v>42024878124.339996</v>
      </c>
    </row>
    <row r="222" spans="1:11" s="54" customFormat="1" x14ac:dyDescent="0.25">
      <c r="A222" s="54" t="s">
        <v>255</v>
      </c>
      <c r="C222" s="54" t="s">
        <v>260</v>
      </c>
      <c r="F222" s="94" t="s">
        <v>425</v>
      </c>
      <c r="G222" s="58" t="s">
        <v>153</v>
      </c>
      <c r="H222" s="58" t="s">
        <v>71</v>
      </c>
      <c r="I222" s="58" t="s">
        <v>260</v>
      </c>
      <c r="J222" s="54" t="s">
        <v>261</v>
      </c>
      <c r="K222" s="95">
        <v>-4473607207.1000004</v>
      </c>
    </row>
    <row r="223" spans="1:11" s="54" customFormat="1" x14ac:dyDescent="0.25">
      <c r="A223" s="54" t="s">
        <v>255</v>
      </c>
      <c r="C223" s="54" t="s">
        <v>260</v>
      </c>
      <c r="F223" s="94" t="s">
        <v>425</v>
      </c>
      <c r="G223" s="58" t="s">
        <v>153</v>
      </c>
      <c r="H223" s="58" t="s">
        <v>71</v>
      </c>
      <c r="I223" s="58" t="s">
        <v>260</v>
      </c>
      <c r="J223" s="54" t="s">
        <v>174</v>
      </c>
      <c r="K223" s="95">
        <v>-5000</v>
      </c>
    </row>
    <row r="224" spans="1:11" s="54" customFormat="1" x14ac:dyDescent="0.25">
      <c r="A224" s="54" t="s">
        <v>255</v>
      </c>
      <c r="C224" s="54" t="s">
        <v>260</v>
      </c>
      <c r="F224" s="94" t="s">
        <v>425</v>
      </c>
      <c r="G224" s="58" t="s">
        <v>153</v>
      </c>
      <c r="H224" s="58" t="s">
        <v>71</v>
      </c>
      <c r="I224" s="58" t="s">
        <v>260</v>
      </c>
      <c r="J224" s="54" t="s">
        <v>174</v>
      </c>
      <c r="K224" s="95">
        <v>26696990.93</v>
      </c>
    </row>
    <row r="225" spans="1:11" s="54" customFormat="1" x14ac:dyDescent="0.25">
      <c r="A225" s="54" t="s">
        <v>255</v>
      </c>
      <c r="C225" s="54" t="s">
        <v>260</v>
      </c>
      <c r="F225" s="94" t="s">
        <v>425</v>
      </c>
      <c r="G225" s="58" t="s">
        <v>153</v>
      </c>
      <c r="H225" s="58" t="s">
        <v>71</v>
      </c>
      <c r="I225" s="58" t="s">
        <v>260</v>
      </c>
      <c r="J225" s="54" t="s">
        <v>262</v>
      </c>
      <c r="K225" s="95">
        <v>37983901069.480003</v>
      </c>
    </row>
    <row r="226" spans="1:11" s="54" customFormat="1" x14ac:dyDescent="0.25">
      <c r="A226" s="54" t="s">
        <v>255</v>
      </c>
      <c r="C226" s="54" t="s">
        <v>260</v>
      </c>
      <c r="F226" s="94" t="s">
        <v>425</v>
      </c>
      <c r="G226" s="58" t="s">
        <v>153</v>
      </c>
      <c r="H226" s="58" t="s">
        <v>71</v>
      </c>
      <c r="I226" s="58" t="s">
        <v>260</v>
      </c>
      <c r="J226" s="54" t="s">
        <v>262</v>
      </c>
      <c r="K226" s="95">
        <v>321158200</v>
      </c>
    </row>
    <row r="227" spans="1:11" s="54" customFormat="1" x14ac:dyDescent="0.25">
      <c r="A227" s="54" t="s">
        <v>255</v>
      </c>
      <c r="C227" s="54" t="s">
        <v>260</v>
      </c>
      <c r="F227" s="94" t="s">
        <v>425</v>
      </c>
      <c r="G227" s="58" t="s">
        <v>153</v>
      </c>
      <c r="H227" s="58" t="s">
        <v>71</v>
      </c>
      <c r="I227" s="58" t="s">
        <v>260</v>
      </c>
      <c r="J227" s="54" t="s">
        <v>262</v>
      </c>
      <c r="K227" s="95">
        <v>90520087282.860001</v>
      </c>
    </row>
    <row r="228" spans="1:11" s="54" customFormat="1" x14ac:dyDescent="0.25">
      <c r="A228" s="54" t="s">
        <v>255</v>
      </c>
      <c r="C228" s="54" t="s">
        <v>260</v>
      </c>
      <c r="F228" s="94" t="s">
        <v>425</v>
      </c>
      <c r="G228" s="58" t="s">
        <v>153</v>
      </c>
      <c r="H228" s="58" t="s">
        <v>71</v>
      </c>
      <c r="I228" s="58" t="s">
        <v>260</v>
      </c>
      <c r="J228" s="54" t="s">
        <v>262</v>
      </c>
      <c r="K228" s="95">
        <v>-26264136587.599998</v>
      </c>
    </row>
    <row r="229" spans="1:11" s="54" customFormat="1" x14ac:dyDescent="0.25">
      <c r="A229" s="54" t="s">
        <v>255</v>
      </c>
      <c r="C229" s="54" t="s">
        <v>260</v>
      </c>
      <c r="F229" s="94" t="s">
        <v>425</v>
      </c>
      <c r="G229" s="58" t="s">
        <v>153</v>
      </c>
      <c r="H229" s="58" t="s">
        <v>71</v>
      </c>
      <c r="I229" s="58" t="s">
        <v>260</v>
      </c>
      <c r="J229" s="54" t="s">
        <v>1107</v>
      </c>
      <c r="K229" s="95">
        <v>163617261.22</v>
      </c>
    </row>
    <row r="230" spans="1:11" s="54" customFormat="1" x14ac:dyDescent="0.25">
      <c r="A230" s="54" t="s">
        <v>255</v>
      </c>
      <c r="C230" s="54" t="s">
        <v>260</v>
      </c>
      <c r="F230" s="94" t="s">
        <v>425</v>
      </c>
      <c r="G230" s="58" t="s">
        <v>153</v>
      </c>
      <c r="H230" s="58" t="s">
        <v>71</v>
      </c>
      <c r="I230" s="58" t="s">
        <v>260</v>
      </c>
      <c r="J230" s="54" t="s">
        <v>159</v>
      </c>
      <c r="K230" s="95">
        <v>2234.1999999999998</v>
      </c>
    </row>
    <row r="231" spans="1:11" s="54" customFormat="1" x14ac:dyDescent="0.25">
      <c r="A231" s="54" t="s">
        <v>255</v>
      </c>
      <c r="C231" s="54" t="s">
        <v>260</v>
      </c>
      <c r="F231" s="94" t="s">
        <v>425</v>
      </c>
      <c r="G231" s="58" t="s">
        <v>153</v>
      </c>
      <c r="H231" s="58" t="s">
        <v>71</v>
      </c>
      <c r="I231" s="58" t="s">
        <v>260</v>
      </c>
      <c r="J231" s="54" t="s">
        <v>1127</v>
      </c>
      <c r="K231" s="95">
        <v>117.6</v>
      </c>
    </row>
    <row r="232" spans="1:11" s="54" customFormat="1" x14ac:dyDescent="0.25">
      <c r="A232" s="54" t="s">
        <v>255</v>
      </c>
      <c r="C232" s="54" t="s">
        <v>263</v>
      </c>
      <c r="F232" s="94" t="s">
        <v>425</v>
      </c>
      <c r="G232" s="58" t="s">
        <v>153</v>
      </c>
      <c r="H232" s="58" t="s">
        <v>72</v>
      </c>
      <c r="I232" s="58" t="s">
        <v>263</v>
      </c>
      <c r="J232" s="54" t="s">
        <v>1110</v>
      </c>
      <c r="K232" s="95">
        <v>16519075.07</v>
      </c>
    </row>
    <row r="233" spans="1:11" s="54" customFormat="1" x14ac:dyDescent="0.25">
      <c r="A233" s="54" t="s">
        <v>255</v>
      </c>
      <c r="C233" s="54" t="s">
        <v>263</v>
      </c>
      <c r="F233" s="94" t="s">
        <v>425</v>
      </c>
      <c r="G233" s="58" t="s">
        <v>153</v>
      </c>
      <c r="H233" s="58" t="s">
        <v>72</v>
      </c>
      <c r="I233" s="58" t="s">
        <v>263</v>
      </c>
      <c r="J233" s="54" t="s">
        <v>1118</v>
      </c>
      <c r="K233" s="95">
        <v>132600</v>
      </c>
    </row>
    <row r="234" spans="1:11" s="54" customFormat="1" x14ac:dyDescent="0.25">
      <c r="A234" s="54" t="s">
        <v>255</v>
      </c>
      <c r="C234" s="54" t="s">
        <v>263</v>
      </c>
      <c r="F234" s="94" t="s">
        <v>425</v>
      </c>
      <c r="G234" s="58" t="s">
        <v>153</v>
      </c>
      <c r="H234" s="58" t="s">
        <v>72</v>
      </c>
      <c r="I234" s="58" t="s">
        <v>263</v>
      </c>
      <c r="J234" s="54" t="s">
        <v>1126</v>
      </c>
      <c r="K234" s="95">
        <v>593429.54</v>
      </c>
    </row>
    <row r="235" spans="1:11" s="54" customFormat="1" x14ac:dyDescent="0.25">
      <c r="A235" s="54" t="s">
        <v>255</v>
      </c>
      <c r="C235" s="54" t="s">
        <v>264</v>
      </c>
      <c r="F235" s="94" t="s">
        <v>425</v>
      </c>
      <c r="G235" s="58" t="s">
        <v>153</v>
      </c>
      <c r="H235" s="58" t="s">
        <v>73</v>
      </c>
      <c r="I235" s="58" t="s">
        <v>264</v>
      </c>
      <c r="J235" s="54" t="s">
        <v>1107</v>
      </c>
      <c r="K235" s="95">
        <v>39</v>
      </c>
    </row>
    <row r="236" spans="1:11" s="54" customFormat="1" x14ac:dyDescent="0.25">
      <c r="A236" s="54" t="s">
        <v>255</v>
      </c>
      <c r="C236" s="54" t="s">
        <v>264</v>
      </c>
      <c r="F236" s="94" t="s">
        <v>425</v>
      </c>
      <c r="G236" s="58" t="s">
        <v>153</v>
      </c>
      <c r="H236" s="58" t="s">
        <v>73</v>
      </c>
      <c r="I236" s="58" t="s">
        <v>264</v>
      </c>
      <c r="J236" s="54" t="s">
        <v>159</v>
      </c>
      <c r="K236" s="95">
        <v>592154.81000000006</v>
      </c>
    </row>
    <row r="237" spans="1:11" s="54" customFormat="1" x14ac:dyDescent="0.25">
      <c r="A237" s="54" t="s">
        <v>265</v>
      </c>
      <c r="B237" s="54" t="s">
        <v>266</v>
      </c>
      <c r="C237" s="54" t="s">
        <v>267</v>
      </c>
      <c r="F237" s="94" t="s">
        <v>425</v>
      </c>
      <c r="G237" s="58" t="s">
        <v>153</v>
      </c>
      <c r="H237" s="58" t="s">
        <v>74</v>
      </c>
      <c r="I237" s="58" t="s">
        <v>267</v>
      </c>
      <c r="J237" s="54" t="s">
        <v>1107</v>
      </c>
      <c r="K237" s="95">
        <v>47667.82</v>
      </c>
    </row>
    <row r="238" spans="1:11" s="54" customFormat="1" x14ac:dyDescent="0.25">
      <c r="A238" s="54" t="s">
        <v>265</v>
      </c>
      <c r="B238" s="54" t="s">
        <v>266</v>
      </c>
      <c r="C238" s="54" t="s">
        <v>267</v>
      </c>
      <c r="F238" s="94" t="s">
        <v>425</v>
      </c>
      <c r="G238" s="58" t="s">
        <v>153</v>
      </c>
      <c r="H238" s="58" t="s">
        <v>74</v>
      </c>
      <c r="I238" s="58" t="s">
        <v>267</v>
      </c>
      <c r="J238" s="54" t="s">
        <v>159</v>
      </c>
      <c r="K238" s="95">
        <v>15</v>
      </c>
    </row>
    <row r="239" spans="1:11" s="54" customFormat="1" x14ac:dyDescent="0.25">
      <c r="A239" s="54" t="s">
        <v>265</v>
      </c>
      <c r="B239" s="54" t="s">
        <v>266</v>
      </c>
      <c r="C239" s="54" t="s">
        <v>268</v>
      </c>
      <c r="F239" s="94" t="s">
        <v>425</v>
      </c>
      <c r="G239" s="58" t="s">
        <v>153</v>
      </c>
      <c r="H239" s="58" t="s">
        <v>75</v>
      </c>
      <c r="I239" s="58" t="s">
        <v>268</v>
      </c>
      <c r="J239" s="54" t="s">
        <v>1120</v>
      </c>
      <c r="K239" s="95">
        <v>1508.65</v>
      </c>
    </row>
    <row r="240" spans="1:11" s="54" customFormat="1" x14ac:dyDescent="0.25">
      <c r="A240" s="54" t="s">
        <v>265</v>
      </c>
      <c r="B240" s="54" t="s">
        <v>266</v>
      </c>
      <c r="C240" s="54" t="s">
        <v>269</v>
      </c>
      <c r="F240" s="94" t="s">
        <v>425</v>
      </c>
      <c r="G240" s="58" t="s">
        <v>153</v>
      </c>
      <c r="H240" s="58" t="s">
        <v>76</v>
      </c>
      <c r="I240" s="58" t="s">
        <v>269</v>
      </c>
      <c r="J240" s="54" t="s">
        <v>1107</v>
      </c>
      <c r="K240" s="95">
        <v>106347.9</v>
      </c>
    </row>
    <row r="241" spans="1:11" s="54" customFormat="1" x14ac:dyDescent="0.25">
      <c r="A241" s="54" t="s">
        <v>265</v>
      </c>
      <c r="B241" s="54" t="s">
        <v>266</v>
      </c>
      <c r="C241" s="54" t="s">
        <v>269</v>
      </c>
      <c r="F241" s="94" t="s">
        <v>425</v>
      </c>
      <c r="G241" s="58" t="s">
        <v>153</v>
      </c>
      <c r="H241" s="58" t="s">
        <v>76</v>
      </c>
      <c r="I241" s="58" t="s">
        <v>269</v>
      </c>
      <c r="J241" s="54" t="s">
        <v>159</v>
      </c>
      <c r="K241" s="95">
        <v>150</v>
      </c>
    </row>
    <row r="242" spans="1:11" s="54" customFormat="1" x14ac:dyDescent="0.25">
      <c r="A242" s="54" t="s">
        <v>265</v>
      </c>
      <c r="B242" s="54" t="s">
        <v>266</v>
      </c>
      <c r="C242" s="54" t="s">
        <v>270</v>
      </c>
      <c r="F242" s="94" t="s">
        <v>425</v>
      </c>
      <c r="G242" s="58" t="s">
        <v>153</v>
      </c>
      <c r="H242" s="58" t="s">
        <v>77</v>
      </c>
      <c r="I242" s="58" t="s">
        <v>270</v>
      </c>
      <c r="J242" s="54" t="s">
        <v>1113</v>
      </c>
      <c r="K242" s="95">
        <v>6000</v>
      </c>
    </row>
    <row r="243" spans="1:11" s="54" customFormat="1" x14ac:dyDescent="0.25">
      <c r="A243" s="54" t="s">
        <v>265</v>
      </c>
      <c r="B243" s="54" t="s">
        <v>266</v>
      </c>
      <c r="C243" s="54" t="s">
        <v>270</v>
      </c>
      <c r="F243" s="94" t="s">
        <v>425</v>
      </c>
      <c r="G243" s="58" t="s">
        <v>153</v>
      </c>
      <c r="H243" s="58" t="s">
        <v>77</v>
      </c>
      <c r="I243" s="58" t="s">
        <v>270</v>
      </c>
      <c r="J243" s="54" t="s">
        <v>1118</v>
      </c>
      <c r="K243" s="95">
        <v>1170</v>
      </c>
    </row>
    <row r="244" spans="1:11" s="54" customFormat="1" x14ac:dyDescent="0.25">
      <c r="A244" s="54" t="s">
        <v>265</v>
      </c>
      <c r="B244" s="54" t="s">
        <v>266</v>
      </c>
      <c r="C244" s="54" t="s">
        <v>270</v>
      </c>
      <c r="F244" s="94" t="s">
        <v>425</v>
      </c>
      <c r="G244" s="58" t="s">
        <v>153</v>
      </c>
      <c r="H244" s="58" t="s">
        <v>77</v>
      </c>
      <c r="I244" s="58" t="s">
        <v>270</v>
      </c>
      <c r="J244" s="54" t="s">
        <v>1107</v>
      </c>
      <c r="K244" s="95">
        <v>62013</v>
      </c>
    </row>
    <row r="245" spans="1:11" s="54" customFormat="1" x14ac:dyDescent="0.25">
      <c r="A245" s="54" t="s">
        <v>265</v>
      </c>
      <c r="B245" s="54" t="s">
        <v>266</v>
      </c>
      <c r="C245" s="54" t="s">
        <v>270</v>
      </c>
      <c r="F245" s="94" t="s">
        <v>425</v>
      </c>
      <c r="G245" s="58" t="s">
        <v>153</v>
      </c>
      <c r="H245" s="58" t="s">
        <v>77</v>
      </c>
      <c r="I245" s="58" t="s">
        <v>270</v>
      </c>
      <c r="J245" s="54" t="s">
        <v>159</v>
      </c>
      <c r="K245" s="95">
        <v>1660.24</v>
      </c>
    </row>
    <row r="246" spans="1:11" s="54" customFormat="1" x14ac:dyDescent="0.25">
      <c r="A246" s="54" t="s">
        <v>265</v>
      </c>
      <c r="B246" s="54" t="s">
        <v>266</v>
      </c>
      <c r="C246" s="54" t="s">
        <v>271</v>
      </c>
      <c r="F246" s="94" t="s">
        <v>425</v>
      </c>
      <c r="G246" s="58" t="s">
        <v>153</v>
      </c>
      <c r="H246" s="58" t="s">
        <v>78</v>
      </c>
      <c r="I246" s="58" t="s">
        <v>271</v>
      </c>
      <c r="J246" s="54" t="s">
        <v>186</v>
      </c>
      <c r="K246" s="95">
        <v>501878.44</v>
      </c>
    </row>
    <row r="247" spans="1:11" s="54" customFormat="1" x14ac:dyDescent="0.25">
      <c r="A247" s="54" t="s">
        <v>265</v>
      </c>
      <c r="B247" s="54" t="s">
        <v>266</v>
      </c>
      <c r="C247" s="54" t="s">
        <v>271</v>
      </c>
      <c r="F247" s="94" t="s">
        <v>425</v>
      </c>
      <c r="G247" s="58" t="s">
        <v>153</v>
      </c>
      <c r="H247" s="58" t="s">
        <v>78</v>
      </c>
      <c r="I247" s="58" t="s">
        <v>271</v>
      </c>
      <c r="J247" s="54" t="s">
        <v>1107</v>
      </c>
      <c r="K247" s="95">
        <v>65.290000000000006</v>
      </c>
    </row>
    <row r="248" spans="1:11" s="54" customFormat="1" x14ac:dyDescent="0.25">
      <c r="A248" s="54" t="s">
        <v>265</v>
      </c>
      <c r="B248" s="54" t="s">
        <v>266</v>
      </c>
      <c r="C248" s="54" t="s">
        <v>272</v>
      </c>
      <c r="F248" s="94" t="s">
        <v>425</v>
      </c>
      <c r="G248" s="58" t="s">
        <v>153</v>
      </c>
      <c r="H248" s="58" t="s">
        <v>79</v>
      </c>
      <c r="I248" s="58" t="s">
        <v>272</v>
      </c>
      <c r="J248" s="54" t="s">
        <v>172</v>
      </c>
      <c r="K248" s="95">
        <v>206795933.03</v>
      </c>
    </row>
    <row r="249" spans="1:11" s="54" customFormat="1" x14ac:dyDescent="0.25">
      <c r="A249" s="54" t="s">
        <v>265</v>
      </c>
      <c r="B249" s="54" t="s">
        <v>266</v>
      </c>
      <c r="C249" s="54" t="s">
        <v>273</v>
      </c>
      <c r="F249" s="94" t="s">
        <v>425</v>
      </c>
      <c r="G249" s="58" t="s">
        <v>153</v>
      </c>
      <c r="H249" s="58" t="s">
        <v>80</v>
      </c>
      <c r="I249" s="58" t="s">
        <v>273</v>
      </c>
      <c r="J249" s="54" t="s">
        <v>1107</v>
      </c>
      <c r="K249" s="95">
        <v>10000</v>
      </c>
    </row>
    <row r="250" spans="1:11" s="54" customFormat="1" x14ac:dyDescent="0.25">
      <c r="A250" s="54" t="s">
        <v>265</v>
      </c>
      <c r="B250" s="54" t="s">
        <v>266</v>
      </c>
      <c r="C250" s="54" t="s">
        <v>274</v>
      </c>
      <c r="F250" s="94" t="s">
        <v>425</v>
      </c>
      <c r="G250" s="58" t="s">
        <v>153</v>
      </c>
      <c r="H250" s="58" t="s">
        <v>81</v>
      </c>
      <c r="I250" s="58" t="s">
        <v>274</v>
      </c>
      <c r="J250" s="54" t="s">
        <v>1107</v>
      </c>
      <c r="K250" s="95">
        <v>1030.5999999999999</v>
      </c>
    </row>
    <row r="251" spans="1:11" s="54" customFormat="1" x14ac:dyDescent="0.25">
      <c r="A251" s="54" t="s">
        <v>265</v>
      </c>
      <c r="B251" s="54" t="s">
        <v>266</v>
      </c>
      <c r="C251" s="54" t="s">
        <v>274</v>
      </c>
      <c r="F251" s="94" t="s">
        <v>425</v>
      </c>
      <c r="G251" s="58" t="s">
        <v>153</v>
      </c>
      <c r="H251" s="58" t="s">
        <v>81</v>
      </c>
      <c r="I251" s="58" t="s">
        <v>274</v>
      </c>
      <c r="J251" s="54" t="s">
        <v>159</v>
      </c>
      <c r="K251" s="95">
        <v>3339.96</v>
      </c>
    </row>
    <row r="252" spans="1:11" s="54" customFormat="1" x14ac:dyDescent="0.25">
      <c r="A252" s="54" t="s">
        <v>265</v>
      </c>
      <c r="B252" s="54" t="s">
        <v>266</v>
      </c>
      <c r="C252" s="54" t="s">
        <v>274</v>
      </c>
      <c r="D252" s="54" t="s">
        <v>275</v>
      </c>
      <c r="F252" s="94" t="s">
        <v>425</v>
      </c>
      <c r="G252" s="58" t="s">
        <v>153</v>
      </c>
      <c r="H252" s="58" t="s">
        <v>81</v>
      </c>
      <c r="I252" s="58" t="s">
        <v>274</v>
      </c>
      <c r="J252" s="54" t="s">
        <v>1107</v>
      </c>
      <c r="K252" s="95">
        <v>302.02</v>
      </c>
    </row>
    <row r="253" spans="1:11" s="54" customFormat="1" x14ac:dyDescent="0.25">
      <c r="A253" s="54" t="s">
        <v>265</v>
      </c>
      <c r="B253" s="54" t="s">
        <v>266</v>
      </c>
      <c r="C253" s="54" t="s">
        <v>276</v>
      </c>
      <c r="F253" s="94" t="s">
        <v>425</v>
      </c>
      <c r="G253" s="58" t="s">
        <v>153</v>
      </c>
      <c r="H253" s="58" t="s">
        <v>82</v>
      </c>
      <c r="I253" s="58" t="s">
        <v>276</v>
      </c>
      <c r="J253" s="54" t="s">
        <v>159</v>
      </c>
      <c r="K253" s="95">
        <v>554.16999999999996</v>
      </c>
    </row>
    <row r="254" spans="1:11" s="54" customFormat="1" x14ac:dyDescent="0.25">
      <c r="A254" s="54" t="s">
        <v>265</v>
      </c>
      <c r="B254" s="54" t="s">
        <v>266</v>
      </c>
      <c r="C254" s="54" t="s">
        <v>277</v>
      </c>
      <c r="F254" s="94" t="s">
        <v>425</v>
      </c>
      <c r="G254" s="58" t="s">
        <v>153</v>
      </c>
      <c r="H254" s="58" t="s">
        <v>83</v>
      </c>
      <c r="I254" s="58" t="s">
        <v>277</v>
      </c>
      <c r="J254" s="54" t="s">
        <v>1107</v>
      </c>
      <c r="K254" s="95">
        <v>60561.84</v>
      </c>
    </row>
    <row r="255" spans="1:11" s="54" customFormat="1" x14ac:dyDescent="0.25">
      <c r="A255" s="54" t="s">
        <v>265</v>
      </c>
      <c r="B255" s="54" t="s">
        <v>266</v>
      </c>
      <c r="C255" s="54" t="s">
        <v>278</v>
      </c>
      <c r="F255" s="94" t="s">
        <v>425</v>
      </c>
      <c r="G255" s="58" t="s">
        <v>153</v>
      </c>
      <c r="H255" s="58" t="s">
        <v>84</v>
      </c>
      <c r="I255" s="58" t="s">
        <v>278</v>
      </c>
      <c r="J255" s="54" t="s">
        <v>1116</v>
      </c>
      <c r="K255" s="95">
        <v>204799.12</v>
      </c>
    </row>
    <row r="256" spans="1:11" s="54" customFormat="1" x14ac:dyDescent="0.25">
      <c r="A256" s="54" t="s">
        <v>265</v>
      </c>
      <c r="B256" s="54" t="s">
        <v>266</v>
      </c>
      <c r="C256" s="54" t="s">
        <v>278</v>
      </c>
      <c r="F256" s="94" t="s">
        <v>425</v>
      </c>
      <c r="G256" s="58" t="s">
        <v>153</v>
      </c>
      <c r="H256" s="58" t="s">
        <v>84</v>
      </c>
      <c r="I256" s="58" t="s">
        <v>278</v>
      </c>
      <c r="J256" s="54" t="s">
        <v>1107</v>
      </c>
      <c r="K256" s="95">
        <v>131385.34</v>
      </c>
    </row>
    <row r="257" spans="1:11" s="54" customFormat="1" x14ac:dyDescent="0.25">
      <c r="A257" s="54" t="s">
        <v>265</v>
      </c>
      <c r="B257" s="54" t="s">
        <v>266</v>
      </c>
      <c r="C257" s="54" t="s">
        <v>278</v>
      </c>
      <c r="F257" s="94" t="s">
        <v>425</v>
      </c>
      <c r="G257" s="58" t="s">
        <v>153</v>
      </c>
      <c r="H257" s="58" t="s">
        <v>84</v>
      </c>
      <c r="I257" s="58" t="s">
        <v>278</v>
      </c>
      <c r="J257" s="54" t="s">
        <v>159</v>
      </c>
      <c r="K257" s="95">
        <v>48049.21</v>
      </c>
    </row>
    <row r="258" spans="1:11" s="54" customFormat="1" x14ac:dyDescent="0.25">
      <c r="A258" s="54" t="s">
        <v>265</v>
      </c>
      <c r="B258" s="54" t="s">
        <v>266</v>
      </c>
      <c r="C258" s="54" t="s">
        <v>278</v>
      </c>
      <c r="F258" s="94" t="s">
        <v>425</v>
      </c>
      <c r="G258" s="58" t="s">
        <v>153</v>
      </c>
      <c r="H258" s="58" t="s">
        <v>84</v>
      </c>
      <c r="I258" s="58" t="s">
        <v>278</v>
      </c>
      <c r="J258" s="54" t="s">
        <v>1139</v>
      </c>
      <c r="K258" s="95">
        <v>127075308.40000001</v>
      </c>
    </row>
    <row r="259" spans="1:11" s="54" customFormat="1" x14ac:dyDescent="0.25">
      <c r="A259" s="54" t="s">
        <v>265</v>
      </c>
      <c r="B259" s="54" t="s">
        <v>266</v>
      </c>
      <c r="C259" s="54" t="s">
        <v>278</v>
      </c>
      <c r="F259" s="94" t="s">
        <v>425</v>
      </c>
      <c r="G259" s="58" t="s">
        <v>153</v>
      </c>
      <c r="H259" s="58" t="s">
        <v>84</v>
      </c>
      <c r="I259" s="58" t="s">
        <v>278</v>
      </c>
      <c r="J259" s="54" t="s">
        <v>1120</v>
      </c>
      <c r="K259" s="95">
        <v>1591511.87</v>
      </c>
    </row>
    <row r="260" spans="1:11" s="54" customFormat="1" x14ac:dyDescent="0.25">
      <c r="A260" s="54" t="s">
        <v>265</v>
      </c>
      <c r="B260" s="54" t="s">
        <v>279</v>
      </c>
      <c r="C260" s="54" t="s">
        <v>280</v>
      </c>
      <c r="F260" s="94" t="s">
        <v>425</v>
      </c>
      <c r="G260" s="58" t="s">
        <v>153</v>
      </c>
      <c r="H260" s="58" t="s">
        <v>85</v>
      </c>
      <c r="I260" s="58" t="s">
        <v>280</v>
      </c>
      <c r="J260" s="54" t="s">
        <v>1107</v>
      </c>
      <c r="K260" s="95">
        <v>8987.58</v>
      </c>
    </row>
    <row r="261" spans="1:11" s="54" customFormat="1" x14ac:dyDescent="0.25">
      <c r="A261" s="54" t="s">
        <v>265</v>
      </c>
      <c r="B261" s="54" t="s">
        <v>279</v>
      </c>
      <c r="C261" s="54" t="s">
        <v>281</v>
      </c>
      <c r="F261" s="94" t="s">
        <v>425</v>
      </c>
      <c r="G261" s="58" t="s">
        <v>153</v>
      </c>
      <c r="H261" s="58" t="s">
        <v>86</v>
      </c>
      <c r="I261" s="58" t="s">
        <v>281</v>
      </c>
      <c r="J261" s="54" t="s">
        <v>159</v>
      </c>
      <c r="K261" s="95">
        <v>1520401.59</v>
      </c>
    </row>
    <row r="262" spans="1:11" s="54" customFormat="1" x14ac:dyDescent="0.25">
      <c r="A262" s="54" t="s">
        <v>265</v>
      </c>
      <c r="B262" s="54" t="s">
        <v>279</v>
      </c>
      <c r="C262" s="54" t="s">
        <v>282</v>
      </c>
      <c r="F262" s="94" t="s">
        <v>425</v>
      </c>
      <c r="G262" s="58" t="s">
        <v>153</v>
      </c>
      <c r="H262" s="58" t="s">
        <v>87</v>
      </c>
      <c r="I262" s="58" t="s">
        <v>282</v>
      </c>
      <c r="J262" s="54" t="s">
        <v>262</v>
      </c>
      <c r="K262" s="95">
        <v>382840</v>
      </c>
    </row>
    <row r="263" spans="1:11" s="54" customFormat="1" x14ac:dyDescent="0.25">
      <c r="A263" s="54" t="s">
        <v>265</v>
      </c>
      <c r="B263" s="54" t="s">
        <v>279</v>
      </c>
      <c r="C263" s="54" t="s">
        <v>282</v>
      </c>
      <c r="F263" s="94" t="s">
        <v>425</v>
      </c>
      <c r="G263" s="58" t="s">
        <v>153</v>
      </c>
      <c r="H263" s="58" t="s">
        <v>87</v>
      </c>
      <c r="I263" s="58" t="s">
        <v>282</v>
      </c>
      <c r="J263" s="54" t="s">
        <v>1131</v>
      </c>
      <c r="K263" s="95">
        <v>37856.6</v>
      </c>
    </row>
    <row r="264" spans="1:11" s="54" customFormat="1" x14ac:dyDescent="0.25">
      <c r="A264" s="54" t="s">
        <v>265</v>
      </c>
      <c r="B264" s="54" t="s">
        <v>279</v>
      </c>
      <c r="C264" s="54" t="s">
        <v>282</v>
      </c>
      <c r="F264" s="94" t="s">
        <v>425</v>
      </c>
      <c r="G264" s="58" t="s">
        <v>153</v>
      </c>
      <c r="H264" s="58" t="s">
        <v>87</v>
      </c>
      <c r="I264" s="58" t="s">
        <v>282</v>
      </c>
      <c r="J264" s="54" t="s">
        <v>1131</v>
      </c>
      <c r="K264" s="95">
        <v>5222.1899999999996</v>
      </c>
    </row>
    <row r="265" spans="1:11" s="54" customFormat="1" x14ac:dyDescent="0.25">
      <c r="A265" s="54" t="s">
        <v>265</v>
      </c>
      <c r="B265" s="54" t="s">
        <v>279</v>
      </c>
      <c r="C265" s="54" t="s">
        <v>282</v>
      </c>
      <c r="F265" s="94" t="s">
        <v>425</v>
      </c>
      <c r="G265" s="58" t="s">
        <v>153</v>
      </c>
      <c r="H265" s="58" t="s">
        <v>87</v>
      </c>
      <c r="I265" s="58" t="s">
        <v>282</v>
      </c>
      <c r="J265" s="54" t="s">
        <v>1137</v>
      </c>
      <c r="K265" s="95">
        <v>2.62</v>
      </c>
    </row>
    <row r="266" spans="1:11" s="54" customFormat="1" x14ac:dyDescent="0.25">
      <c r="A266" s="54" t="s">
        <v>265</v>
      </c>
      <c r="B266" s="54" t="s">
        <v>279</v>
      </c>
      <c r="C266" s="54" t="s">
        <v>282</v>
      </c>
      <c r="F266" s="94" t="s">
        <v>425</v>
      </c>
      <c r="G266" s="58" t="s">
        <v>153</v>
      </c>
      <c r="H266" s="58" t="s">
        <v>87</v>
      </c>
      <c r="I266" s="58" t="s">
        <v>282</v>
      </c>
      <c r="J266" s="54" t="s">
        <v>1109</v>
      </c>
      <c r="K266" s="95">
        <v>11487176.35</v>
      </c>
    </row>
    <row r="267" spans="1:11" s="54" customFormat="1" x14ac:dyDescent="0.25">
      <c r="A267" s="54" t="s">
        <v>265</v>
      </c>
      <c r="B267" s="54" t="s">
        <v>279</v>
      </c>
      <c r="C267" s="54" t="s">
        <v>282</v>
      </c>
      <c r="F267" s="94" t="s">
        <v>425</v>
      </c>
      <c r="G267" s="58" t="s">
        <v>153</v>
      </c>
      <c r="H267" s="58" t="s">
        <v>87</v>
      </c>
      <c r="I267" s="58" t="s">
        <v>282</v>
      </c>
      <c r="J267" s="54" t="s">
        <v>1108</v>
      </c>
      <c r="K267" s="95">
        <v>233.94</v>
      </c>
    </row>
    <row r="268" spans="1:11" s="54" customFormat="1" x14ac:dyDescent="0.25">
      <c r="A268" s="54" t="s">
        <v>265</v>
      </c>
      <c r="B268" s="54" t="s">
        <v>279</v>
      </c>
      <c r="C268" s="54" t="s">
        <v>282</v>
      </c>
      <c r="F268" s="94" t="s">
        <v>425</v>
      </c>
      <c r="G268" s="58" t="s">
        <v>153</v>
      </c>
      <c r="H268" s="58" t="s">
        <v>87</v>
      </c>
      <c r="I268" s="58" t="s">
        <v>282</v>
      </c>
      <c r="J268" s="54" t="s">
        <v>1137</v>
      </c>
      <c r="K268" s="95">
        <v>1092325.21</v>
      </c>
    </row>
    <row r="269" spans="1:11" s="54" customFormat="1" x14ac:dyDescent="0.25">
      <c r="A269" s="54" t="s">
        <v>265</v>
      </c>
      <c r="B269" s="54" t="s">
        <v>279</v>
      </c>
      <c r="C269" s="54" t="s">
        <v>282</v>
      </c>
      <c r="F269" s="94" t="s">
        <v>425</v>
      </c>
      <c r="G269" s="58" t="s">
        <v>153</v>
      </c>
      <c r="H269" s="58" t="s">
        <v>87</v>
      </c>
      <c r="I269" s="58" t="s">
        <v>282</v>
      </c>
      <c r="J269" s="54" t="s">
        <v>1143</v>
      </c>
      <c r="K269" s="95">
        <v>10939921.800000001</v>
      </c>
    </row>
    <row r="270" spans="1:11" s="54" customFormat="1" x14ac:dyDescent="0.25">
      <c r="A270" s="54" t="s">
        <v>265</v>
      </c>
      <c r="B270" s="54" t="s">
        <v>279</v>
      </c>
      <c r="C270" s="54" t="s">
        <v>282</v>
      </c>
      <c r="F270" s="94" t="s">
        <v>425</v>
      </c>
      <c r="G270" s="58" t="s">
        <v>153</v>
      </c>
      <c r="H270" s="58" t="s">
        <v>87</v>
      </c>
      <c r="I270" s="58" t="s">
        <v>282</v>
      </c>
      <c r="J270" s="54" t="s">
        <v>1107</v>
      </c>
      <c r="K270" s="95">
        <v>271674.59000000003</v>
      </c>
    </row>
    <row r="271" spans="1:11" s="54" customFormat="1" x14ac:dyDescent="0.25">
      <c r="A271" s="54" t="s">
        <v>265</v>
      </c>
      <c r="B271" s="54" t="s">
        <v>279</v>
      </c>
      <c r="C271" s="54" t="s">
        <v>282</v>
      </c>
      <c r="F271" s="94" t="s">
        <v>425</v>
      </c>
      <c r="G271" s="58" t="s">
        <v>153</v>
      </c>
      <c r="H271" s="58" t="s">
        <v>87</v>
      </c>
      <c r="I271" s="58" t="s">
        <v>282</v>
      </c>
      <c r="J271" s="54" t="s">
        <v>159</v>
      </c>
      <c r="K271" s="95">
        <v>1875.12</v>
      </c>
    </row>
    <row r="272" spans="1:11" s="54" customFormat="1" x14ac:dyDescent="0.25">
      <c r="A272" s="54" t="s">
        <v>265</v>
      </c>
      <c r="B272" s="54" t="s">
        <v>279</v>
      </c>
      <c r="C272" s="54" t="s">
        <v>282</v>
      </c>
      <c r="F272" s="94" t="s">
        <v>425</v>
      </c>
      <c r="G272" s="58" t="s">
        <v>153</v>
      </c>
      <c r="H272" s="58" t="s">
        <v>87</v>
      </c>
      <c r="I272" s="58" t="s">
        <v>282</v>
      </c>
      <c r="J272" s="54" t="s">
        <v>226</v>
      </c>
      <c r="K272" s="95">
        <v>508223.75</v>
      </c>
    </row>
    <row r="273" spans="1:11" s="54" customFormat="1" x14ac:dyDescent="0.25">
      <c r="A273" s="54" t="s">
        <v>265</v>
      </c>
      <c r="B273" s="54" t="s">
        <v>279</v>
      </c>
      <c r="C273" s="54" t="s">
        <v>282</v>
      </c>
      <c r="F273" s="94" t="s">
        <v>425</v>
      </c>
      <c r="G273" s="58" t="s">
        <v>153</v>
      </c>
      <c r="H273" s="58" t="s">
        <v>87</v>
      </c>
      <c r="I273" s="58" t="s">
        <v>282</v>
      </c>
      <c r="J273" s="54" t="s">
        <v>232</v>
      </c>
      <c r="K273" s="95">
        <v>15274167.039999999</v>
      </c>
    </row>
    <row r="274" spans="1:11" s="54" customFormat="1" x14ac:dyDescent="0.25">
      <c r="F274" s="57"/>
      <c r="G274" s="58"/>
      <c r="H274" s="59"/>
      <c r="I274" s="58"/>
      <c r="K274" s="96"/>
    </row>
    <row r="275" spans="1:11" s="54" customFormat="1" x14ac:dyDescent="0.25">
      <c r="F275" s="57"/>
      <c r="G275" s="58"/>
      <c r="H275" s="59"/>
      <c r="I275" s="58"/>
      <c r="K275" s="96"/>
    </row>
    <row r="276" spans="1:11" s="54" customFormat="1" x14ac:dyDescent="0.25">
      <c r="F276" s="57"/>
      <c r="G276" s="58"/>
      <c r="H276" s="59"/>
      <c r="I276" s="58"/>
      <c r="K276" s="96"/>
    </row>
    <row r="277" spans="1:11" s="54" customFormat="1" x14ac:dyDescent="0.25">
      <c r="F277" s="57"/>
      <c r="G277" s="58"/>
      <c r="H277" s="59"/>
      <c r="I277" s="58"/>
      <c r="K277" s="96"/>
    </row>
    <row r="278" spans="1:11" s="54" customFormat="1" x14ac:dyDescent="0.25">
      <c r="F278" s="57"/>
      <c r="G278" s="58"/>
      <c r="H278" s="59"/>
      <c r="I278" s="58"/>
      <c r="K278" s="96"/>
    </row>
    <row r="279" spans="1:11" s="54" customFormat="1" x14ac:dyDescent="0.25">
      <c r="F279" s="57"/>
      <c r="G279" s="58"/>
      <c r="H279" s="59"/>
      <c r="I279" s="58"/>
      <c r="K279" s="96"/>
    </row>
    <row r="280" spans="1:11" s="54" customFormat="1" x14ac:dyDescent="0.25">
      <c r="F280" s="57"/>
      <c r="G280" s="58"/>
      <c r="H280" s="59"/>
      <c r="I280" s="58"/>
      <c r="K280" s="96"/>
    </row>
    <row r="281" spans="1:11" s="54" customFormat="1" x14ac:dyDescent="0.25">
      <c r="F281" s="57"/>
      <c r="G281" s="58"/>
      <c r="H281" s="59"/>
      <c r="I281" s="58"/>
      <c r="K281" s="96"/>
    </row>
    <row r="282" spans="1:11" s="54" customFormat="1" x14ac:dyDescent="0.25">
      <c r="F282" s="57"/>
      <c r="G282" s="58"/>
      <c r="H282" s="59"/>
      <c r="I282" s="58"/>
      <c r="K282" s="96"/>
    </row>
    <row r="283" spans="1:11" s="54" customFormat="1" x14ac:dyDescent="0.25">
      <c r="F283" s="57"/>
      <c r="G283" s="58"/>
      <c r="H283" s="59"/>
      <c r="I283" s="58"/>
      <c r="K283" s="96"/>
    </row>
    <row r="284" spans="1:11" s="54" customFormat="1" x14ac:dyDescent="0.25">
      <c r="A284" s="56"/>
      <c r="F284" s="57"/>
      <c r="G284" s="58"/>
      <c r="H284" s="59"/>
      <c r="K284" s="96"/>
    </row>
    <row r="285" spans="1:11" s="54" customFormat="1" x14ac:dyDescent="0.25">
      <c r="F285" s="57"/>
      <c r="G285" s="58"/>
      <c r="H285" s="59"/>
      <c r="I285" s="58"/>
      <c r="K285" s="96"/>
    </row>
    <row r="286" spans="1:11" s="54" customFormat="1" x14ac:dyDescent="0.25">
      <c r="F286" s="57"/>
      <c r="G286" s="58"/>
      <c r="H286" s="59"/>
      <c r="I286" s="58"/>
      <c r="K286" s="96"/>
    </row>
    <row r="287" spans="1:11" s="54" customFormat="1" x14ac:dyDescent="0.25">
      <c r="F287" s="57"/>
      <c r="G287" s="58"/>
      <c r="H287" s="59"/>
      <c r="I287" s="58"/>
      <c r="K287" s="96"/>
    </row>
    <row r="288" spans="1:11" s="54" customFormat="1" x14ac:dyDescent="0.25">
      <c r="F288" s="57"/>
      <c r="G288" s="58"/>
      <c r="H288" s="59"/>
      <c r="I288" s="58"/>
      <c r="K288" s="96"/>
    </row>
    <row r="289" spans="6:11" s="54" customFormat="1" x14ac:dyDescent="0.25">
      <c r="F289" s="57"/>
      <c r="G289" s="58"/>
      <c r="H289" s="63"/>
      <c r="K289" s="96"/>
    </row>
    <row r="290" spans="6:11" s="54" customFormat="1" x14ac:dyDescent="0.25">
      <c r="F290" s="57"/>
      <c r="G290" s="58"/>
      <c r="H290" s="59"/>
      <c r="I290" s="58"/>
      <c r="K290" s="96"/>
    </row>
    <row r="291" spans="6:11" s="54" customFormat="1" x14ac:dyDescent="0.25">
      <c r="F291" s="57"/>
      <c r="G291" s="58"/>
      <c r="H291" s="59"/>
      <c r="I291" s="58"/>
      <c r="K291" s="96"/>
    </row>
    <row r="292" spans="6:11" s="54" customFormat="1" x14ac:dyDescent="0.25">
      <c r="F292" s="57"/>
      <c r="G292" s="58"/>
      <c r="H292" s="59"/>
      <c r="I292" s="58"/>
      <c r="K292" s="96"/>
    </row>
    <row r="293" spans="6:11" s="54" customFormat="1" x14ac:dyDescent="0.25">
      <c r="F293" s="57"/>
      <c r="G293" s="58"/>
      <c r="H293" s="59"/>
      <c r="I293" s="58"/>
      <c r="K293" s="96"/>
    </row>
    <row r="294" spans="6:11" s="54" customFormat="1" x14ac:dyDescent="0.25">
      <c r="F294" s="57"/>
      <c r="G294" s="58"/>
      <c r="H294" s="59"/>
      <c r="I294" s="58"/>
      <c r="K294" s="96"/>
    </row>
    <row r="295" spans="6:11" s="54" customFormat="1" x14ac:dyDescent="0.25">
      <c r="F295" s="57"/>
      <c r="G295" s="58"/>
      <c r="H295" s="59"/>
      <c r="I295" s="58"/>
      <c r="K295" s="96"/>
    </row>
    <row r="296" spans="6:11" s="54" customFormat="1" x14ac:dyDescent="0.25">
      <c r="F296" s="57"/>
      <c r="G296" s="58"/>
      <c r="H296" s="59"/>
      <c r="I296" s="58"/>
      <c r="K296" s="96"/>
    </row>
    <row r="297" spans="6:11" s="54" customFormat="1" x14ac:dyDescent="0.25">
      <c r="F297" s="57"/>
      <c r="G297" s="58"/>
      <c r="H297" s="59"/>
      <c r="I297" s="58"/>
      <c r="K297" s="96"/>
    </row>
    <row r="298" spans="6:11" s="54" customFormat="1" x14ac:dyDescent="0.25">
      <c r="F298" s="57"/>
      <c r="G298" s="58"/>
      <c r="H298" s="59"/>
      <c r="I298" s="58"/>
      <c r="K298" s="96"/>
    </row>
    <row r="299" spans="6:11" s="54" customFormat="1" x14ac:dyDescent="0.25">
      <c r="F299" s="57"/>
      <c r="G299" s="58"/>
      <c r="H299" s="59"/>
      <c r="I299" s="58"/>
      <c r="K299" s="96"/>
    </row>
    <row r="300" spans="6:11" s="54" customFormat="1" x14ac:dyDescent="0.25">
      <c r="F300" s="57"/>
      <c r="G300" s="58"/>
      <c r="H300" s="59"/>
      <c r="I300" s="58"/>
      <c r="K300" s="96"/>
    </row>
    <row r="301" spans="6:11" s="54" customFormat="1" x14ac:dyDescent="0.25">
      <c r="F301" s="57"/>
      <c r="G301" s="58"/>
      <c r="H301" s="59"/>
      <c r="I301" s="58"/>
      <c r="K301" s="96"/>
    </row>
    <row r="302" spans="6:11" s="54" customFormat="1" x14ac:dyDescent="0.25">
      <c r="F302" s="57"/>
      <c r="G302" s="58"/>
      <c r="H302" s="59"/>
      <c r="I302" s="58"/>
      <c r="K302" s="96"/>
    </row>
    <row r="303" spans="6:11" s="54" customFormat="1" x14ac:dyDescent="0.25">
      <c r="F303" s="57"/>
      <c r="G303" s="58"/>
      <c r="H303" s="59"/>
      <c r="I303" s="58"/>
      <c r="K303" s="96"/>
    </row>
    <row r="304" spans="6:11" s="54" customFormat="1" x14ac:dyDescent="0.25">
      <c r="F304" s="57"/>
      <c r="G304" s="58"/>
      <c r="H304" s="59"/>
      <c r="I304" s="58"/>
      <c r="K304" s="96"/>
    </row>
    <row r="305" spans="6:11" s="54" customFormat="1" x14ac:dyDescent="0.25">
      <c r="F305" s="57"/>
      <c r="G305" s="58"/>
      <c r="H305" s="59"/>
      <c r="I305" s="58"/>
      <c r="K305" s="96"/>
    </row>
  </sheetData>
  <sheetProtection algorithmName="SHA-512" hashValue="tU0DIDgEfaYy77BKmWne8wN3ybr4LZA4cU30OPBup+GuMgKfgz3c66HgeRWKEpvQ4LclT+hgx5KIrQLEEKYksQ==" saltValue="S+i5Q2qpAP0mX3tE+tLNcw==" spinCount="100000" sheet="1" objects="1" scenarios="1" formatCells="0" formatColumns="0" formatRows="0" sort="0" autoFilter="0"/>
  <autoFilter ref="A7:K273" xr:uid="{06CD36E3-FCBF-4086-8F55-26EB52906773}"/>
  <mergeCells count="5">
    <mergeCell ref="A2:K2"/>
    <mergeCell ref="A4:K4"/>
    <mergeCell ref="A3:K3"/>
    <mergeCell ref="A1:K1"/>
    <mergeCell ref="A5:K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DAA3-0CBA-4959-B9A5-68884C4DFF91}">
  <sheetPr>
    <tabColor theme="6" tint="0.59999389629810485"/>
  </sheetPr>
  <dimension ref="A1:XFB162"/>
  <sheetViews>
    <sheetView zoomScaleNormal="100" workbookViewId="0">
      <selection sqref="A1:F1"/>
    </sheetView>
  </sheetViews>
  <sheetFormatPr defaultColWidth="60.7109375" defaultRowHeight="16.5" x14ac:dyDescent="0.3"/>
  <cols>
    <col min="1" max="1" width="17.28515625" style="53" bestFit="1" customWidth="1"/>
    <col min="2" max="2" width="74.7109375" style="53" bestFit="1" customWidth="1"/>
    <col min="3" max="3" width="12.140625" style="72" bestFit="1" customWidth="1"/>
    <col min="4" max="4" width="52.28515625" style="53" bestFit="1" customWidth="1"/>
    <col min="5" max="5" width="51.42578125" style="53" bestFit="1" customWidth="1"/>
    <col min="6" max="6" width="13.28515625" style="53" bestFit="1" customWidth="1"/>
    <col min="7" max="16384" width="60.7109375" style="88"/>
  </cols>
  <sheetData>
    <row r="1" spans="1:1022 1026:2048 2052:3072 3074:4094 4098:5120 5124:6144 6146:7166 7170:8192 8196:9216 9218:10238 10242:11264 11268:12288 12290:13310 13314:14336 14340:15360 15362:16382" ht="17.25" x14ac:dyDescent="0.3">
      <c r="A1" s="193" t="s">
        <v>1700</v>
      </c>
      <c r="B1" s="193"/>
      <c r="C1" s="193"/>
      <c r="D1" s="193"/>
      <c r="E1" s="193"/>
      <c r="F1" s="193"/>
    </row>
    <row r="2" spans="1:1022 1026:2048 2052:3072 3074:4094 4098:5120 5124:6144 6146:7166 7170:8192 8196:9216 9218:10238 10242:11264 11268:12288 12290:13310 13314:14336 14340:15360 15362:16382" ht="17.25" x14ac:dyDescent="0.3">
      <c r="A2" s="193" t="s">
        <v>1701</v>
      </c>
      <c r="B2" s="193"/>
      <c r="C2" s="193"/>
      <c r="D2" s="193"/>
      <c r="E2" s="193"/>
      <c r="F2" s="193"/>
    </row>
    <row r="3" spans="1:1022 1026:2048 2052:3072 3074:4094 4098:5120 5124:6144 6146:7166 7170:8192 8196:9216 9218:10238 10242:11264 11268:12288 12290:13310 13314:14336 14340:15360 15362:16382" ht="17.25" x14ac:dyDescent="0.3">
      <c r="A3" s="193" t="s">
        <v>1704</v>
      </c>
      <c r="B3" s="193"/>
      <c r="C3" s="193"/>
      <c r="D3" s="193"/>
      <c r="E3" s="193"/>
      <c r="F3" s="193"/>
    </row>
    <row r="4" spans="1:1022 1026:2048 2052:3072 3074:4094 4098:5120 5124:6144 6146:7166 7170:8192 8196:9216 9218:10238 10242:11264 11268:12288 12290:13310 13314:14336 14340:15360 15362:16382" ht="17.25" x14ac:dyDescent="0.3">
      <c r="A4" s="193" t="s">
        <v>1703</v>
      </c>
      <c r="B4" s="193"/>
      <c r="C4" s="193"/>
      <c r="D4" s="193"/>
      <c r="E4" s="193"/>
      <c r="F4" s="193"/>
    </row>
    <row r="5" spans="1:1022 1026:2048 2052:3072 3074:4094 4098:5120 5124:6144 6146:7166 7170:8192 8196:9216 9218:10238 10242:11264 11268:12288 12290:13310 13314:14336 14340:15360 15362:16382" ht="17.25" x14ac:dyDescent="0.3">
      <c r="A5" s="193" t="s">
        <v>1770</v>
      </c>
      <c r="B5" s="193"/>
      <c r="C5" s="193"/>
      <c r="D5" s="193"/>
      <c r="E5" s="193"/>
      <c r="F5" s="193"/>
    </row>
    <row r="6" spans="1:1022 1026:2048 2052:3072 3074:4094 4098:5120 5124:6144 6146:7166 7170:8192 8196:9216 9218:10238 10242:11264 11268:12288 12290:13310 13314:14336 14340:15360 15362:16382" s="53" customFormat="1" x14ac:dyDescent="0.3">
      <c r="A6" s="64"/>
      <c r="B6" s="64"/>
      <c r="C6" s="65"/>
      <c r="D6" s="64"/>
      <c r="E6" s="66" t="s">
        <v>1706</v>
      </c>
      <c r="F6" s="98">
        <f>SUM(F8:F143)</f>
        <v>1133223172.5900002</v>
      </c>
    </row>
    <row r="7" spans="1:1022 1026:2048 2052:3072 3074:4094 4098:5120 5124:6144 6146:7166 7170:8192 8196:9216 9218:10238 10242:11264 11268:12288 12290:13310 13314:14336 14340:15360 15362:16382" s="68" customFormat="1" ht="17.25" x14ac:dyDescent="0.25">
      <c r="A7" s="85" t="s">
        <v>426</v>
      </c>
      <c r="B7" s="84" t="s">
        <v>136</v>
      </c>
      <c r="C7" s="83" t="s">
        <v>1190</v>
      </c>
      <c r="D7" s="82" t="s">
        <v>1124</v>
      </c>
      <c r="E7" s="82" t="s">
        <v>1086</v>
      </c>
      <c r="F7" s="86" t="s">
        <v>0</v>
      </c>
      <c r="H7" s="69"/>
      <c r="L7" s="67"/>
      <c r="N7" s="69"/>
      <c r="R7" s="67"/>
      <c r="T7" s="69"/>
      <c r="X7" s="67"/>
      <c r="Z7" s="69"/>
      <c r="AD7" s="67"/>
      <c r="AF7" s="69"/>
      <c r="AJ7" s="67"/>
      <c r="AL7" s="69"/>
      <c r="AP7" s="67"/>
      <c r="AR7" s="69"/>
      <c r="AV7" s="67"/>
      <c r="AX7" s="69"/>
      <c r="BB7" s="67"/>
      <c r="BD7" s="69"/>
      <c r="BH7" s="67"/>
      <c r="BJ7" s="69"/>
      <c r="BN7" s="67"/>
      <c r="BP7" s="69"/>
      <c r="BT7" s="67"/>
      <c r="BV7" s="69"/>
      <c r="BZ7" s="67"/>
      <c r="CB7" s="69"/>
      <c r="CF7" s="67"/>
      <c r="CH7" s="69"/>
      <c r="CL7" s="67"/>
      <c r="CN7" s="69"/>
      <c r="CR7" s="67"/>
      <c r="CT7" s="69"/>
      <c r="CX7" s="67"/>
      <c r="CZ7" s="69"/>
      <c r="DD7" s="67"/>
      <c r="DF7" s="69"/>
      <c r="DJ7" s="67"/>
      <c r="DL7" s="69"/>
      <c r="DP7" s="67"/>
      <c r="DR7" s="69"/>
      <c r="DV7" s="67"/>
      <c r="DX7" s="69"/>
      <c r="EB7" s="67"/>
      <c r="ED7" s="69"/>
      <c r="EH7" s="67"/>
      <c r="EJ7" s="69"/>
      <c r="EN7" s="67"/>
      <c r="EP7" s="69"/>
      <c r="ET7" s="67"/>
      <c r="EV7" s="69"/>
      <c r="EZ7" s="67"/>
      <c r="FB7" s="69"/>
      <c r="FF7" s="67"/>
      <c r="FH7" s="69"/>
      <c r="FL7" s="67"/>
      <c r="FN7" s="69"/>
      <c r="FR7" s="67"/>
      <c r="FT7" s="69"/>
      <c r="FX7" s="67"/>
      <c r="FZ7" s="69"/>
      <c r="GD7" s="67"/>
      <c r="GF7" s="69"/>
      <c r="GJ7" s="67"/>
      <c r="GL7" s="69"/>
      <c r="GP7" s="67"/>
      <c r="GR7" s="69"/>
      <c r="GV7" s="67"/>
      <c r="GX7" s="69"/>
      <c r="HB7" s="67"/>
      <c r="HD7" s="69"/>
      <c r="HH7" s="67"/>
      <c r="HJ7" s="69"/>
      <c r="HN7" s="67"/>
      <c r="HP7" s="69"/>
      <c r="HT7" s="67"/>
      <c r="HV7" s="69"/>
      <c r="HZ7" s="67"/>
      <c r="IB7" s="69"/>
      <c r="IF7" s="67"/>
      <c r="IH7" s="69"/>
      <c r="IL7" s="67"/>
      <c r="IN7" s="69"/>
      <c r="IR7" s="67"/>
      <c r="IT7" s="69"/>
      <c r="IX7" s="67"/>
      <c r="IZ7" s="69"/>
      <c r="JD7" s="67"/>
      <c r="JF7" s="69"/>
      <c r="JJ7" s="67"/>
      <c r="JL7" s="69"/>
      <c r="JP7" s="67"/>
      <c r="JR7" s="69"/>
      <c r="JV7" s="67"/>
      <c r="JX7" s="69"/>
      <c r="KB7" s="67"/>
      <c r="KD7" s="69"/>
      <c r="KH7" s="67"/>
      <c r="KJ7" s="69"/>
      <c r="KN7" s="67"/>
      <c r="KP7" s="69"/>
      <c r="KT7" s="67"/>
      <c r="KV7" s="69"/>
      <c r="KZ7" s="67"/>
      <c r="LB7" s="69"/>
      <c r="LF7" s="67"/>
      <c r="LH7" s="69"/>
      <c r="LL7" s="67"/>
      <c r="LN7" s="69"/>
      <c r="LR7" s="67"/>
      <c r="LT7" s="69"/>
      <c r="LX7" s="67"/>
      <c r="LZ7" s="69"/>
      <c r="MD7" s="67"/>
      <c r="MF7" s="69"/>
      <c r="MJ7" s="67"/>
      <c r="ML7" s="69"/>
      <c r="MP7" s="67"/>
      <c r="MR7" s="69"/>
      <c r="MV7" s="67"/>
      <c r="MX7" s="69"/>
      <c r="NB7" s="67"/>
      <c r="ND7" s="69"/>
      <c r="NH7" s="67"/>
      <c r="NJ7" s="69"/>
      <c r="NN7" s="67"/>
      <c r="NP7" s="69"/>
      <c r="NT7" s="67"/>
      <c r="NV7" s="69"/>
      <c r="NZ7" s="67"/>
      <c r="OB7" s="69"/>
      <c r="OF7" s="67"/>
      <c r="OH7" s="69"/>
      <c r="OL7" s="67"/>
      <c r="ON7" s="69"/>
      <c r="OR7" s="67"/>
      <c r="OT7" s="69"/>
      <c r="OX7" s="67"/>
      <c r="OZ7" s="69"/>
      <c r="PD7" s="67"/>
      <c r="PF7" s="69"/>
      <c r="PJ7" s="67"/>
      <c r="PL7" s="69"/>
      <c r="PP7" s="67"/>
      <c r="PR7" s="69"/>
      <c r="PV7" s="67"/>
      <c r="PX7" s="69"/>
      <c r="QB7" s="67"/>
      <c r="QD7" s="69"/>
      <c r="QH7" s="67"/>
      <c r="QJ7" s="69"/>
      <c r="QN7" s="67"/>
      <c r="QP7" s="69"/>
      <c r="QT7" s="67"/>
      <c r="QV7" s="69"/>
      <c r="QZ7" s="67"/>
      <c r="RB7" s="69"/>
      <c r="RF7" s="67"/>
      <c r="RH7" s="69"/>
      <c r="RL7" s="67"/>
      <c r="RN7" s="69"/>
      <c r="RR7" s="67"/>
      <c r="RT7" s="69"/>
      <c r="RX7" s="67"/>
      <c r="RZ7" s="69"/>
      <c r="SD7" s="67"/>
      <c r="SF7" s="69"/>
      <c r="SJ7" s="67"/>
      <c r="SL7" s="69"/>
      <c r="SP7" s="67"/>
      <c r="SR7" s="69"/>
      <c r="SV7" s="67"/>
      <c r="SX7" s="69"/>
      <c r="TB7" s="67"/>
      <c r="TD7" s="69"/>
      <c r="TH7" s="67"/>
      <c r="TJ7" s="69"/>
      <c r="TN7" s="67"/>
      <c r="TP7" s="69"/>
      <c r="TT7" s="67"/>
      <c r="TV7" s="69"/>
      <c r="TZ7" s="67"/>
      <c r="UB7" s="69"/>
      <c r="UF7" s="67"/>
      <c r="UH7" s="69"/>
      <c r="UL7" s="67"/>
      <c r="UN7" s="69"/>
      <c r="UR7" s="67"/>
      <c r="UT7" s="69"/>
      <c r="UX7" s="67"/>
      <c r="UZ7" s="69"/>
      <c r="VD7" s="67"/>
      <c r="VF7" s="69"/>
      <c r="VJ7" s="67"/>
      <c r="VL7" s="69"/>
      <c r="VP7" s="67"/>
      <c r="VR7" s="69"/>
      <c r="VV7" s="67"/>
      <c r="VX7" s="69"/>
      <c r="WB7" s="67"/>
      <c r="WD7" s="69"/>
      <c r="WH7" s="67"/>
      <c r="WJ7" s="69"/>
      <c r="WN7" s="67"/>
      <c r="WP7" s="69"/>
      <c r="WT7" s="67"/>
      <c r="WV7" s="69"/>
      <c r="WZ7" s="67"/>
      <c r="XB7" s="69"/>
      <c r="XF7" s="67"/>
      <c r="XH7" s="69"/>
      <c r="XL7" s="67"/>
      <c r="XN7" s="69"/>
      <c r="XR7" s="67"/>
      <c r="XT7" s="69"/>
      <c r="XX7" s="67"/>
      <c r="XZ7" s="69"/>
      <c r="YD7" s="67"/>
      <c r="YF7" s="69"/>
      <c r="YJ7" s="67"/>
      <c r="YL7" s="69"/>
      <c r="YP7" s="67"/>
      <c r="YR7" s="69"/>
      <c r="YV7" s="67"/>
      <c r="YX7" s="69"/>
      <c r="ZB7" s="67"/>
      <c r="ZD7" s="69"/>
      <c r="ZH7" s="67"/>
      <c r="ZJ7" s="69"/>
      <c r="ZN7" s="67"/>
      <c r="ZP7" s="69"/>
      <c r="ZT7" s="67"/>
      <c r="ZV7" s="69"/>
      <c r="ZZ7" s="67"/>
      <c r="AAB7" s="69"/>
      <c r="AAF7" s="67"/>
      <c r="AAH7" s="69"/>
      <c r="AAL7" s="67"/>
      <c r="AAN7" s="69"/>
      <c r="AAR7" s="67"/>
      <c r="AAT7" s="69"/>
      <c r="AAX7" s="67"/>
      <c r="AAZ7" s="69"/>
      <c r="ABD7" s="67"/>
      <c r="ABF7" s="69"/>
      <c r="ABJ7" s="67"/>
      <c r="ABL7" s="69"/>
      <c r="ABP7" s="67"/>
      <c r="ABR7" s="69"/>
      <c r="ABV7" s="67"/>
      <c r="ABX7" s="69"/>
      <c r="ACB7" s="67"/>
      <c r="ACD7" s="69"/>
      <c r="ACH7" s="67"/>
      <c r="ACJ7" s="69"/>
      <c r="ACN7" s="67"/>
      <c r="ACP7" s="69"/>
      <c r="ACT7" s="67"/>
      <c r="ACV7" s="69"/>
      <c r="ACZ7" s="67"/>
      <c r="ADB7" s="69"/>
      <c r="ADF7" s="67"/>
      <c r="ADH7" s="69"/>
      <c r="ADL7" s="67"/>
      <c r="ADN7" s="69"/>
      <c r="ADR7" s="67"/>
      <c r="ADT7" s="69"/>
      <c r="ADX7" s="67"/>
      <c r="ADZ7" s="69"/>
      <c r="AED7" s="67"/>
      <c r="AEF7" s="69"/>
      <c r="AEJ7" s="67"/>
      <c r="AEL7" s="69"/>
      <c r="AEP7" s="67"/>
      <c r="AER7" s="69"/>
      <c r="AEV7" s="67"/>
      <c r="AEX7" s="69"/>
      <c r="AFB7" s="67"/>
      <c r="AFD7" s="69"/>
      <c r="AFH7" s="67"/>
      <c r="AFJ7" s="69"/>
      <c r="AFN7" s="67"/>
      <c r="AFP7" s="69"/>
      <c r="AFT7" s="67"/>
      <c r="AFV7" s="69"/>
      <c r="AFZ7" s="67"/>
      <c r="AGB7" s="69"/>
      <c r="AGF7" s="67"/>
      <c r="AGH7" s="69"/>
      <c r="AGL7" s="67"/>
      <c r="AGN7" s="69"/>
      <c r="AGR7" s="67"/>
      <c r="AGT7" s="69"/>
      <c r="AGX7" s="67"/>
      <c r="AGZ7" s="69"/>
      <c r="AHD7" s="67"/>
      <c r="AHF7" s="69"/>
      <c r="AHJ7" s="67"/>
      <c r="AHL7" s="69"/>
      <c r="AHP7" s="67"/>
      <c r="AHR7" s="69"/>
      <c r="AHV7" s="67"/>
      <c r="AHX7" s="69"/>
      <c r="AIB7" s="67"/>
      <c r="AID7" s="69"/>
      <c r="AIH7" s="67"/>
      <c r="AIJ7" s="69"/>
      <c r="AIN7" s="67"/>
      <c r="AIP7" s="69"/>
      <c r="AIT7" s="67"/>
      <c r="AIV7" s="69"/>
      <c r="AIZ7" s="67"/>
      <c r="AJB7" s="69"/>
      <c r="AJF7" s="67"/>
      <c r="AJH7" s="69"/>
      <c r="AJL7" s="67"/>
      <c r="AJN7" s="69"/>
      <c r="AJR7" s="67"/>
      <c r="AJT7" s="69"/>
      <c r="AJX7" s="67"/>
      <c r="AJZ7" s="69"/>
      <c r="AKD7" s="67"/>
      <c r="AKF7" s="69"/>
      <c r="AKJ7" s="67"/>
      <c r="AKL7" s="69"/>
      <c r="AKP7" s="67"/>
      <c r="AKR7" s="69"/>
      <c r="AKV7" s="67"/>
      <c r="AKX7" s="69"/>
      <c r="ALB7" s="67"/>
      <c r="ALD7" s="69"/>
      <c r="ALH7" s="67"/>
      <c r="ALJ7" s="69"/>
      <c r="ALN7" s="67"/>
      <c r="ALP7" s="69"/>
      <c r="ALT7" s="67"/>
      <c r="ALV7" s="69"/>
      <c r="ALZ7" s="67"/>
      <c r="AMB7" s="69"/>
      <c r="AMF7" s="67"/>
      <c r="AMH7" s="69"/>
      <c r="AML7" s="67"/>
      <c r="AMN7" s="69"/>
      <c r="AMR7" s="67"/>
      <c r="AMT7" s="69"/>
      <c r="AMX7" s="67"/>
      <c r="AMZ7" s="69"/>
      <c r="AND7" s="67"/>
      <c r="ANF7" s="69"/>
      <c r="ANJ7" s="67"/>
      <c r="ANL7" s="69"/>
      <c r="ANP7" s="67"/>
      <c r="ANR7" s="69"/>
      <c r="ANV7" s="67"/>
      <c r="ANX7" s="69"/>
      <c r="AOB7" s="67"/>
      <c r="AOD7" s="69"/>
      <c r="AOH7" s="67"/>
      <c r="AOJ7" s="69"/>
      <c r="AON7" s="67"/>
      <c r="AOP7" s="69"/>
      <c r="AOT7" s="67"/>
      <c r="AOV7" s="69"/>
      <c r="AOZ7" s="67"/>
      <c r="APB7" s="69"/>
      <c r="APF7" s="67"/>
      <c r="APH7" s="69"/>
      <c r="APL7" s="67"/>
      <c r="APN7" s="69"/>
      <c r="APR7" s="67"/>
      <c r="APT7" s="69"/>
      <c r="APX7" s="67"/>
      <c r="APZ7" s="69"/>
      <c r="AQD7" s="67"/>
      <c r="AQF7" s="69"/>
      <c r="AQJ7" s="67"/>
      <c r="AQL7" s="69"/>
      <c r="AQP7" s="67"/>
      <c r="AQR7" s="69"/>
      <c r="AQV7" s="67"/>
      <c r="AQX7" s="69"/>
      <c r="ARB7" s="67"/>
      <c r="ARD7" s="69"/>
      <c r="ARH7" s="67"/>
      <c r="ARJ7" s="69"/>
      <c r="ARN7" s="67"/>
      <c r="ARP7" s="69"/>
      <c r="ART7" s="67"/>
      <c r="ARV7" s="69"/>
      <c r="ARZ7" s="67"/>
      <c r="ASB7" s="69"/>
      <c r="ASF7" s="67"/>
      <c r="ASH7" s="69"/>
      <c r="ASL7" s="67"/>
      <c r="ASN7" s="69"/>
      <c r="ASR7" s="67"/>
      <c r="AST7" s="69"/>
      <c r="ASX7" s="67"/>
      <c r="ASZ7" s="69"/>
      <c r="ATD7" s="67"/>
      <c r="ATF7" s="69"/>
      <c r="ATJ7" s="67"/>
      <c r="ATL7" s="69"/>
      <c r="ATP7" s="67"/>
      <c r="ATR7" s="69"/>
      <c r="ATV7" s="67"/>
      <c r="ATX7" s="69"/>
      <c r="AUB7" s="67"/>
      <c r="AUD7" s="69"/>
      <c r="AUH7" s="67"/>
      <c r="AUJ7" s="69"/>
      <c r="AUN7" s="67"/>
      <c r="AUP7" s="69"/>
      <c r="AUT7" s="67"/>
      <c r="AUV7" s="69"/>
      <c r="AUZ7" s="67"/>
      <c r="AVB7" s="69"/>
      <c r="AVF7" s="67"/>
      <c r="AVH7" s="69"/>
      <c r="AVL7" s="67"/>
      <c r="AVN7" s="69"/>
      <c r="AVR7" s="67"/>
      <c r="AVT7" s="69"/>
      <c r="AVX7" s="67"/>
      <c r="AVZ7" s="69"/>
      <c r="AWD7" s="67"/>
      <c r="AWF7" s="69"/>
      <c r="AWJ7" s="67"/>
      <c r="AWL7" s="69"/>
      <c r="AWP7" s="67"/>
      <c r="AWR7" s="69"/>
      <c r="AWV7" s="67"/>
      <c r="AWX7" s="69"/>
      <c r="AXB7" s="67"/>
      <c r="AXD7" s="69"/>
      <c r="AXH7" s="67"/>
      <c r="AXJ7" s="69"/>
      <c r="AXN7" s="67"/>
      <c r="AXP7" s="69"/>
      <c r="AXT7" s="67"/>
      <c r="AXV7" s="69"/>
      <c r="AXZ7" s="67"/>
      <c r="AYB7" s="69"/>
      <c r="AYF7" s="67"/>
      <c r="AYH7" s="69"/>
      <c r="AYL7" s="67"/>
      <c r="AYN7" s="69"/>
      <c r="AYR7" s="67"/>
      <c r="AYT7" s="69"/>
      <c r="AYX7" s="67"/>
      <c r="AYZ7" s="69"/>
      <c r="AZD7" s="67"/>
      <c r="AZF7" s="69"/>
      <c r="AZJ7" s="67"/>
      <c r="AZL7" s="69"/>
      <c r="AZP7" s="67"/>
      <c r="AZR7" s="69"/>
      <c r="AZV7" s="67"/>
      <c r="AZX7" s="69"/>
      <c r="BAB7" s="67"/>
      <c r="BAD7" s="69"/>
      <c r="BAH7" s="67"/>
      <c r="BAJ7" s="69"/>
      <c r="BAN7" s="67"/>
      <c r="BAP7" s="69"/>
      <c r="BAT7" s="67"/>
      <c r="BAV7" s="69"/>
      <c r="BAZ7" s="67"/>
      <c r="BBB7" s="69"/>
      <c r="BBF7" s="67"/>
      <c r="BBH7" s="69"/>
      <c r="BBL7" s="67"/>
      <c r="BBN7" s="69"/>
      <c r="BBR7" s="67"/>
      <c r="BBT7" s="69"/>
      <c r="BBX7" s="67"/>
      <c r="BBZ7" s="69"/>
      <c r="BCD7" s="67"/>
      <c r="BCF7" s="69"/>
      <c r="BCJ7" s="67"/>
      <c r="BCL7" s="69"/>
      <c r="BCP7" s="67"/>
      <c r="BCR7" s="69"/>
      <c r="BCV7" s="67"/>
      <c r="BCX7" s="69"/>
      <c r="BDB7" s="67"/>
      <c r="BDD7" s="69"/>
      <c r="BDH7" s="67"/>
      <c r="BDJ7" s="69"/>
      <c r="BDN7" s="67"/>
      <c r="BDP7" s="69"/>
      <c r="BDT7" s="67"/>
      <c r="BDV7" s="69"/>
      <c r="BDZ7" s="67"/>
      <c r="BEB7" s="69"/>
      <c r="BEF7" s="67"/>
      <c r="BEH7" s="69"/>
      <c r="BEL7" s="67"/>
      <c r="BEN7" s="69"/>
      <c r="BER7" s="67"/>
      <c r="BET7" s="69"/>
      <c r="BEX7" s="67"/>
      <c r="BEZ7" s="69"/>
      <c r="BFD7" s="67"/>
      <c r="BFF7" s="69"/>
      <c r="BFJ7" s="67"/>
      <c r="BFL7" s="69"/>
      <c r="BFP7" s="67"/>
      <c r="BFR7" s="69"/>
      <c r="BFV7" s="67"/>
      <c r="BFX7" s="69"/>
      <c r="BGB7" s="67"/>
      <c r="BGD7" s="69"/>
      <c r="BGH7" s="67"/>
      <c r="BGJ7" s="69"/>
      <c r="BGN7" s="67"/>
      <c r="BGP7" s="69"/>
      <c r="BGT7" s="67"/>
      <c r="BGV7" s="69"/>
      <c r="BGZ7" s="67"/>
      <c r="BHB7" s="69"/>
      <c r="BHF7" s="67"/>
      <c r="BHH7" s="69"/>
      <c r="BHL7" s="67"/>
      <c r="BHN7" s="69"/>
      <c r="BHR7" s="67"/>
      <c r="BHT7" s="69"/>
      <c r="BHX7" s="67"/>
      <c r="BHZ7" s="69"/>
      <c r="BID7" s="67"/>
      <c r="BIF7" s="69"/>
      <c r="BIJ7" s="67"/>
      <c r="BIL7" s="69"/>
      <c r="BIP7" s="67"/>
      <c r="BIR7" s="69"/>
      <c r="BIV7" s="67"/>
      <c r="BIX7" s="69"/>
      <c r="BJB7" s="67"/>
      <c r="BJD7" s="69"/>
      <c r="BJH7" s="67"/>
      <c r="BJJ7" s="69"/>
      <c r="BJN7" s="67"/>
      <c r="BJP7" s="69"/>
      <c r="BJT7" s="67"/>
      <c r="BJV7" s="69"/>
      <c r="BJZ7" s="67"/>
      <c r="BKB7" s="69"/>
      <c r="BKF7" s="67"/>
      <c r="BKH7" s="69"/>
      <c r="BKL7" s="67"/>
      <c r="BKN7" s="69"/>
      <c r="BKR7" s="67"/>
      <c r="BKT7" s="69"/>
      <c r="BKX7" s="67"/>
      <c r="BKZ7" s="69"/>
      <c r="BLD7" s="67"/>
      <c r="BLF7" s="69"/>
      <c r="BLJ7" s="67"/>
      <c r="BLL7" s="69"/>
      <c r="BLP7" s="67"/>
      <c r="BLR7" s="69"/>
      <c r="BLV7" s="67"/>
      <c r="BLX7" s="69"/>
      <c r="BMB7" s="67"/>
      <c r="BMD7" s="69"/>
      <c r="BMH7" s="67"/>
      <c r="BMJ7" s="69"/>
      <c r="BMN7" s="67"/>
      <c r="BMP7" s="69"/>
      <c r="BMT7" s="67"/>
      <c r="BMV7" s="69"/>
      <c r="BMZ7" s="67"/>
      <c r="BNB7" s="69"/>
      <c r="BNF7" s="67"/>
      <c r="BNH7" s="69"/>
      <c r="BNL7" s="67"/>
      <c r="BNN7" s="69"/>
      <c r="BNR7" s="67"/>
      <c r="BNT7" s="69"/>
      <c r="BNX7" s="67"/>
      <c r="BNZ7" s="69"/>
      <c r="BOD7" s="67"/>
      <c r="BOF7" s="69"/>
      <c r="BOJ7" s="67"/>
      <c r="BOL7" s="69"/>
      <c r="BOP7" s="67"/>
      <c r="BOR7" s="69"/>
      <c r="BOV7" s="67"/>
      <c r="BOX7" s="69"/>
      <c r="BPB7" s="67"/>
      <c r="BPD7" s="69"/>
      <c r="BPH7" s="67"/>
      <c r="BPJ7" s="69"/>
      <c r="BPN7" s="67"/>
      <c r="BPP7" s="69"/>
      <c r="BPT7" s="67"/>
      <c r="BPV7" s="69"/>
      <c r="BPZ7" s="67"/>
      <c r="BQB7" s="69"/>
      <c r="BQF7" s="67"/>
      <c r="BQH7" s="69"/>
      <c r="BQL7" s="67"/>
      <c r="BQN7" s="69"/>
      <c r="BQR7" s="67"/>
      <c r="BQT7" s="69"/>
      <c r="BQX7" s="67"/>
      <c r="BQZ7" s="69"/>
      <c r="BRD7" s="67"/>
      <c r="BRF7" s="69"/>
      <c r="BRJ7" s="67"/>
      <c r="BRL7" s="69"/>
      <c r="BRP7" s="67"/>
      <c r="BRR7" s="69"/>
      <c r="BRV7" s="67"/>
      <c r="BRX7" s="69"/>
      <c r="BSB7" s="67"/>
      <c r="BSD7" s="69"/>
      <c r="BSH7" s="67"/>
      <c r="BSJ7" s="69"/>
      <c r="BSN7" s="67"/>
      <c r="BSP7" s="69"/>
      <c r="BST7" s="67"/>
      <c r="BSV7" s="69"/>
      <c r="BSZ7" s="67"/>
      <c r="BTB7" s="69"/>
      <c r="BTF7" s="67"/>
      <c r="BTH7" s="69"/>
      <c r="BTL7" s="67"/>
      <c r="BTN7" s="69"/>
      <c r="BTR7" s="67"/>
      <c r="BTT7" s="69"/>
      <c r="BTX7" s="67"/>
      <c r="BTZ7" s="69"/>
      <c r="BUD7" s="67"/>
      <c r="BUF7" s="69"/>
      <c r="BUJ7" s="67"/>
      <c r="BUL7" s="69"/>
      <c r="BUP7" s="67"/>
      <c r="BUR7" s="69"/>
      <c r="BUV7" s="67"/>
      <c r="BUX7" s="69"/>
      <c r="BVB7" s="67"/>
      <c r="BVD7" s="69"/>
      <c r="BVH7" s="67"/>
      <c r="BVJ7" s="69"/>
      <c r="BVN7" s="67"/>
      <c r="BVP7" s="69"/>
      <c r="BVT7" s="67"/>
      <c r="BVV7" s="69"/>
      <c r="BVZ7" s="67"/>
      <c r="BWB7" s="69"/>
      <c r="BWF7" s="67"/>
      <c r="BWH7" s="69"/>
      <c r="BWL7" s="67"/>
      <c r="BWN7" s="69"/>
      <c r="BWR7" s="67"/>
      <c r="BWT7" s="69"/>
      <c r="BWX7" s="67"/>
      <c r="BWZ7" s="69"/>
      <c r="BXD7" s="67"/>
      <c r="BXF7" s="69"/>
      <c r="BXJ7" s="67"/>
      <c r="BXL7" s="69"/>
      <c r="BXP7" s="67"/>
      <c r="BXR7" s="69"/>
      <c r="BXV7" s="67"/>
      <c r="BXX7" s="69"/>
      <c r="BYB7" s="67"/>
      <c r="BYD7" s="69"/>
      <c r="BYH7" s="67"/>
      <c r="BYJ7" s="69"/>
      <c r="BYN7" s="67"/>
      <c r="BYP7" s="69"/>
      <c r="BYT7" s="67"/>
      <c r="BYV7" s="69"/>
      <c r="BYZ7" s="67"/>
      <c r="BZB7" s="69"/>
      <c r="BZF7" s="67"/>
      <c r="BZH7" s="69"/>
      <c r="BZL7" s="67"/>
      <c r="BZN7" s="69"/>
      <c r="BZR7" s="67"/>
      <c r="BZT7" s="69"/>
      <c r="BZX7" s="67"/>
      <c r="BZZ7" s="69"/>
      <c r="CAD7" s="67"/>
      <c r="CAF7" s="69"/>
      <c r="CAJ7" s="67"/>
      <c r="CAL7" s="69"/>
      <c r="CAP7" s="67"/>
      <c r="CAR7" s="69"/>
      <c r="CAV7" s="67"/>
      <c r="CAX7" s="69"/>
      <c r="CBB7" s="67"/>
      <c r="CBD7" s="69"/>
      <c r="CBH7" s="67"/>
      <c r="CBJ7" s="69"/>
      <c r="CBN7" s="67"/>
      <c r="CBP7" s="69"/>
      <c r="CBT7" s="67"/>
      <c r="CBV7" s="69"/>
      <c r="CBZ7" s="67"/>
      <c r="CCB7" s="69"/>
      <c r="CCF7" s="67"/>
      <c r="CCH7" s="69"/>
      <c r="CCL7" s="67"/>
      <c r="CCN7" s="69"/>
      <c r="CCR7" s="67"/>
      <c r="CCT7" s="69"/>
      <c r="CCX7" s="67"/>
      <c r="CCZ7" s="69"/>
      <c r="CDD7" s="67"/>
      <c r="CDF7" s="69"/>
      <c r="CDJ7" s="67"/>
      <c r="CDL7" s="69"/>
      <c r="CDP7" s="67"/>
      <c r="CDR7" s="69"/>
      <c r="CDV7" s="67"/>
      <c r="CDX7" s="69"/>
      <c r="CEB7" s="67"/>
      <c r="CED7" s="69"/>
      <c r="CEH7" s="67"/>
      <c r="CEJ7" s="69"/>
      <c r="CEN7" s="67"/>
      <c r="CEP7" s="69"/>
      <c r="CET7" s="67"/>
      <c r="CEV7" s="69"/>
      <c r="CEZ7" s="67"/>
      <c r="CFB7" s="69"/>
      <c r="CFF7" s="67"/>
      <c r="CFH7" s="69"/>
      <c r="CFL7" s="67"/>
      <c r="CFN7" s="69"/>
      <c r="CFR7" s="67"/>
      <c r="CFT7" s="69"/>
      <c r="CFX7" s="67"/>
      <c r="CFZ7" s="69"/>
      <c r="CGD7" s="67"/>
      <c r="CGF7" s="69"/>
      <c r="CGJ7" s="67"/>
      <c r="CGL7" s="69"/>
      <c r="CGP7" s="67"/>
      <c r="CGR7" s="69"/>
      <c r="CGV7" s="67"/>
      <c r="CGX7" s="69"/>
      <c r="CHB7" s="67"/>
      <c r="CHD7" s="69"/>
      <c r="CHH7" s="67"/>
      <c r="CHJ7" s="69"/>
      <c r="CHN7" s="67"/>
      <c r="CHP7" s="69"/>
      <c r="CHT7" s="67"/>
      <c r="CHV7" s="69"/>
      <c r="CHZ7" s="67"/>
      <c r="CIB7" s="69"/>
      <c r="CIF7" s="67"/>
      <c r="CIH7" s="69"/>
      <c r="CIL7" s="67"/>
      <c r="CIN7" s="69"/>
      <c r="CIR7" s="67"/>
      <c r="CIT7" s="69"/>
      <c r="CIX7" s="67"/>
      <c r="CIZ7" s="69"/>
      <c r="CJD7" s="67"/>
      <c r="CJF7" s="69"/>
      <c r="CJJ7" s="67"/>
      <c r="CJL7" s="69"/>
      <c r="CJP7" s="67"/>
      <c r="CJR7" s="69"/>
      <c r="CJV7" s="67"/>
      <c r="CJX7" s="69"/>
      <c r="CKB7" s="67"/>
      <c r="CKD7" s="69"/>
      <c r="CKH7" s="67"/>
      <c r="CKJ7" s="69"/>
      <c r="CKN7" s="67"/>
      <c r="CKP7" s="69"/>
      <c r="CKT7" s="67"/>
      <c r="CKV7" s="69"/>
      <c r="CKZ7" s="67"/>
      <c r="CLB7" s="69"/>
      <c r="CLF7" s="67"/>
      <c r="CLH7" s="69"/>
      <c r="CLL7" s="67"/>
      <c r="CLN7" s="69"/>
      <c r="CLR7" s="67"/>
      <c r="CLT7" s="69"/>
      <c r="CLX7" s="67"/>
      <c r="CLZ7" s="69"/>
      <c r="CMD7" s="67"/>
      <c r="CMF7" s="69"/>
      <c r="CMJ7" s="67"/>
      <c r="CML7" s="69"/>
      <c r="CMP7" s="67"/>
      <c r="CMR7" s="69"/>
      <c r="CMV7" s="67"/>
      <c r="CMX7" s="69"/>
      <c r="CNB7" s="67"/>
      <c r="CND7" s="69"/>
      <c r="CNH7" s="67"/>
      <c r="CNJ7" s="69"/>
      <c r="CNN7" s="67"/>
      <c r="CNP7" s="69"/>
      <c r="CNT7" s="67"/>
      <c r="CNV7" s="69"/>
      <c r="CNZ7" s="67"/>
      <c r="COB7" s="69"/>
      <c r="COF7" s="67"/>
      <c r="COH7" s="69"/>
      <c r="COL7" s="67"/>
      <c r="CON7" s="69"/>
      <c r="COR7" s="67"/>
      <c r="COT7" s="69"/>
      <c r="COX7" s="67"/>
      <c r="COZ7" s="69"/>
      <c r="CPD7" s="67"/>
      <c r="CPF7" s="69"/>
      <c r="CPJ7" s="67"/>
      <c r="CPL7" s="69"/>
      <c r="CPP7" s="67"/>
      <c r="CPR7" s="69"/>
      <c r="CPV7" s="67"/>
      <c r="CPX7" s="69"/>
      <c r="CQB7" s="67"/>
      <c r="CQD7" s="69"/>
      <c r="CQH7" s="67"/>
      <c r="CQJ7" s="69"/>
      <c r="CQN7" s="67"/>
      <c r="CQP7" s="69"/>
      <c r="CQT7" s="67"/>
      <c r="CQV7" s="69"/>
      <c r="CQZ7" s="67"/>
      <c r="CRB7" s="69"/>
      <c r="CRF7" s="67"/>
      <c r="CRH7" s="69"/>
      <c r="CRL7" s="67"/>
      <c r="CRN7" s="69"/>
      <c r="CRR7" s="67"/>
      <c r="CRT7" s="69"/>
      <c r="CRX7" s="67"/>
      <c r="CRZ7" s="69"/>
      <c r="CSD7" s="67"/>
      <c r="CSF7" s="69"/>
      <c r="CSJ7" s="67"/>
      <c r="CSL7" s="69"/>
      <c r="CSP7" s="67"/>
      <c r="CSR7" s="69"/>
      <c r="CSV7" s="67"/>
      <c r="CSX7" s="69"/>
      <c r="CTB7" s="67"/>
      <c r="CTD7" s="69"/>
      <c r="CTH7" s="67"/>
      <c r="CTJ7" s="69"/>
      <c r="CTN7" s="67"/>
      <c r="CTP7" s="69"/>
      <c r="CTT7" s="67"/>
      <c r="CTV7" s="69"/>
      <c r="CTZ7" s="67"/>
      <c r="CUB7" s="69"/>
      <c r="CUF7" s="67"/>
      <c r="CUH7" s="69"/>
      <c r="CUL7" s="67"/>
      <c r="CUN7" s="69"/>
      <c r="CUR7" s="67"/>
      <c r="CUT7" s="69"/>
      <c r="CUX7" s="67"/>
      <c r="CUZ7" s="69"/>
      <c r="CVD7" s="67"/>
      <c r="CVF7" s="69"/>
      <c r="CVJ7" s="67"/>
      <c r="CVL7" s="69"/>
      <c r="CVP7" s="67"/>
      <c r="CVR7" s="69"/>
      <c r="CVV7" s="67"/>
      <c r="CVX7" s="69"/>
      <c r="CWB7" s="67"/>
      <c r="CWD7" s="69"/>
      <c r="CWH7" s="67"/>
      <c r="CWJ7" s="69"/>
      <c r="CWN7" s="67"/>
      <c r="CWP7" s="69"/>
      <c r="CWT7" s="67"/>
      <c r="CWV7" s="69"/>
      <c r="CWZ7" s="67"/>
      <c r="CXB7" s="69"/>
      <c r="CXF7" s="67"/>
      <c r="CXH7" s="69"/>
      <c r="CXL7" s="67"/>
      <c r="CXN7" s="69"/>
      <c r="CXR7" s="67"/>
      <c r="CXT7" s="69"/>
      <c r="CXX7" s="67"/>
      <c r="CXZ7" s="69"/>
      <c r="CYD7" s="67"/>
      <c r="CYF7" s="69"/>
      <c r="CYJ7" s="67"/>
      <c r="CYL7" s="69"/>
      <c r="CYP7" s="67"/>
      <c r="CYR7" s="69"/>
      <c r="CYV7" s="67"/>
      <c r="CYX7" s="69"/>
      <c r="CZB7" s="67"/>
      <c r="CZD7" s="69"/>
      <c r="CZH7" s="67"/>
      <c r="CZJ7" s="69"/>
      <c r="CZN7" s="67"/>
      <c r="CZP7" s="69"/>
      <c r="CZT7" s="67"/>
      <c r="CZV7" s="69"/>
      <c r="CZZ7" s="67"/>
      <c r="DAB7" s="69"/>
      <c r="DAF7" s="67"/>
      <c r="DAH7" s="69"/>
      <c r="DAL7" s="67"/>
      <c r="DAN7" s="69"/>
      <c r="DAR7" s="67"/>
      <c r="DAT7" s="69"/>
      <c r="DAX7" s="67"/>
      <c r="DAZ7" s="69"/>
      <c r="DBD7" s="67"/>
      <c r="DBF7" s="69"/>
      <c r="DBJ7" s="67"/>
      <c r="DBL7" s="69"/>
      <c r="DBP7" s="67"/>
      <c r="DBR7" s="69"/>
      <c r="DBV7" s="67"/>
      <c r="DBX7" s="69"/>
      <c r="DCB7" s="67"/>
      <c r="DCD7" s="69"/>
      <c r="DCH7" s="67"/>
      <c r="DCJ7" s="69"/>
      <c r="DCN7" s="67"/>
      <c r="DCP7" s="69"/>
      <c r="DCT7" s="67"/>
      <c r="DCV7" s="69"/>
      <c r="DCZ7" s="67"/>
      <c r="DDB7" s="69"/>
      <c r="DDF7" s="67"/>
      <c r="DDH7" s="69"/>
      <c r="DDL7" s="67"/>
      <c r="DDN7" s="69"/>
      <c r="DDR7" s="67"/>
      <c r="DDT7" s="69"/>
      <c r="DDX7" s="67"/>
      <c r="DDZ7" s="69"/>
      <c r="DED7" s="67"/>
      <c r="DEF7" s="69"/>
      <c r="DEJ7" s="67"/>
      <c r="DEL7" s="69"/>
      <c r="DEP7" s="67"/>
      <c r="DER7" s="69"/>
      <c r="DEV7" s="67"/>
      <c r="DEX7" s="69"/>
      <c r="DFB7" s="67"/>
      <c r="DFD7" s="69"/>
      <c r="DFH7" s="67"/>
      <c r="DFJ7" s="69"/>
      <c r="DFN7" s="67"/>
      <c r="DFP7" s="69"/>
      <c r="DFT7" s="67"/>
      <c r="DFV7" s="69"/>
      <c r="DFZ7" s="67"/>
      <c r="DGB7" s="69"/>
      <c r="DGF7" s="67"/>
      <c r="DGH7" s="69"/>
      <c r="DGL7" s="67"/>
      <c r="DGN7" s="69"/>
      <c r="DGR7" s="67"/>
      <c r="DGT7" s="69"/>
      <c r="DGX7" s="67"/>
      <c r="DGZ7" s="69"/>
      <c r="DHD7" s="67"/>
      <c r="DHF7" s="69"/>
      <c r="DHJ7" s="67"/>
      <c r="DHL7" s="69"/>
      <c r="DHP7" s="67"/>
      <c r="DHR7" s="69"/>
      <c r="DHV7" s="67"/>
      <c r="DHX7" s="69"/>
      <c r="DIB7" s="67"/>
      <c r="DID7" s="69"/>
      <c r="DIH7" s="67"/>
      <c r="DIJ7" s="69"/>
      <c r="DIN7" s="67"/>
      <c r="DIP7" s="69"/>
      <c r="DIT7" s="67"/>
      <c r="DIV7" s="69"/>
      <c r="DIZ7" s="67"/>
      <c r="DJB7" s="69"/>
      <c r="DJF7" s="67"/>
      <c r="DJH7" s="69"/>
      <c r="DJL7" s="67"/>
      <c r="DJN7" s="69"/>
      <c r="DJR7" s="67"/>
      <c r="DJT7" s="69"/>
      <c r="DJX7" s="67"/>
      <c r="DJZ7" s="69"/>
      <c r="DKD7" s="67"/>
      <c r="DKF7" s="69"/>
      <c r="DKJ7" s="67"/>
      <c r="DKL7" s="69"/>
      <c r="DKP7" s="67"/>
      <c r="DKR7" s="69"/>
      <c r="DKV7" s="67"/>
      <c r="DKX7" s="69"/>
      <c r="DLB7" s="67"/>
      <c r="DLD7" s="69"/>
      <c r="DLH7" s="67"/>
      <c r="DLJ7" s="69"/>
      <c r="DLN7" s="67"/>
      <c r="DLP7" s="69"/>
      <c r="DLT7" s="67"/>
      <c r="DLV7" s="69"/>
      <c r="DLZ7" s="67"/>
      <c r="DMB7" s="69"/>
      <c r="DMF7" s="67"/>
      <c r="DMH7" s="69"/>
      <c r="DML7" s="67"/>
      <c r="DMN7" s="69"/>
      <c r="DMR7" s="67"/>
      <c r="DMT7" s="69"/>
      <c r="DMX7" s="67"/>
      <c r="DMZ7" s="69"/>
      <c r="DND7" s="67"/>
      <c r="DNF7" s="69"/>
      <c r="DNJ7" s="67"/>
      <c r="DNL7" s="69"/>
      <c r="DNP7" s="67"/>
      <c r="DNR7" s="69"/>
      <c r="DNV7" s="67"/>
      <c r="DNX7" s="69"/>
      <c r="DOB7" s="67"/>
      <c r="DOD7" s="69"/>
      <c r="DOH7" s="67"/>
      <c r="DOJ7" s="69"/>
      <c r="DON7" s="67"/>
      <c r="DOP7" s="69"/>
      <c r="DOT7" s="67"/>
      <c r="DOV7" s="69"/>
      <c r="DOZ7" s="67"/>
      <c r="DPB7" s="69"/>
      <c r="DPF7" s="67"/>
      <c r="DPH7" s="69"/>
      <c r="DPL7" s="67"/>
      <c r="DPN7" s="69"/>
      <c r="DPR7" s="67"/>
      <c r="DPT7" s="69"/>
      <c r="DPX7" s="67"/>
      <c r="DPZ7" s="69"/>
      <c r="DQD7" s="67"/>
      <c r="DQF7" s="69"/>
      <c r="DQJ7" s="67"/>
      <c r="DQL7" s="69"/>
      <c r="DQP7" s="67"/>
      <c r="DQR7" s="69"/>
      <c r="DQV7" s="67"/>
      <c r="DQX7" s="69"/>
      <c r="DRB7" s="67"/>
      <c r="DRD7" s="69"/>
      <c r="DRH7" s="67"/>
      <c r="DRJ7" s="69"/>
      <c r="DRN7" s="67"/>
      <c r="DRP7" s="69"/>
      <c r="DRT7" s="67"/>
      <c r="DRV7" s="69"/>
      <c r="DRZ7" s="67"/>
      <c r="DSB7" s="69"/>
      <c r="DSF7" s="67"/>
      <c r="DSH7" s="69"/>
      <c r="DSL7" s="67"/>
      <c r="DSN7" s="69"/>
      <c r="DSR7" s="67"/>
      <c r="DST7" s="69"/>
      <c r="DSX7" s="67"/>
      <c r="DSZ7" s="69"/>
      <c r="DTD7" s="67"/>
      <c r="DTF7" s="69"/>
      <c r="DTJ7" s="67"/>
      <c r="DTL7" s="69"/>
      <c r="DTP7" s="67"/>
      <c r="DTR7" s="69"/>
      <c r="DTV7" s="67"/>
      <c r="DTX7" s="69"/>
      <c r="DUB7" s="67"/>
      <c r="DUD7" s="69"/>
      <c r="DUH7" s="67"/>
      <c r="DUJ7" s="69"/>
      <c r="DUN7" s="67"/>
      <c r="DUP7" s="69"/>
      <c r="DUT7" s="67"/>
      <c r="DUV7" s="69"/>
      <c r="DUZ7" s="67"/>
      <c r="DVB7" s="69"/>
      <c r="DVF7" s="67"/>
      <c r="DVH7" s="69"/>
      <c r="DVL7" s="67"/>
      <c r="DVN7" s="69"/>
      <c r="DVR7" s="67"/>
      <c r="DVT7" s="69"/>
      <c r="DVX7" s="67"/>
      <c r="DVZ7" s="69"/>
      <c r="DWD7" s="67"/>
      <c r="DWF7" s="69"/>
      <c r="DWJ7" s="67"/>
      <c r="DWL7" s="69"/>
      <c r="DWP7" s="67"/>
      <c r="DWR7" s="69"/>
      <c r="DWV7" s="67"/>
      <c r="DWX7" s="69"/>
      <c r="DXB7" s="67"/>
      <c r="DXD7" s="69"/>
      <c r="DXH7" s="67"/>
      <c r="DXJ7" s="69"/>
      <c r="DXN7" s="67"/>
      <c r="DXP7" s="69"/>
      <c r="DXT7" s="67"/>
      <c r="DXV7" s="69"/>
      <c r="DXZ7" s="67"/>
      <c r="DYB7" s="69"/>
      <c r="DYF7" s="67"/>
      <c r="DYH7" s="69"/>
      <c r="DYL7" s="67"/>
      <c r="DYN7" s="69"/>
      <c r="DYR7" s="67"/>
      <c r="DYT7" s="69"/>
      <c r="DYX7" s="67"/>
      <c r="DYZ7" s="69"/>
      <c r="DZD7" s="67"/>
      <c r="DZF7" s="69"/>
      <c r="DZJ7" s="67"/>
      <c r="DZL7" s="69"/>
      <c r="DZP7" s="67"/>
      <c r="DZR7" s="69"/>
      <c r="DZV7" s="67"/>
      <c r="DZX7" s="69"/>
      <c r="EAB7" s="67"/>
      <c r="EAD7" s="69"/>
      <c r="EAH7" s="67"/>
      <c r="EAJ7" s="69"/>
      <c r="EAN7" s="67"/>
      <c r="EAP7" s="69"/>
      <c r="EAT7" s="67"/>
      <c r="EAV7" s="69"/>
      <c r="EAZ7" s="67"/>
      <c r="EBB7" s="69"/>
      <c r="EBF7" s="67"/>
      <c r="EBH7" s="69"/>
      <c r="EBL7" s="67"/>
      <c r="EBN7" s="69"/>
      <c r="EBR7" s="67"/>
      <c r="EBT7" s="69"/>
      <c r="EBX7" s="67"/>
      <c r="EBZ7" s="69"/>
      <c r="ECD7" s="67"/>
      <c r="ECF7" s="69"/>
      <c r="ECJ7" s="67"/>
      <c r="ECL7" s="69"/>
      <c r="ECP7" s="67"/>
      <c r="ECR7" s="69"/>
      <c r="ECV7" s="67"/>
      <c r="ECX7" s="69"/>
      <c r="EDB7" s="67"/>
      <c r="EDD7" s="69"/>
      <c r="EDH7" s="67"/>
      <c r="EDJ7" s="69"/>
      <c r="EDN7" s="67"/>
      <c r="EDP7" s="69"/>
      <c r="EDT7" s="67"/>
      <c r="EDV7" s="69"/>
      <c r="EDZ7" s="67"/>
      <c r="EEB7" s="69"/>
      <c r="EEF7" s="67"/>
      <c r="EEH7" s="69"/>
      <c r="EEL7" s="67"/>
      <c r="EEN7" s="69"/>
      <c r="EER7" s="67"/>
      <c r="EET7" s="69"/>
      <c r="EEX7" s="67"/>
      <c r="EEZ7" s="69"/>
      <c r="EFD7" s="67"/>
      <c r="EFF7" s="69"/>
      <c r="EFJ7" s="67"/>
      <c r="EFL7" s="69"/>
      <c r="EFP7" s="67"/>
      <c r="EFR7" s="69"/>
      <c r="EFV7" s="67"/>
      <c r="EFX7" s="69"/>
      <c r="EGB7" s="67"/>
      <c r="EGD7" s="69"/>
      <c r="EGH7" s="67"/>
      <c r="EGJ7" s="69"/>
      <c r="EGN7" s="67"/>
      <c r="EGP7" s="69"/>
      <c r="EGT7" s="67"/>
      <c r="EGV7" s="69"/>
      <c r="EGZ7" s="67"/>
      <c r="EHB7" s="69"/>
      <c r="EHF7" s="67"/>
      <c r="EHH7" s="69"/>
      <c r="EHL7" s="67"/>
      <c r="EHN7" s="69"/>
      <c r="EHR7" s="67"/>
      <c r="EHT7" s="69"/>
      <c r="EHX7" s="67"/>
      <c r="EHZ7" s="69"/>
      <c r="EID7" s="67"/>
      <c r="EIF7" s="69"/>
      <c r="EIJ7" s="67"/>
      <c r="EIL7" s="69"/>
      <c r="EIP7" s="67"/>
      <c r="EIR7" s="69"/>
      <c r="EIV7" s="67"/>
      <c r="EIX7" s="69"/>
      <c r="EJB7" s="67"/>
      <c r="EJD7" s="69"/>
      <c r="EJH7" s="67"/>
      <c r="EJJ7" s="69"/>
      <c r="EJN7" s="67"/>
      <c r="EJP7" s="69"/>
      <c r="EJT7" s="67"/>
      <c r="EJV7" s="69"/>
      <c r="EJZ7" s="67"/>
      <c r="EKB7" s="69"/>
      <c r="EKF7" s="67"/>
      <c r="EKH7" s="69"/>
      <c r="EKL7" s="67"/>
      <c r="EKN7" s="69"/>
      <c r="EKR7" s="67"/>
      <c r="EKT7" s="69"/>
      <c r="EKX7" s="67"/>
      <c r="EKZ7" s="69"/>
      <c r="ELD7" s="67"/>
      <c r="ELF7" s="69"/>
      <c r="ELJ7" s="67"/>
      <c r="ELL7" s="69"/>
      <c r="ELP7" s="67"/>
      <c r="ELR7" s="69"/>
      <c r="ELV7" s="67"/>
      <c r="ELX7" s="69"/>
      <c r="EMB7" s="67"/>
      <c r="EMD7" s="69"/>
      <c r="EMH7" s="67"/>
      <c r="EMJ7" s="69"/>
      <c r="EMN7" s="67"/>
      <c r="EMP7" s="69"/>
      <c r="EMT7" s="67"/>
      <c r="EMV7" s="69"/>
      <c r="EMZ7" s="67"/>
      <c r="ENB7" s="69"/>
      <c r="ENF7" s="67"/>
      <c r="ENH7" s="69"/>
      <c r="ENL7" s="67"/>
      <c r="ENN7" s="69"/>
      <c r="ENR7" s="67"/>
      <c r="ENT7" s="69"/>
      <c r="ENX7" s="67"/>
      <c r="ENZ7" s="69"/>
      <c r="EOD7" s="67"/>
      <c r="EOF7" s="69"/>
      <c r="EOJ7" s="67"/>
      <c r="EOL7" s="69"/>
      <c r="EOP7" s="67"/>
      <c r="EOR7" s="69"/>
      <c r="EOV7" s="67"/>
      <c r="EOX7" s="69"/>
      <c r="EPB7" s="67"/>
      <c r="EPD7" s="69"/>
      <c r="EPH7" s="67"/>
      <c r="EPJ7" s="69"/>
      <c r="EPN7" s="67"/>
      <c r="EPP7" s="69"/>
      <c r="EPT7" s="67"/>
      <c r="EPV7" s="69"/>
      <c r="EPZ7" s="67"/>
      <c r="EQB7" s="69"/>
      <c r="EQF7" s="67"/>
      <c r="EQH7" s="69"/>
      <c r="EQL7" s="67"/>
      <c r="EQN7" s="69"/>
      <c r="EQR7" s="67"/>
      <c r="EQT7" s="69"/>
      <c r="EQX7" s="67"/>
      <c r="EQZ7" s="69"/>
      <c r="ERD7" s="67"/>
      <c r="ERF7" s="69"/>
      <c r="ERJ7" s="67"/>
      <c r="ERL7" s="69"/>
      <c r="ERP7" s="67"/>
      <c r="ERR7" s="69"/>
      <c r="ERV7" s="67"/>
      <c r="ERX7" s="69"/>
      <c r="ESB7" s="67"/>
      <c r="ESD7" s="69"/>
      <c r="ESH7" s="67"/>
      <c r="ESJ7" s="69"/>
      <c r="ESN7" s="67"/>
      <c r="ESP7" s="69"/>
      <c r="EST7" s="67"/>
      <c r="ESV7" s="69"/>
      <c r="ESZ7" s="67"/>
      <c r="ETB7" s="69"/>
      <c r="ETF7" s="67"/>
      <c r="ETH7" s="69"/>
      <c r="ETL7" s="67"/>
      <c r="ETN7" s="69"/>
      <c r="ETR7" s="67"/>
      <c r="ETT7" s="69"/>
      <c r="ETX7" s="67"/>
      <c r="ETZ7" s="69"/>
      <c r="EUD7" s="67"/>
      <c r="EUF7" s="69"/>
      <c r="EUJ7" s="67"/>
      <c r="EUL7" s="69"/>
      <c r="EUP7" s="67"/>
      <c r="EUR7" s="69"/>
      <c r="EUV7" s="67"/>
      <c r="EUX7" s="69"/>
      <c r="EVB7" s="67"/>
      <c r="EVD7" s="69"/>
      <c r="EVH7" s="67"/>
      <c r="EVJ7" s="69"/>
      <c r="EVN7" s="67"/>
      <c r="EVP7" s="69"/>
      <c r="EVT7" s="67"/>
      <c r="EVV7" s="69"/>
      <c r="EVZ7" s="67"/>
      <c r="EWB7" s="69"/>
      <c r="EWF7" s="67"/>
      <c r="EWH7" s="69"/>
      <c r="EWL7" s="67"/>
      <c r="EWN7" s="69"/>
      <c r="EWR7" s="67"/>
      <c r="EWT7" s="69"/>
      <c r="EWX7" s="67"/>
      <c r="EWZ7" s="69"/>
      <c r="EXD7" s="67"/>
      <c r="EXF7" s="69"/>
      <c r="EXJ7" s="67"/>
      <c r="EXL7" s="69"/>
      <c r="EXP7" s="67"/>
      <c r="EXR7" s="69"/>
      <c r="EXV7" s="67"/>
      <c r="EXX7" s="69"/>
      <c r="EYB7" s="67"/>
      <c r="EYD7" s="69"/>
      <c r="EYH7" s="67"/>
      <c r="EYJ7" s="69"/>
      <c r="EYN7" s="67"/>
      <c r="EYP7" s="69"/>
      <c r="EYT7" s="67"/>
      <c r="EYV7" s="69"/>
      <c r="EYZ7" s="67"/>
      <c r="EZB7" s="69"/>
      <c r="EZF7" s="67"/>
      <c r="EZH7" s="69"/>
      <c r="EZL7" s="67"/>
      <c r="EZN7" s="69"/>
      <c r="EZR7" s="67"/>
      <c r="EZT7" s="69"/>
      <c r="EZX7" s="67"/>
      <c r="EZZ7" s="69"/>
      <c r="FAD7" s="67"/>
      <c r="FAF7" s="69"/>
      <c r="FAJ7" s="67"/>
      <c r="FAL7" s="69"/>
      <c r="FAP7" s="67"/>
      <c r="FAR7" s="69"/>
      <c r="FAV7" s="67"/>
      <c r="FAX7" s="69"/>
      <c r="FBB7" s="67"/>
      <c r="FBD7" s="69"/>
      <c r="FBH7" s="67"/>
      <c r="FBJ7" s="69"/>
      <c r="FBN7" s="67"/>
      <c r="FBP7" s="69"/>
      <c r="FBT7" s="67"/>
      <c r="FBV7" s="69"/>
      <c r="FBZ7" s="67"/>
      <c r="FCB7" s="69"/>
      <c r="FCF7" s="67"/>
      <c r="FCH7" s="69"/>
      <c r="FCL7" s="67"/>
      <c r="FCN7" s="69"/>
      <c r="FCR7" s="67"/>
      <c r="FCT7" s="69"/>
      <c r="FCX7" s="67"/>
      <c r="FCZ7" s="69"/>
      <c r="FDD7" s="67"/>
      <c r="FDF7" s="69"/>
      <c r="FDJ7" s="67"/>
      <c r="FDL7" s="69"/>
      <c r="FDP7" s="67"/>
      <c r="FDR7" s="69"/>
      <c r="FDV7" s="67"/>
      <c r="FDX7" s="69"/>
      <c r="FEB7" s="67"/>
      <c r="FED7" s="69"/>
      <c r="FEH7" s="67"/>
      <c r="FEJ7" s="69"/>
      <c r="FEN7" s="67"/>
      <c r="FEP7" s="69"/>
      <c r="FET7" s="67"/>
      <c r="FEV7" s="69"/>
      <c r="FEZ7" s="67"/>
      <c r="FFB7" s="69"/>
      <c r="FFF7" s="67"/>
      <c r="FFH7" s="69"/>
      <c r="FFL7" s="67"/>
      <c r="FFN7" s="69"/>
      <c r="FFR7" s="67"/>
      <c r="FFT7" s="69"/>
      <c r="FFX7" s="67"/>
      <c r="FFZ7" s="69"/>
      <c r="FGD7" s="67"/>
      <c r="FGF7" s="69"/>
      <c r="FGJ7" s="67"/>
      <c r="FGL7" s="69"/>
      <c r="FGP7" s="67"/>
      <c r="FGR7" s="69"/>
      <c r="FGV7" s="67"/>
      <c r="FGX7" s="69"/>
      <c r="FHB7" s="67"/>
      <c r="FHD7" s="69"/>
      <c r="FHH7" s="67"/>
      <c r="FHJ7" s="69"/>
      <c r="FHN7" s="67"/>
      <c r="FHP7" s="69"/>
      <c r="FHT7" s="67"/>
      <c r="FHV7" s="69"/>
      <c r="FHZ7" s="67"/>
      <c r="FIB7" s="69"/>
      <c r="FIF7" s="67"/>
      <c r="FIH7" s="69"/>
      <c r="FIL7" s="67"/>
      <c r="FIN7" s="69"/>
      <c r="FIR7" s="67"/>
      <c r="FIT7" s="69"/>
      <c r="FIX7" s="67"/>
      <c r="FIZ7" s="69"/>
      <c r="FJD7" s="67"/>
      <c r="FJF7" s="69"/>
      <c r="FJJ7" s="67"/>
      <c r="FJL7" s="69"/>
      <c r="FJP7" s="67"/>
      <c r="FJR7" s="69"/>
      <c r="FJV7" s="67"/>
      <c r="FJX7" s="69"/>
      <c r="FKB7" s="67"/>
      <c r="FKD7" s="69"/>
      <c r="FKH7" s="67"/>
      <c r="FKJ7" s="69"/>
      <c r="FKN7" s="67"/>
      <c r="FKP7" s="69"/>
      <c r="FKT7" s="67"/>
      <c r="FKV7" s="69"/>
      <c r="FKZ7" s="67"/>
      <c r="FLB7" s="69"/>
      <c r="FLF7" s="67"/>
      <c r="FLH7" s="69"/>
      <c r="FLL7" s="67"/>
      <c r="FLN7" s="69"/>
      <c r="FLR7" s="67"/>
      <c r="FLT7" s="69"/>
      <c r="FLX7" s="67"/>
      <c r="FLZ7" s="69"/>
      <c r="FMD7" s="67"/>
      <c r="FMF7" s="69"/>
      <c r="FMJ7" s="67"/>
      <c r="FML7" s="69"/>
      <c r="FMP7" s="67"/>
      <c r="FMR7" s="69"/>
      <c r="FMV7" s="67"/>
      <c r="FMX7" s="69"/>
      <c r="FNB7" s="67"/>
      <c r="FND7" s="69"/>
      <c r="FNH7" s="67"/>
      <c r="FNJ7" s="69"/>
      <c r="FNN7" s="67"/>
      <c r="FNP7" s="69"/>
      <c r="FNT7" s="67"/>
      <c r="FNV7" s="69"/>
      <c r="FNZ7" s="67"/>
      <c r="FOB7" s="69"/>
      <c r="FOF7" s="67"/>
      <c r="FOH7" s="69"/>
      <c r="FOL7" s="67"/>
      <c r="FON7" s="69"/>
      <c r="FOR7" s="67"/>
      <c r="FOT7" s="69"/>
      <c r="FOX7" s="67"/>
      <c r="FOZ7" s="69"/>
      <c r="FPD7" s="67"/>
      <c r="FPF7" s="69"/>
      <c r="FPJ7" s="67"/>
      <c r="FPL7" s="69"/>
      <c r="FPP7" s="67"/>
      <c r="FPR7" s="69"/>
      <c r="FPV7" s="67"/>
      <c r="FPX7" s="69"/>
      <c r="FQB7" s="67"/>
      <c r="FQD7" s="69"/>
      <c r="FQH7" s="67"/>
      <c r="FQJ7" s="69"/>
      <c r="FQN7" s="67"/>
      <c r="FQP7" s="69"/>
      <c r="FQT7" s="67"/>
      <c r="FQV7" s="69"/>
      <c r="FQZ7" s="67"/>
      <c r="FRB7" s="69"/>
      <c r="FRF7" s="67"/>
      <c r="FRH7" s="69"/>
      <c r="FRL7" s="67"/>
      <c r="FRN7" s="69"/>
      <c r="FRR7" s="67"/>
      <c r="FRT7" s="69"/>
      <c r="FRX7" s="67"/>
      <c r="FRZ7" s="69"/>
      <c r="FSD7" s="67"/>
      <c r="FSF7" s="69"/>
      <c r="FSJ7" s="67"/>
      <c r="FSL7" s="69"/>
      <c r="FSP7" s="67"/>
      <c r="FSR7" s="69"/>
      <c r="FSV7" s="67"/>
      <c r="FSX7" s="69"/>
      <c r="FTB7" s="67"/>
      <c r="FTD7" s="69"/>
      <c r="FTH7" s="67"/>
      <c r="FTJ7" s="69"/>
      <c r="FTN7" s="67"/>
      <c r="FTP7" s="69"/>
      <c r="FTT7" s="67"/>
      <c r="FTV7" s="69"/>
      <c r="FTZ7" s="67"/>
      <c r="FUB7" s="69"/>
      <c r="FUF7" s="67"/>
      <c r="FUH7" s="69"/>
      <c r="FUL7" s="67"/>
      <c r="FUN7" s="69"/>
      <c r="FUR7" s="67"/>
      <c r="FUT7" s="69"/>
      <c r="FUX7" s="67"/>
      <c r="FUZ7" s="69"/>
      <c r="FVD7" s="67"/>
      <c r="FVF7" s="69"/>
      <c r="FVJ7" s="67"/>
      <c r="FVL7" s="69"/>
      <c r="FVP7" s="67"/>
      <c r="FVR7" s="69"/>
      <c r="FVV7" s="67"/>
      <c r="FVX7" s="69"/>
      <c r="FWB7" s="67"/>
      <c r="FWD7" s="69"/>
      <c r="FWH7" s="67"/>
      <c r="FWJ7" s="69"/>
      <c r="FWN7" s="67"/>
      <c r="FWP7" s="69"/>
      <c r="FWT7" s="67"/>
      <c r="FWV7" s="69"/>
      <c r="FWZ7" s="67"/>
      <c r="FXB7" s="69"/>
      <c r="FXF7" s="67"/>
      <c r="FXH7" s="69"/>
      <c r="FXL7" s="67"/>
      <c r="FXN7" s="69"/>
      <c r="FXR7" s="67"/>
      <c r="FXT7" s="69"/>
      <c r="FXX7" s="67"/>
      <c r="FXZ7" s="69"/>
      <c r="FYD7" s="67"/>
      <c r="FYF7" s="69"/>
      <c r="FYJ7" s="67"/>
      <c r="FYL7" s="69"/>
      <c r="FYP7" s="67"/>
      <c r="FYR7" s="69"/>
      <c r="FYV7" s="67"/>
      <c r="FYX7" s="69"/>
      <c r="FZB7" s="67"/>
      <c r="FZD7" s="69"/>
      <c r="FZH7" s="67"/>
      <c r="FZJ7" s="69"/>
      <c r="FZN7" s="67"/>
      <c r="FZP7" s="69"/>
      <c r="FZT7" s="67"/>
      <c r="FZV7" s="69"/>
      <c r="FZZ7" s="67"/>
      <c r="GAB7" s="69"/>
      <c r="GAF7" s="67"/>
      <c r="GAH7" s="69"/>
      <c r="GAL7" s="67"/>
      <c r="GAN7" s="69"/>
      <c r="GAR7" s="67"/>
      <c r="GAT7" s="69"/>
      <c r="GAX7" s="67"/>
      <c r="GAZ7" s="69"/>
      <c r="GBD7" s="67"/>
      <c r="GBF7" s="69"/>
      <c r="GBJ7" s="67"/>
      <c r="GBL7" s="69"/>
      <c r="GBP7" s="67"/>
      <c r="GBR7" s="69"/>
      <c r="GBV7" s="67"/>
      <c r="GBX7" s="69"/>
      <c r="GCB7" s="67"/>
      <c r="GCD7" s="69"/>
      <c r="GCH7" s="67"/>
      <c r="GCJ7" s="69"/>
      <c r="GCN7" s="67"/>
      <c r="GCP7" s="69"/>
      <c r="GCT7" s="67"/>
      <c r="GCV7" s="69"/>
      <c r="GCZ7" s="67"/>
      <c r="GDB7" s="69"/>
      <c r="GDF7" s="67"/>
      <c r="GDH7" s="69"/>
      <c r="GDL7" s="67"/>
      <c r="GDN7" s="69"/>
      <c r="GDR7" s="67"/>
      <c r="GDT7" s="69"/>
      <c r="GDX7" s="67"/>
      <c r="GDZ7" s="69"/>
      <c r="GED7" s="67"/>
      <c r="GEF7" s="69"/>
      <c r="GEJ7" s="67"/>
      <c r="GEL7" s="69"/>
      <c r="GEP7" s="67"/>
      <c r="GER7" s="69"/>
      <c r="GEV7" s="67"/>
      <c r="GEX7" s="69"/>
      <c r="GFB7" s="67"/>
      <c r="GFD7" s="69"/>
      <c r="GFH7" s="67"/>
      <c r="GFJ7" s="69"/>
      <c r="GFN7" s="67"/>
      <c r="GFP7" s="69"/>
      <c r="GFT7" s="67"/>
      <c r="GFV7" s="69"/>
      <c r="GFZ7" s="67"/>
      <c r="GGB7" s="69"/>
      <c r="GGF7" s="67"/>
      <c r="GGH7" s="69"/>
      <c r="GGL7" s="67"/>
      <c r="GGN7" s="69"/>
      <c r="GGR7" s="67"/>
      <c r="GGT7" s="69"/>
      <c r="GGX7" s="67"/>
      <c r="GGZ7" s="69"/>
      <c r="GHD7" s="67"/>
      <c r="GHF7" s="69"/>
      <c r="GHJ7" s="67"/>
      <c r="GHL7" s="69"/>
      <c r="GHP7" s="67"/>
      <c r="GHR7" s="69"/>
      <c r="GHV7" s="67"/>
      <c r="GHX7" s="69"/>
      <c r="GIB7" s="67"/>
      <c r="GID7" s="69"/>
      <c r="GIH7" s="67"/>
      <c r="GIJ7" s="69"/>
      <c r="GIN7" s="67"/>
      <c r="GIP7" s="69"/>
      <c r="GIT7" s="67"/>
      <c r="GIV7" s="69"/>
      <c r="GIZ7" s="67"/>
      <c r="GJB7" s="69"/>
      <c r="GJF7" s="67"/>
      <c r="GJH7" s="69"/>
      <c r="GJL7" s="67"/>
      <c r="GJN7" s="69"/>
      <c r="GJR7" s="67"/>
      <c r="GJT7" s="69"/>
      <c r="GJX7" s="67"/>
      <c r="GJZ7" s="69"/>
      <c r="GKD7" s="67"/>
      <c r="GKF7" s="69"/>
      <c r="GKJ7" s="67"/>
      <c r="GKL7" s="69"/>
      <c r="GKP7" s="67"/>
      <c r="GKR7" s="69"/>
      <c r="GKV7" s="67"/>
      <c r="GKX7" s="69"/>
      <c r="GLB7" s="67"/>
      <c r="GLD7" s="69"/>
      <c r="GLH7" s="67"/>
      <c r="GLJ7" s="69"/>
      <c r="GLN7" s="67"/>
      <c r="GLP7" s="69"/>
      <c r="GLT7" s="67"/>
      <c r="GLV7" s="69"/>
      <c r="GLZ7" s="67"/>
      <c r="GMB7" s="69"/>
      <c r="GMF7" s="67"/>
      <c r="GMH7" s="69"/>
      <c r="GML7" s="67"/>
      <c r="GMN7" s="69"/>
      <c r="GMR7" s="67"/>
      <c r="GMT7" s="69"/>
      <c r="GMX7" s="67"/>
      <c r="GMZ7" s="69"/>
      <c r="GND7" s="67"/>
      <c r="GNF7" s="69"/>
      <c r="GNJ7" s="67"/>
      <c r="GNL7" s="69"/>
      <c r="GNP7" s="67"/>
      <c r="GNR7" s="69"/>
      <c r="GNV7" s="67"/>
      <c r="GNX7" s="69"/>
      <c r="GOB7" s="67"/>
      <c r="GOD7" s="69"/>
      <c r="GOH7" s="67"/>
      <c r="GOJ7" s="69"/>
      <c r="GON7" s="67"/>
      <c r="GOP7" s="69"/>
      <c r="GOT7" s="67"/>
      <c r="GOV7" s="69"/>
      <c r="GOZ7" s="67"/>
      <c r="GPB7" s="69"/>
      <c r="GPF7" s="67"/>
      <c r="GPH7" s="69"/>
      <c r="GPL7" s="67"/>
      <c r="GPN7" s="69"/>
      <c r="GPR7" s="67"/>
      <c r="GPT7" s="69"/>
      <c r="GPX7" s="67"/>
      <c r="GPZ7" s="69"/>
      <c r="GQD7" s="67"/>
      <c r="GQF7" s="69"/>
      <c r="GQJ7" s="67"/>
      <c r="GQL7" s="69"/>
      <c r="GQP7" s="67"/>
      <c r="GQR7" s="69"/>
      <c r="GQV7" s="67"/>
      <c r="GQX7" s="69"/>
      <c r="GRB7" s="67"/>
      <c r="GRD7" s="69"/>
      <c r="GRH7" s="67"/>
      <c r="GRJ7" s="69"/>
      <c r="GRN7" s="67"/>
      <c r="GRP7" s="69"/>
      <c r="GRT7" s="67"/>
      <c r="GRV7" s="69"/>
      <c r="GRZ7" s="67"/>
      <c r="GSB7" s="69"/>
      <c r="GSF7" s="67"/>
      <c r="GSH7" s="69"/>
      <c r="GSL7" s="67"/>
      <c r="GSN7" s="69"/>
      <c r="GSR7" s="67"/>
      <c r="GST7" s="69"/>
      <c r="GSX7" s="67"/>
      <c r="GSZ7" s="69"/>
      <c r="GTD7" s="67"/>
      <c r="GTF7" s="69"/>
      <c r="GTJ7" s="67"/>
      <c r="GTL7" s="69"/>
      <c r="GTP7" s="67"/>
      <c r="GTR7" s="69"/>
      <c r="GTV7" s="67"/>
      <c r="GTX7" s="69"/>
      <c r="GUB7" s="67"/>
      <c r="GUD7" s="69"/>
      <c r="GUH7" s="67"/>
      <c r="GUJ7" s="69"/>
      <c r="GUN7" s="67"/>
      <c r="GUP7" s="69"/>
      <c r="GUT7" s="67"/>
      <c r="GUV7" s="69"/>
      <c r="GUZ7" s="67"/>
      <c r="GVB7" s="69"/>
      <c r="GVF7" s="67"/>
      <c r="GVH7" s="69"/>
      <c r="GVL7" s="67"/>
      <c r="GVN7" s="69"/>
      <c r="GVR7" s="67"/>
      <c r="GVT7" s="69"/>
      <c r="GVX7" s="67"/>
      <c r="GVZ7" s="69"/>
      <c r="GWD7" s="67"/>
      <c r="GWF7" s="69"/>
      <c r="GWJ7" s="67"/>
      <c r="GWL7" s="69"/>
      <c r="GWP7" s="67"/>
      <c r="GWR7" s="69"/>
      <c r="GWV7" s="67"/>
      <c r="GWX7" s="69"/>
      <c r="GXB7" s="67"/>
      <c r="GXD7" s="69"/>
      <c r="GXH7" s="67"/>
      <c r="GXJ7" s="69"/>
      <c r="GXN7" s="67"/>
      <c r="GXP7" s="69"/>
      <c r="GXT7" s="67"/>
      <c r="GXV7" s="69"/>
      <c r="GXZ7" s="67"/>
      <c r="GYB7" s="69"/>
      <c r="GYF7" s="67"/>
      <c r="GYH7" s="69"/>
      <c r="GYL7" s="67"/>
      <c r="GYN7" s="69"/>
      <c r="GYR7" s="67"/>
      <c r="GYT7" s="69"/>
      <c r="GYX7" s="67"/>
      <c r="GYZ7" s="69"/>
      <c r="GZD7" s="67"/>
      <c r="GZF7" s="69"/>
      <c r="GZJ7" s="67"/>
      <c r="GZL7" s="69"/>
      <c r="GZP7" s="67"/>
      <c r="GZR7" s="69"/>
      <c r="GZV7" s="67"/>
      <c r="GZX7" s="69"/>
      <c r="HAB7" s="67"/>
      <c r="HAD7" s="69"/>
      <c r="HAH7" s="67"/>
      <c r="HAJ7" s="69"/>
      <c r="HAN7" s="67"/>
      <c r="HAP7" s="69"/>
      <c r="HAT7" s="67"/>
      <c r="HAV7" s="69"/>
      <c r="HAZ7" s="67"/>
      <c r="HBB7" s="69"/>
      <c r="HBF7" s="67"/>
      <c r="HBH7" s="69"/>
      <c r="HBL7" s="67"/>
      <c r="HBN7" s="69"/>
      <c r="HBR7" s="67"/>
      <c r="HBT7" s="69"/>
      <c r="HBX7" s="67"/>
      <c r="HBZ7" s="69"/>
      <c r="HCD7" s="67"/>
      <c r="HCF7" s="69"/>
      <c r="HCJ7" s="67"/>
      <c r="HCL7" s="69"/>
      <c r="HCP7" s="67"/>
      <c r="HCR7" s="69"/>
      <c r="HCV7" s="67"/>
      <c r="HCX7" s="69"/>
      <c r="HDB7" s="67"/>
      <c r="HDD7" s="69"/>
      <c r="HDH7" s="67"/>
      <c r="HDJ7" s="69"/>
      <c r="HDN7" s="67"/>
      <c r="HDP7" s="69"/>
      <c r="HDT7" s="67"/>
      <c r="HDV7" s="69"/>
      <c r="HDZ7" s="67"/>
      <c r="HEB7" s="69"/>
      <c r="HEF7" s="67"/>
      <c r="HEH7" s="69"/>
      <c r="HEL7" s="67"/>
      <c r="HEN7" s="69"/>
      <c r="HER7" s="67"/>
      <c r="HET7" s="69"/>
      <c r="HEX7" s="67"/>
      <c r="HEZ7" s="69"/>
      <c r="HFD7" s="67"/>
      <c r="HFF7" s="69"/>
      <c r="HFJ7" s="67"/>
      <c r="HFL7" s="69"/>
      <c r="HFP7" s="67"/>
      <c r="HFR7" s="69"/>
      <c r="HFV7" s="67"/>
      <c r="HFX7" s="69"/>
      <c r="HGB7" s="67"/>
      <c r="HGD7" s="69"/>
      <c r="HGH7" s="67"/>
      <c r="HGJ7" s="69"/>
      <c r="HGN7" s="67"/>
      <c r="HGP7" s="69"/>
      <c r="HGT7" s="67"/>
      <c r="HGV7" s="69"/>
      <c r="HGZ7" s="67"/>
      <c r="HHB7" s="69"/>
      <c r="HHF7" s="67"/>
      <c r="HHH7" s="69"/>
      <c r="HHL7" s="67"/>
      <c r="HHN7" s="69"/>
      <c r="HHR7" s="67"/>
      <c r="HHT7" s="69"/>
      <c r="HHX7" s="67"/>
      <c r="HHZ7" s="69"/>
      <c r="HID7" s="67"/>
      <c r="HIF7" s="69"/>
      <c r="HIJ7" s="67"/>
      <c r="HIL7" s="69"/>
      <c r="HIP7" s="67"/>
      <c r="HIR7" s="69"/>
      <c r="HIV7" s="67"/>
      <c r="HIX7" s="69"/>
      <c r="HJB7" s="67"/>
      <c r="HJD7" s="69"/>
      <c r="HJH7" s="67"/>
      <c r="HJJ7" s="69"/>
      <c r="HJN7" s="67"/>
      <c r="HJP7" s="69"/>
      <c r="HJT7" s="67"/>
      <c r="HJV7" s="69"/>
      <c r="HJZ7" s="67"/>
      <c r="HKB7" s="69"/>
      <c r="HKF7" s="67"/>
      <c r="HKH7" s="69"/>
      <c r="HKL7" s="67"/>
      <c r="HKN7" s="69"/>
      <c r="HKR7" s="67"/>
      <c r="HKT7" s="69"/>
      <c r="HKX7" s="67"/>
      <c r="HKZ7" s="69"/>
      <c r="HLD7" s="67"/>
      <c r="HLF7" s="69"/>
      <c r="HLJ7" s="67"/>
      <c r="HLL7" s="69"/>
      <c r="HLP7" s="67"/>
      <c r="HLR7" s="69"/>
      <c r="HLV7" s="67"/>
      <c r="HLX7" s="69"/>
      <c r="HMB7" s="67"/>
      <c r="HMD7" s="69"/>
      <c r="HMH7" s="67"/>
      <c r="HMJ7" s="69"/>
      <c r="HMN7" s="67"/>
      <c r="HMP7" s="69"/>
      <c r="HMT7" s="67"/>
      <c r="HMV7" s="69"/>
      <c r="HMZ7" s="67"/>
      <c r="HNB7" s="69"/>
      <c r="HNF7" s="67"/>
      <c r="HNH7" s="69"/>
      <c r="HNL7" s="67"/>
      <c r="HNN7" s="69"/>
      <c r="HNR7" s="67"/>
      <c r="HNT7" s="69"/>
      <c r="HNX7" s="67"/>
      <c r="HNZ7" s="69"/>
      <c r="HOD7" s="67"/>
      <c r="HOF7" s="69"/>
      <c r="HOJ7" s="67"/>
      <c r="HOL7" s="69"/>
      <c r="HOP7" s="67"/>
      <c r="HOR7" s="69"/>
      <c r="HOV7" s="67"/>
      <c r="HOX7" s="69"/>
      <c r="HPB7" s="67"/>
      <c r="HPD7" s="69"/>
      <c r="HPH7" s="67"/>
      <c r="HPJ7" s="69"/>
      <c r="HPN7" s="67"/>
      <c r="HPP7" s="69"/>
      <c r="HPT7" s="67"/>
      <c r="HPV7" s="69"/>
      <c r="HPZ7" s="67"/>
      <c r="HQB7" s="69"/>
      <c r="HQF7" s="67"/>
      <c r="HQH7" s="69"/>
      <c r="HQL7" s="67"/>
      <c r="HQN7" s="69"/>
      <c r="HQR7" s="67"/>
      <c r="HQT7" s="69"/>
      <c r="HQX7" s="67"/>
      <c r="HQZ7" s="69"/>
      <c r="HRD7" s="67"/>
      <c r="HRF7" s="69"/>
      <c r="HRJ7" s="67"/>
      <c r="HRL7" s="69"/>
      <c r="HRP7" s="67"/>
      <c r="HRR7" s="69"/>
      <c r="HRV7" s="67"/>
      <c r="HRX7" s="69"/>
      <c r="HSB7" s="67"/>
      <c r="HSD7" s="69"/>
      <c r="HSH7" s="67"/>
      <c r="HSJ7" s="69"/>
      <c r="HSN7" s="67"/>
      <c r="HSP7" s="69"/>
      <c r="HST7" s="67"/>
      <c r="HSV7" s="69"/>
      <c r="HSZ7" s="67"/>
      <c r="HTB7" s="69"/>
      <c r="HTF7" s="67"/>
      <c r="HTH7" s="69"/>
      <c r="HTL7" s="67"/>
      <c r="HTN7" s="69"/>
      <c r="HTR7" s="67"/>
      <c r="HTT7" s="69"/>
      <c r="HTX7" s="67"/>
      <c r="HTZ7" s="69"/>
      <c r="HUD7" s="67"/>
      <c r="HUF7" s="69"/>
      <c r="HUJ7" s="67"/>
      <c r="HUL7" s="69"/>
      <c r="HUP7" s="67"/>
      <c r="HUR7" s="69"/>
      <c r="HUV7" s="67"/>
      <c r="HUX7" s="69"/>
      <c r="HVB7" s="67"/>
      <c r="HVD7" s="69"/>
      <c r="HVH7" s="67"/>
      <c r="HVJ7" s="69"/>
      <c r="HVN7" s="67"/>
      <c r="HVP7" s="69"/>
      <c r="HVT7" s="67"/>
      <c r="HVV7" s="69"/>
      <c r="HVZ7" s="67"/>
      <c r="HWB7" s="69"/>
      <c r="HWF7" s="67"/>
      <c r="HWH7" s="69"/>
      <c r="HWL7" s="67"/>
      <c r="HWN7" s="69"/>
      <c r="HWR7" s="67"/>
      <c r="HWT7" s="69"/>
      <c r="HWX7" s="67"/>
      <c r="HWZ7" s="69"/>
      <c r="HXD7" s="67"/>
      <c r="HXF7" s="69"/>
      <c r="HXJ7" s="67"/>
      <c r="HXL7" s="69"/>
      <c r="HXP7" s="67"/>
      <c r="HXR7" s="69"/>
      <c r="HXV7" s="67"/>
      <c r="HXX7" s="69"/>
      <c r="HYB7" s="67"/>
      <c r="HYD7" s="69"/>
      <c r="HYH7" s="67"/>
      <c r="HYJ7" s="69"/>
      <c r="HYN7" s="67"/>
      <c r="HYP7" s="69"/>
      <c r="HYT7" s="67"/>
      <c r="HYV7" s="69"/>
      <c r="HYZ7" s="67"/>
      <c r="HZB7" s="69"/>
      <c r="HZF7" s="67"/>
      <c r="HZH7" s="69"/>
      <c r="HZL7" s="67"/>
      <c r="HZN7" s="69"/>
      <c r="HZR7" s="67"/>
      <c r="HZT7" s="69"/>
      <c r="HZX7" s="67"/>
      <c r="HZZ7" s="69"/>
      <c r="IAD7" s="67"/>
      <c r="IAF7" s="69"/>
      <c r="IAJ7" s="67"/>
      <c r="IAL7" s="69"/>
      <c r="IAP7" s="67"/>
      <c r="IAR7" s="69"/>
      <c r="IAV7" s="67"/>
      <c r="IAX7" s="69"/>
      <c r="IBB7" s="67"/>
      <c r="IBD7" s="69"/>
      <c r="IBH7" s="67"/>
      <c r="IBJ7" s="69"/>
      <c r="IBN7" s="67"/>
      <c r="IBP7" s="69"/>
      <c r="IBT7" s="67"/>
      <c r="IBV7" s="69"/>
      <c r="IBZ7" s="67"/>
      <c r="ICB7" s="69"/>
      <c r="ICF7" s="67"/>
      <c r="ICH7" s="69"/>
      <c r="ICL7" s="67"/>
      <c r="ICN7" s="69"/>
      <c r="ICR7" s="67"/>
      <c r="ICT7" s="69"/>
      <c r="ICX7" s="67"/>
      <c r="ICZ7" s="69"/>
      <c r="IDD7" s="67"/>
      <c r="IDF7" s="69"/>
      <c r="IDJ7" s="67"/>
      <c r="IDL7" s="69"/>
      <c r="IDP7" s="67"/>
      <c r="IDR7" s="69"/>
      <c r="IDV7" s="67"/>
      <c r="IDX7" s="69"/>
      <c r="IEB7" s="67"/>
      <c r="IED7" s="69"/>
      <c r="IEH7" s="67"/>
      <c r="IEJ7" s="69"/>
      <c r="IEN7" s="67"/>
      <c r="IEP7" s="69"/>
      <c r="IET7" s="67"/>
      <c r="IEV7" s="69"/>
      <c r="IEZ7" s="67"/>
      <c r="IFB7" s="69"/>
      <c r="IFF7" s="67"/>
      <c r="IFH7" s="69"/>
      <c r="IFL7" s="67"/>
      <c r="IFN7" s="69"/>
      <c r="IFR7" s="67"/>
      <c r="IFT7" s="69"/>
      <c r="IFX7" s="67"/>
      <c r="IFZ7" s="69"/>
      <c r="IGD7" s="67"/>
      <c r="IGF7" s="69"/>
      <c r="IGJ7" s="67"/>
      <c r="IGL7" s="69"/>
      <c r="IGP7" s="67"/>
      <c r="IGR7" s="69"/>
      <c r="IGV7" s="67"/>
      <c r="IGX7" s="69"/>
      <c r="IHB7" s="67"/>
      <c r="IHD7" s="69"/>
      <c r="IHH7" s="67"/>
      <c r="IHJ7" s="69"/>
      <c r="IHN7" s="67"/>
      <c r="IHP7" s="69"/>
      <c r="IHT7" s="67"/>
      <c r="IHV7" s="69"/>
      <c r="IHZ7" s="67"/>
      <c r="IIB7" s="69"/>
      <c r="IIF7" s="67"/>
      <c r="IIH7" s="69"/>
      <c r="IIL7" s="67"/>
      <c r="IIN7" s="69"/>
      <c r="IIR7" s="67"/>
      <c r="IIT7" s="69"/>
      <c r="IIX7" s="67"/>
      <c r="IIZ7" s="69"/>
      <c r="IJD7" s="67"/>
      <c r="IJF7" s="69"/>
      <c r="IJJ7" s="67"/>
      <c r="IJL7" s="69"/>
      <c r="IJP7" s="67"/>
      <c r="IJR7" s="69"/>
      <c r="IJV7" s="67"/>
      <c r="IJX7" s="69"/>
      <c r="IKB7" s="67"/>
      <c r="IKD7" s="69"/>
      <c r="IKH7" s="67"/>
      <c r="IKJ7" s="69"/>
      <c r="IKN7" s="67"/>
      <c r="IKP7" s="69"/>
      <c r="IKT7" s="67"/>
      <c r="IKV7" s="69"/>
      <c r="IKZ7" s="67"/>
      <c r="ILB7" s="69"/>
      <c r="ILF7" s="67"/>
      <c r="ILH7" s="69"/>
      <c r="ILL7" s="67"/>
      <c r="ILN7" s="69"/>
      <c r="ILR7" s="67"/>
      <c r="ILT7" s="69"/>
      <c r="ILX7" s="67"/>
      <c r="ILZ7" s="69"/>
      <c r="IMD7" s="67"/>
      <c r="IMF7" s="69"/>
      <c r="IMJ7" s="67"/>
      <c r="IML7" s="69"/>
      <c r="IMP7" s="67"/>
      <c r="IMR7" s="69"/>
      <c r="IMV7" s="67"/>
      <c r="IMX7" s="69"/>
      <c r="INB7" s="67"/>
      <c r="IND7" s="69"/>
      <c r="INH7" s="67"/>
      <c r="INJ7" s="69"/>
      <c r="INN7" s="67"/>
      <c r="INP7" s="69"/>
      <c r="INT7" s="67"/>
      <c r="INV7" s="69"/>
      <c r="INZ7" s="67"/>
      <c r="IOB7" s="69"/>
      <c r="IOF7" s="67"/>
      <c r="IOH7" s="69"/>
      <c r="IOL7" s="67"/>
      <c r="ION7" s="69"/>
      <c r="IOR7" s="67"/>
      <c r="IOT7" s="69"/>
      <c r="IOX7" s="67"/>
      <c r="IOZ7" s="69"/>
      <c r="IPD7" s="67"/>
      <c r="IPF7" s="69"/>
      <c r="IPJ7" s="67"/>
      <c r="IPL7" s="69"/>
      <c r="IPP7" s="67"/>
      <c r="IPR7" s="69"/>
      <c r="IPV7" s="67"/>
      <c r="IPX7" s="69"/>
      <c r="IQB7" s="67"/>
      <c r="IQD7" s="69"/>
      <c r="IQH7" s="67"/>
      <c r="IQJ7" s="69"/>
      <c r="IQN7" s="67"/>
      <c r="IQP7" s="69"/>
      <c r="IQT7" s="67"/>
      <c r="IQV7" s="69"/>
      <c r="IQZ7" s="67"/>
      <c r="IRB7" s="69"/>
      <c r="IRF7" s="67"/>
      <c r="IRH7" s="69"/>
      <c r="IRL7" s="67"/>
      <c r="IRN7" s="69"/>
      <c r="IRR7" s="67"/>
      <c r="IRT7" s="69"/>
      <c r="IRX7" s="67"/>
      <c r="IRZ7" s="69"/>
      <c r="ISD7" s="67"/>
      <c r="ISF7" s="69"/>
      <c r="ISJ7" s="67"/>
      <c r="ISL7" s="69"/>
      <c r="ISP7" s="67"/>
      <c r="ISR7" s="69"/>
      <c r="ISV7" s="67"/>
      <c r="ISX7" s="69"/>
      <c r="ITB7" s="67"/>
      <c r="ITD7" s="69"/>
      <c r="ITH7" s="67"/>
      <c r="ITJ7" s="69"/>
      <c r="ITN7" s="67"/>
      <c r="ITP7" s="69"/>
      <c r="ITT7" s="67"/>
      <c r="ITV7" s="69"/>
      <c r="ITZ7" s="67"/>
      <c r="IUB7" s="69"/>
      <c r="IUF7" s="67"/>
      <c r="IUH7" s="69"/>
      <c r="IUL7" s="67"/>
      <c r="IUN7" s="69"/>
      <c r="IUR7" s="67"/>
      <c r="IUT7" s="69"/>
      <c r="IUX7" s="67"/>
      <c r="IUZ7" s="69"/>
      <c r="IVD7" s="67"/>
      <c r="IVF7" s="69"/>
      <c r="IVJ7" s="67"/>
      <c r="IVL7" s="69"/>
      <c r="IVP7" s="67"/>
      <c r="IVR7" s="69"/>
      <c r="IVV7" s="67"/>
      <c r="IVX7" s="69"/>
      <c r="IWB7" s="67"/>
      <c r="IWD7" s="69"/>
      <c r="IWH7" s="67"/>
      <c r="IWJ7" s="69"/>
      <c r="IWN7" s="67"/>
      <c r="IWP7" s="69"/>
      <c r="IWT7" s="67"/>
      <c r="IWV7" s="69"/>
      <c r="IWZ7" s="67"/>
      <c r="IXB7" s="69"/>
      <c r="IXF7" s="67"/>
      <c r="IXH7" s="69"/>
      <c r="IXL7" s="67"/>
      <c r="IXN7" s="69"/>
      <c r="IXR7" s="67"/>
      <c r="IXT7" s="69"/>
      <c r="IXX7" s="67"/>
      <c r="IXZ7" s="69"/>
      <c r="IYD7" s="67"/>
      <c r="IYF7" s="69"/>
      <c r="IYJ7" s="67"/>
      <c r="IYL7" s="69"/>
      <c r="IYP7" s="67"/>
      <c r="IYR7" s="69"/>
      <c r="IYV7" s="67"/>
      <c r="IYX7" s="69"/>
      <c r="IZB7" s="67"/>
      <c r="IZD7" s="69"/>
      <c r="IZH7" s="67"/>
      <c r="IZJ7" s="69"/>
      <c r="IZN7" s="67"/>
      <c r="IZP7" s="69"/>
      <c r="IZT7" s="67"/>
      <c r="IZV7" s="69"/>
      <c r="IZZ7" s="67"/>
      <c r="JAB7" s="69"/>
      <c r="JAF7" s="67"/>
      <c r="JAH7" s="69"/>
      <c r="JAL7" s="67"/>
      <c r="JAN7" s="69"/>
      <c r="JAR7" s="67"/>
      <c r="JAT7" s="69"/>
      <c r="JAX7" s="67"/>
      <c r="JAZ7" s="69"/>
      <c r="JBD7" s="67"/>
      <c r="JBF7" s="69"/>
      <c r="JBJ7" s="67"/>
      <c r="JBL7" s="69"/>
      <c r="JBP7" s="67"/>
      <c r="JBR7" s="69"/>
      <c r="JBV7" s="67"/>
      <c r="JBX7" s="69"/>
      <c r="JCB7" s="67"/>
      <c r="JCD7" s="69"/>
      <c r="JCH7" s="67"/>
      <c r="JCJ7" s="69"/>
      <c r="JCN7" s="67"/>
      <c r="JCP7" s="69"/>
      <c r="JCT7" s="67"/>
      <c r="JCV7" s="69"/>
      <c r="JCZ7" s="67"/>
      <c r="JDB7" s="69"/>
      <c r="JDF7" s="67"/>
      <c r="JDH7" s="69"/>
      <c r="JDL7" s="67"/>
      <c r="JDN7" s="69"/>
      <c r="JDR7" s="67"/>
      <c r="JDT7" s="69"/>
      <c r="JDX7" s="67"/>
      <c r="JDZ7" s="69"/>
      <c r="JED7" s="67"/>
      <c r="JEF7" s="69"/>
      <c r="JEJ7" s="67"/>
      <c r="JEL7" s="69"/>
      <c r="JEP7" s="67"/>
      <c r="JER7" s="69"/>
      <c r="JEV7" s="67"/>
      <c r="JEX7" s="69"/>
      <c r="JFB7" s="67"/>
      <c r="JFD7" s="69"/>
      <c r="JFH7" s="67"/>
      <c r="JFJ7" s="69"/>
      <c r="JFN7" s="67"/>
      <c r="JFP7" s="69"/>
      <c r="JFT7" s="67"/>
      <c r="JFV7" s="69"/>
      <c r="JFZ7" s="67"/>
      <c r="JGB7" s="69"/>
      <c r="JGF7" s="67"/>
      <c r="JGH7" s="69"/>
      <c r="JGL7" s="67"/>
      <c r="JGN7" s="69"/>
      <c r="JGR7" s="67"/>
      <c r="JGT7" s="69"/>
      <c r="JGX7" s="67"/>
      <c r="JGZ7" s="69"/>
      <c r="JHD7" s="67"/>
      <c r="JHF7" s="69"/>
      <c r="JHJ7" s="67"/>
      <c r="JHL7" s="69"/>
      <c r="JHP7" s="67"/>
      <c r="JHR7" s="69"/>
      <c r="JHV7" s="67"/>
      <c r="JHX7" s="69"/>
      <c r="JIB7" s="67"/>
      <c r="JID7" s="69"/>
      <c r="JIH7" s="67"/>
      <c r="JIJ7" s="69"/>
      <c r="JIN7" s="67"/>
      <c r="JIP7" s="69"/>
      <c r="JIT7" s="67"/>
      <c r="JIV7" s="69"/>
      <c r="JIZ7" s="67"/>
      <c r="JJB7" s="69"/>
      <c r="JJF7" s="67"/>
      <c r="JJH7" s="69"/>
      <c r="JJL7" s="67"/>
      <c r="JJN7" s="69"/>
      <c r="JJR7" s="67"/>
      <c r="JJT7" s="69"/>
      <c r="JJX7" s="67"/>
      <c r="JJZ7" s="69"/>
      <c r="JKD7" s="67"/>
      <c r="JKF7" s="69"/>
      <c r="JKJ7" s="67"/>
      <c r="JKL7" s="69"/>
      <c r="JKP7" s="67"/>
      <c r="JKR7" s="69"/>
      <c r="JKV7" s="67"/>
      <c r="JKX7" s="69"/>
      <c r="JLB7" s="67"/>
      <c r="JLD7" s="69"/>
      <c r="JLH7" s="67"/>
      <c r="JLJ7" s="69"/>
      <c r="JLN7" s="67"/>
      <c r="JLP7" s="69"/>
      <c r="JLT7" s="67"/>
      <c r="JLV7" s="69"/>
      <c r="JLZ7" s="67"/>
      <c r="JMB7" s="69"/>
      <c r="JMF7" s="67"/>
      <c r="JMH7" s="69"/>
      <c r="JML7" s="67"/>
      <c r="JMN7" s="69"/>
      <c r="JMR7" s="67"/>
      <c r="JMT7" s="69"/>
      <c r="JMX7" s="67"/>
      <c r="JMZ7" s="69"/>
      <c r="JND7" s="67"/>
      <c r="JNF7" s="69"/>
      <c r="JNJ7" s="67"/>
      <c r="JNL7" s="69"/>
      <c r="JNP7" s="67"/>
      <c r="JNR7" s="69"/>
      <c r="JNV7" s="67"/>
      <c r="JNX7" s="69"/>
      <c r="JOB7" s="67"/>
      <c r="JOD7" s="69"/>
      <c r="JOH7" s="67"/>
      <c r="JOJ7" s="69"/>
      <c r="JON7" s="67"/>
      <c r="JOP7" s="69"/>
      <c r="JOT7" s="67"/>
      <c r="JOV7" s="69"/>
      <c r="JOZ7" s="67"/>
      <c r="JPB7" s="69"/>
      <c r="JPF7" s="67"/>
      <c r="JPH7" s="69"/>
      <c r="JPL7" s="67"/>
      <c r="JPN7" s="69"/>
      <c r="JPR7" s="67"/>
      <c r="JPT7" s="69"/>
      <c r="JPX7" s="67"/>
      <c r="JPZ7" s="69"/>
      <c r="JQD7" s="67"/>
      <c r="JQF7" s="69"/>
      <c r="JQJ7" s="67"/>
      <c r="JQL7" s="69"/>
      <c r="JQP7" s="67"/>
      <c r="JQR7" s="69"/>
      <c r="JQV7" s="67"/>
      <c r="JQX7" s="69"/>
      <c r="JRB7" s="67"/>
      <c r="JRD7" s="69"/>
      <c r="JRH7" s="67"/>
      <c r="JRJ7" s="69"/>
      <c r="JRN7" s="67"/>
      <c r="JRP7" s="69"/>
      <c r="JRT7" s="67"/>
      <c r="JRV7" s="69"/>
      <c r="JRZ7" s="67"/>
      <c r="JSB7" s="69"/>
      <c r="JSF7" s="67"/>
      <c r="JSH7" s="69"/>
      <c r="JSL7" s="67"/>
      <c r="JSN7" s="69"/>
      <c r="JSR7" s="67"/>
      <c r="JST7" s="69"/>
      <c r="JSX7" s="67"/>
      <c r="JSZ7" s="69"/>
      <c r="JTD7" s="67"/>
      <c r="JTF7" s="69"/>
      <c r="JTJ7" s="67"/>
      <c r="JTL7" s="69"/>
      <c r="JTP7" s="67"/>
      <c r="JTR7" s="69"/>
      <c r="JTV7" s="67"/>
      <c r="JTX7" s="69"/>
      <c r="JUB7" s="67"/>
      <c r="JUD7" s="69"/>
      <c r="JUH7" s="67"/>
      <c r="JUJ7" s="69"/>
      <c r="JUN7" s="67"/>
      <c r="JUP7" s="69"/>
      <c r="JUT7" s="67"/>
      <c r="JUV7" s="69"/>
      <c r="JUZ7" s="67"/>
      <c r="JVB7" s="69"/>
      <c r="JVF7" s="67"/>
      <c r="JVH7" s="69"/>
      <c r="JVL7" s="67"/>
      <c r="JVN7" s="69"/>
      <c r="JVR7" s="67"/>
      <c r="JVT7" s="69"/>
      <c r="JVX7" s="67"/>
      <c r="JVZ7" s="69"/>
      <c r="JWD7" s="67"/>
      <c r="JWF7" s="69"/>
      <c r="JWJ7" s="67"/>
      <c r="JWL7" s="69"/>
      <c r="JWP7" s="67"/>
      <c r="JWR7" s="69"/>
      <c r="JWV7" s="67"/>
      <c r="JWX7" s="69"/>
      <c r="JXB7" s="67"/>
      <c r="JXD7" s="69"/>
      <c r="JXH7" s="67"/>
      <c r="JXJ7" s="69"/>
      <c r="JXN7" s="67"/>
      <c r="JXP7" s="69"/>
      <c r="JXT7" s="67"/>
      <c r="JXV7" s="69"/>
      <c r="JXZ7" s="67"/>
      <c r="JYB7" s="69"/>
      <c r="JYF7" s="67"/>
      <c r="JYH7" s="69"/>
      <c r="JYL7" s="67"/>
      <c r="JYN7" s="69"/>
      <c r="JYR7" s="67"/>
      <c r="JYT7" s="69"/>
      <c r="JYX7" s="67"/>
      <c r="JYZ7" s="69"/>
      <c r="JZD7" s="67"/>
      <c r="JZF7" s="69"/>
      <c r="JZJ7" s="67"/>
      <c r="JZL7" s="69"/>
      <c r="JZP7" s="67"/>
      <c r="JZR7" s="69"/>
      <c r="JZV7" s="67"/>
      <c r="JZX7" s="69"/>
      <c r="KAB7" s="67"/>
      <c r="KAD7" s="69"/>
      <c r="KAH7" s="67"/>
      <c r="KAJ7" s="69"/>
      <c r="KAN7" s="67"/>
      <c r="KAP7" s="69"/>
      <c r="KAT7" s="67"/>
      <c r="KAV7" s="69"/>
      <c r="KAZ7" s="67"/>
      <c r="KBB7" s="69"/>
      <c r="KBF7" s="67"/>
      <c r="KBH7" s="69"/>
      <c r="KBL7" s="67"/>
      <c r="KBN7" s="69"/>
      <c r="KBR7" s="67"/>
      <c r="KBT7" s="69"/>
      <c r="KBX7" s="67"/>
      <c r="KBZ7" s="69"/>
      <c r="KCD7" s="67"/>
      <c r="KCF7" s="69"/>
      <c r="KCJ7" s="67"/>
      <c r="KCL7" s="69"/>
      <c r="KCP7" s="67"/>
      <c r="KCR7" s="69"/>
      <c r="KCV7" s="67"/>
      <c r="KCX7" s="69"/>
      <c r="KDB7" s="67"/>
      <c r="KDD7" s="69"/>
      <c r="KDH7" s="67"/>
      <c r="KDJ7" s="69"/>
      <c r="KDN7" s="67"/>
      <c r="KDP7" s="69"/>
      <c r="KDT7" s="67"/>
      <c r="KDV7" s="69"/>
      <c r="KDZ7" s="67"/>
      <c r="KEB7" s="69"/>
      <c r="KEF7" s="67"/>
      <c r="KEH7" s="69"/>
      <c r="KEL7" s="67"/>
      <c r="KEN7" s="69"/>
      <c r="KER7" s="67"/>
      <c r="KET7" s="69"/>
      <c r="KEX7" s="67"/>
      <c r="KEZ7" s="69"/>
      <c r="KFD7" s="67"/>
      <c r="KFF7" s="69"/>
      <c r="KFJ7" s="67"/>
      <c r="KFL7" s="69"/>
      <c r="KFP7" s="67"/>
      <c r="KFR7" s="69"/>
      <c r="KFV7" s="67"/>
      <c r="KFX7" s="69"/>
      <c r="KGB7" s="67"/>
      <c r="KGD7" s="69"/>
      <c r="KGH7" s="67"/>
      <c r="KGJ7" s="69"/>
      <c r="KGN7" s="67"/>
      <c r="KGP7" s="69"/>
      <c r="KGT7" s="67"/>
      <c r="KGV7" s="69"/>
      <c r="KGZ7" s="67"/>
      <c r="KHB7" s="69"/>
      <c r="KHF7" s="67"/>
      <c r="KHH7" s="69"/>
      <c r="KHL7" s="67"/>
      <c r="KHN7" s="69"/>
      <c r="KHR7" s="67"/>
      <c r="KHT7" s="69"/>
      <c r="KHX7" s="67"/>
      <c r="KHZ7" s="69"/>
      <c r="KID7" s="67"/>
      <c r="KIF7" s="69"/>
      <c r="KIJ7" s="67"/>
      <c r="KIL7" s="69"/>
      <c r="KIP7" s="67"/>
      <c r="KIR7" s="69"/>
      <c r="KIV7" s="67"/>
      <c r="KIX7" s="69"/>
      <c r="KJB7" s="67"/>
      <c r="KJD7" s="69"/>
      <c r="KJH7" s="67"/>
      <c r="KJJ7" s="69"/>
      <c r="KJN7" s="67"/>
      <c r="KJP7" s="69"/>
      <c r="KJT7" s="67"/>
      <c r="KJV7" s="69"/>
      <c r="KJZ7" s="67"/>
      <c r="KKB7" s="69"/>
      <c r="KKF7" s="67"/>
      <c r="KKH7" s="69"/>
      <c r="KKL7" s="67"/>
      <c r="KKN7" s="69"/>
      <c r="KKR7" s="67"/>
      <c r="KKT7" s="69"/>
      <c r="KKX7" s="67"/>
      <c r="KKZ7" s="69"/>
      <c r="KLD7" s="67"/>
      <c r="KLF7" s="69"/>
      <c r="KLJ7" s="67"/>
      <c r="KLL7" s="69"/>
      <c r="KLP7" s="67"/>
      <c r="KLR7" s="69"/>
      <c r="KLV7" s="67"/>
      <c r="KLX7" s="69"/>
      <c r="KMB7" s="67"/>
      <c r="KMD7" s="69"/>
      <c r="KMH7" s="67"/>
      <c r="KMJ7" s="69"/>
      <c r="KMN7" s="67"/>
      <c r="KMP7" s="69"/>
      <c r="KMT7" s="67"/>
      <c r="KMV7" s="69"/>
      <c r="KMZ7" s="67"/>
      <c r="KNB7" s="69"/>
      <c r="KNF7" s="67"/>
      <c r="KNH7" s="69"/>
      <c r="KNL7" s="67"/>
      <c r="KNN7" s="69"/>
      <c r="KNR7" s="67"/>
      <c r="KNT7" s="69"/>
      <c r="KNX7" s="67"/>
      <c r="KNZ7" s="69"/>
      <c r="KOD7" s="67"/>
      <c r="KOF7" s="69"/>
      <c r="KOJ7" s="67"/>
      <c r="KOL7" s="69"/>
      <c r="KOP7" s="67"/>
      <c r="KOR7" s="69"/>
      <c r="KOV7" s="67"/>
      <c r="KOX7" s="69"/>
      <c r="KPB7" s="67"/>
      <c r="KPD7" s="69"/>
      <c r="KPH7" s="67"/>
      <c r="KPJ7" s="69"/>
      <c r="KPN7" s="67"/>
      <c r="KPP7" s="69"/>
      <c r="KPT7" s="67"/>
      <c r="KPV7" s="69"/>
      <c r="KPZ7" s="67"/>
      <c r="KQB7" s="69"/>
      <c r="KQF7" s="67"/>
      <c r="KQH7" s="69"/>
      <c r="KQL7" s="67"/>
      <c r="KQN7" s="69"/>
      <c r="KQR7" s="67"/>
      <c r="KQT7" s="69"/>
      <c r="KQX7" s="67"/>
      <c r="KQZ7" s="69"/>
      <c r="KRD7" s="67"/>
      <c r="KRF7" s="69"/>
      <c r="KRJ7" s="67"/>
      <c r="KRL7" s="69"/>
      <c r="KRP7" s="67"/>
      <c r="KRR7" s="69"/>
      <c r="KRV7" s="67"/>
      <c r="KRX7" s="69"/>
      <c r="KSB7" s="67"/>
      <c r="KSD7" s="69"/>
      <c r="KSH7" s="67"/>
      <c r="KSJ7" s="69"/>
      <c r="KSN7" s="67"/>
      <c r="KSP7" s="69"/>
      <c r="KST7" s="67"/>
      <c r="KSV7" s="69"/>
      <c r="KSZ7" s="67"/>
      <c r="KTB7" s="69"/>
      <c r="KTF7" s="67"/>
      <c r="KTH7" s="69"/>
      <c r="KTL7" s="67"/>
      <c r="KTN7" s="69"/>
      <c r="KTR7" s="67"/>
      <c r="KTT7" s="69"/>
      <c r="KTX7" s="67"/>
      <c r="KTZ7" s="69"/>
      <c r="KUD7" s="67"/>
      <c r="KUF7" s="69"/>
      <c r="KUJ7" s="67"/>
      <c r="KUL7" s="69"/>
      <c r="KUP7" s="67"/>
      <c r="KUR7" s="69"/>
      <c r="KUV7" s="67"/>
      <c r="KUX7" s="69"/>
      <c r="KVB7" s="67"/>
      <c r="KVD7" s="69"/>
      <c r="KVH7" s="67"/>
      <c r="KVJ7" s="69"/>
      <c r="KVN7" s="67"/>
      <c r="KVP7" s="69"/>
      <c r="KVT7" s="67"/>
      <c r="KVV7" s="69"/>
      <c r="KVZ7" s="67"/>
      <c r="KWB7" s="69"/>
      <c r="KWF7" s="67"/>
      <c r="KWH7" s="69"/>
      <c r="KWL7" s="67"/>
      <c r="KWN7" s="69"/>
      <c r="KWR7" s="67"/>
      <c r="KWT7" s="69"/>
      <c r="KWX7" s="67"/>
      <c r="KWZ7" s="69"/>
      <c r="KXD7" s="67"/>
      <c r="KXF7" s="69"/>
      <c r="KXJ7" s="67"/>
      <c r="KXL7" s="69"/>
      <c r="KXP7" s="67"/>
      <c r="KXR7" s="69"/>
      <c r="KXV7" s="67"/>
      <c r="KXX7" s="69"/>
      <c r="KYB7" s="67"/>
      <c r="KYD7" s="69"/>
      <c r="KYH7" s="67"/>
      <c r="KYJ7" s="69"/>
      <c r="KYN7" s="67"/>
      <c r="KYP7" s="69"/>
      <c r="KYT7" s="67"/>
      <c r="KYV7" s="69"/>
      <c r="KYZ7" s="67"/>
      <c r="KZB7" s="69"/>
      <c r="KZF7" s="67"/>
      <c r="KZH7" s="69"/>
      <c r="KZL7" s="67"/>
      <c r="KZN7" s="69"/>
      <c r="KZR7" s="67"/>
      <c r="KZT7" s="69"/>
      <c r="KZX7" s="67"/>
      <c r="KZZ7" s="69"/>
      <c r="LAD7" s="67"/>
      <c r="LAF7" s="69"/>
      <c r="LAJ7" s="67"/>
      <c r="LAL7" s="69"/>
      <c r="LAP7" s="67"/>
      <c r="LAR7" s="69"/>
      <c r="LAV7" s="67"/>
      <c r="LAX7" s="69"/>
      <c r="LBB7" s="67"/>
      <c r="LBD7" s="69"/>
      <c r="LBH7" s="67"/>
      <c r="LBJ7" s="69"/>
      <c r="LBN7" s="67"/>
      <c r="LBP7" s="69"/>
      <c r="LBT7" s="67"/>
      <c r="LBV7" s="69"/>
      <c r="LBZ7" s="67"/>
      <c r="LCB7" s="69"/>
      <c r="LCF7" s="67"/>
      <c r="LCH7" s="69"/>
      <c r="LCL7" s="67"/>
      <c r="LCN7" s="69"/>
      <c r="LCR7" s="67"/>
      <c r="LCT7" s="69"/>
      <c r="LCX7" s="67"/>
      <c r="LCZ7" s="69"/>
      <c r="LDD7" s="67"/>
      <c r="LDF7" s="69"/>
      <c r="LDJ7" s="67"/>
      <c r="LDL7" s="69"/>
      <c r="LDP7" s="67"/>
      <c r="LDR7" s="69"/>
      <c r="LDV7" s="67"/>
      <c r="LDX7" s="69"/>
      <c r="LEB7" s="67"/>
      <c r="LED7" s="69"/>
      <c r="LEH7" s="67"/>
      <c r="LEJ7" s="69"/>
      <c r="LEN7" s="67"/>
      <c r="LEP7" s="69"/>
      <c r="LET7" s="67"/>
      <c r="LEV7" s="69"/>
      <c r="LEZ7" s="67"/>
      <c r="LFB7" s="69"/>
      <c r="LFF7" s="67"/>
      <c r="LFH7" s="69"/>
      <c r="LFL7" s="67"/>
      <c r="LFN7" s="69"/>
      <c r="LFR7" s="67"/>
      <c r="LFT7" s="69"/>
      <c r="LFX7" s="67"/>
      <c r="LFZ7" s="69"/>
      <c r="LGD7" s="67"/>
      <c r="LGF7" s="69"/>
      <c r="LGJ7" s="67"/>
      <c r="LGL7" s="69"/>
      <c r="LGP7" s="67"/>
      <c r="LGR7" s="69"/>
      <c r="LGV7" s="67"/>
      <c r="LGX7" s="69"/>
      <c r="LHB7" s="67"/>
      <c r="LHD7" s="69"/>
      <c r="LHH7" s="67"/>
      <c r="LHJ7" s="69"/>
      <c r="LHN7" s="67"/>
      <c r="LHP7" s="69"/>
      <c r="LHT7" s="67"/>
      <c r="LHV7" s="69"/>
      <c r="LHZ7" s="67"/>
      <c r="LIB7" s="69"/>
      <c r="LIF7" s="67"/>
      <c r="LIH7" s="69"/>
      <c r="LIL7" s="67"/>
      <c r="LIN7" s="69"/>
      <c r="LIR7" s="67"/>
      <c r="LIT7" s="69"/>
      <c r="LIX7" s="67"/>
      <c r="LIZ7" s="69"/>
      <c r="LJD7" s="67"/>
      <c r="LJF7" s="69"/>
      <c r="LJJ7" s="67"/>
      <c r="LJL7" s="69"/>
      <c r="LJP7" s="67"/>
      <c r="LJR7" s="69"/>
      <c r="LJV7" s="67"/>
      <c r="LJX7" s="69"/>
      <c r="LKB7" s="67"/>
      <c r="LKD7" s="69"/>
      <c r="LKH7" s="67"/>
      <c r="LKJ7" s="69"/>
      <c r="LKN7" s="67"/>
      <c r="LKP7" s="69"/>
      <c r="LKT7" s="67"/>
      <c r="LKV7" s="69"/>
      <c r="LKZ7" s="67"/>
      <c r="LLB7" s="69"/>
      <c r="LLF7" s="67"/>
      <c r="LLH7" s="69"/>
      <c r="LLL7" s="67"/>
      <c r="LLN7" s="69"/>
      <c r="LLR7" s="67"/>
      <c r="LLT7" s="69"/>
      <c r="LLX7" s="67"/>
      <c r="LLZ7" s="69"/>
      <c r="LMD7" s="67"/>
      <c r="LMF7" s="69"/>
      <c r="LMJ7" s="67"/>
      <c r="LML7" s="69"/>
      <c r="LMP7" s="67"/>
      <c r="LMR7" s="69"/>
      <c r="LMV7" s="67"/>
      <c r="LMX7" s="69"/>
      <c r="LNB7" s="67"/>
      <c r="LND7" s="69"/>
      <c r="LNH7" s="67"/>
      <c r="LNJ7" s="69"/>
      <c r="LNN7" s="67"/>
      <c r="LNP7" s="69"/>
      <c r="LNT7" s="67"/>
      <c r="LNV7" s="69"/>
      <c r="LNZ7" s="67"/>
      <c r="LOB7" s="69"/>
      <c r="LOF7" s="67"/>
      <c r="LOH7" s="69"/>
      <c r="LOL7" s="67"/>
      <c r="LON7" s="69"/>
      <c r="LOR7" s="67"/>
      <c r="LOT7" s="69"/>
      <c r="LOX7" s="67"/>
      <c r="LOZ7" s="69"/>
      <c r="LPD7" s="67"/>
      <c r="LPF7" s="69"/>
      <c r="LPJ7" s="67"/>
      <c r="LPL7" s="69"/>
      <c r="LPP7" s="67"/>
      <c r="LPR7" s="69"/>
      <c r="LPV7" s="67"/>
      <c r="LPX7" s="69"/>
      <c r="LQB7" s="67"/>
      <c r="LQD7" s="69"/>
      <c r="LQH7" s="67"/>
      <c r="LQJ7" s="69"/>
      <c r="LQN7" s="67"/>
      <c r="LQP7" s="69"/>
      <c r="LQT7" s="67"/>
      <c r="LQV7" s="69"/>
      <c r="LQZ7" s="67"/>
      <c r="LRB7" s="69"/>
      <c r="LRF7" s="67"/>
      <c r="LRH7" s="69"/>
      <c r="LRL7" s="67"/>
      <c r="LRN7" s="69"/>
      <c r="LRR7" s="67"/>
      <c r="LRT7" s="69"/>
      <c r="LRX7" s="67"/>
      <c r="LRZ7" s="69"/>
      <c r="LSD7" s="67"/>
      <c r="LSF7" s="69"/>
      <c r="LSJ7" s="67"/>
      <c r="LSL7" s="69"/>
      <c r="LSP7" s="67"/>
      <c r="LSR7" s="69"/>
      <c r="LSV7" s="67"/>
      <c r="LSX7" s="69"/>
      <c r="LTB7" s="67"/>
      <c r="LTD7" s="69"/>
      <c r="LTH7" s="67"/>
      <c r="LTJ7" s="69"/>
      <c r="LTN7" s="67"/>
      <c r="LTP7" s="69"/>
      <c r="LTT7" s="67"/>
      <c r="LTV7" s="69"/>
      <c r="LTZ7" s="67"/>
      <c r="LUB7" s="69"/>
      <c r="LUF7" s="67"/>
      <c r="LUH7" s="69"/>
      <c r="LUL7" s="67"/>
      <c r="LUN7" s="69"/>
      <c r="LUR7" s="67"/>
      <c r="LUT7" s="69"/>
      <c r="LUX7" s="67"/>
      <c r="LUZ7" s="69"/>
      <c r="LVD7" s="67"/>
      <c r="LVF7" s="69"/>
      <c r="LVJ7" s="67"/>
      <c r="LVL7" s="69"/>
      <c r="LVP7" s="67"/>
      <c r="LVR7" s="69"/>
      <c r="LVV7" s="67"/>
      <c r="LVX7" s="69"/>
      <c r="LWB7" s="67"/>
      <c r="LWD7" s="69"/>
      <c r="LWH7" s="67"/>
      <c r="LWJ7" s="69"/>
      <c r="LWN7" s="67"/>
      <c r="LWP7" s="69"/>
      <c r="LWT7" s="67"/>
      <c r="LWV7" s="69"/>
      <c r="LWZ7" s="67"/>
      <c r="LXB7" s="69"/>
      <c r="LXF7" s="67"/>
      <c r="LXH7" s="69"/>
      <c r="LXL7" s="67"/>
      <c r="LXN7" s="69"/>
      <c r="LXR7" s="67"/>
      <c r="LXT7" s="69"/>
      <c r="LXX7" s="67"/>
      <c r="LXZ7" s="69"/>
      <c r="LYD7" s="67"/>
      <c r="LYF7" s="69"/>
      <c r="LYJ7" s="67"/>
      <c r="LYL7" s="69"/>
      <c r="LYP7" s="67"/>
      <c r="LYR7" s="69"/>
      <c r="LYV7" s="67"/>
      <c r="LYX7" s="69"/>
      <c r="LZB7" s="67"/>
      <c r="LZD7" s="69"/>
      <c r="LZH7" s="67"/>
      <c r="LZJ7" s="69"/>
      <c r="LZN7" s="67"/>
      <c r="LZP7" s="69"/>
      <c r="LZT7" s="67"/>
      <c r="LZV7" s="69"/>
      <c r="LZZ7" s="67"/>
      <c r="MAB7" s="69"/>
      <c r="MAF7" s="67"/>
      <c r="MAH7" s="69"/>
      <c r="MAL7" s="67"/>
      <c r="MAN7" s="69"/>
      <c r="MAR7" s="67"/>
      <c r="MAT7" s="69"/>
      <c r="MAX7" s="67"/>
      <c r="MAZ7" s="69"/>
      <c r="MBD7" s="67"/>
      <c r="MBF7" s="69"/>
      <c r="MBJ7" s="67"/>
      <c r="MBL7" s="69"/>
      <c r="MBP7" s="67"/>
      <c r="MBR7" s="69"/>
      <c r="MBV7" s="67"/>
      <c r="MBX7" s="69"/>
      <c r="MCB7" s="67"/>
      <c r="MCD7" s="69"/>
      <c r="MCH7" s="67"/>
      <c r="MCJ7" s="69"/>
      <c r="MCN7" s="67"/>
      <c r="MCP7" s="69"/>
      <c r="MCT7" s="67"/>
      <c r="MCV7" s="69"/>
      <c r="MCZ7" s="67"/>
      <c r="MDB7" s="69"/>
      <c r="MDF7" s="67"/>
      <c r="MDH7" s="69"/>
      <c r="MDL7" s="67"/>
      <c r="MDN7" s="69"/>
      <c r="MDR7" s="67"/>
      <c r="MDT7" s="69"/>
      <c r="MDX7" s="67"/>
      <c r="MDZ7" s="69"/>
      <c r="MED7" s="67"/>
      <c r="MEF7" s="69"/>
      <c r="MEJ7" s="67"/>
      <c r="MEL7" s="69"/>
      <c r="MEP7" s="67"/>
      <c r="MER7" s="69"/>
      <c r="MEV7" s="67"/>
      <c r="MEX7" s="69"/>
      <c r="MFB7" s="67"/>
      <c r="MFD7" s="69"/>
      <c r="MFH7" s="67"/>
      <c r="MFJ7" s="69"/>
      <c r="MFN7" s="67"/>
      <c r="MFP7" s="69"/>
      <c r="MFT7" s="67"/>
      <c r="MFV7" s="69"/>
      <c r="MFZ7" s="67"/>
      <c r="MGB7" s="69"/>
      <c r="MGF7" s="67"/>
      <c r="MGH7" s="69"/>
      <c r="MGL7" s="67"/>
      <c r="MGN7" s="69"/>
      <c r="MGR7" s="67"/>
      <c r="MGT7" s="69"/>
      <c r="MGX7" s="67"/>
      <c r="MGZ7" s="69"/>
      <c r="MHD7" s="67"/>
      <c r="MHF7" s="69"/>
      <c r="MHJ7" s="67"/>
      <c r="MHL7" s="69"/>
      <c r="MHP7" s="67"/>
      <c r="MHR7" s="69"/>
      <c r="MHV7" s="67"/>
      <c r="MHX7" s="69"/>
      <c r="MIB7" s="67"/>
      <c r="MID7" s="69"/>
      <c r="MIH7" s="67"/>
      <c r="MIJ7" s="69"/>
      <c r="MIN7" s="67"/>
      <c r="MIP7" s="69"/>
      <c r="MIT7" s="67"/>
      <c r="MIV7" s="69"/>
      <c r="MIZ7" s="67"/>
      <c r="MJB7" s="69"/>
      <c r="MJF7" s="67"/>
      <c r="MJH7" s="69"/>
      <c r="MJL7" s="67"/>
      <c r="MJN7" s="69"/>
      <c r="MJR7" s="67"/>
      <c r="MJT7" s="69"/>
      <c r="MJX7" s="67"/>
      <c r="MJZ7" s="69"/>
      <c r="MKD7" s="67"/>
      <c r="MKF7" s="69"/>
      <c r="MKJ7" s="67"/>
      <c r="MKL7" s="69"/>
      <c r="MKP7" s="67"/>
      <c r="MKR7" s="69"/>
      <c r="MKV7" s="67"/>
      <c r="MKX7" s="69"/>
      <c r="MLB7" s="67"/>
      <c r="MLD7" s="69"/>
      <c r="MLH7" s="67"/>
      <c r="MLJ7" s="69"/>
      <c r="MLN7" s="67"/>
      <c r="MLP7" s="69"/>
      <c r="MLT7" s="67"/>
      <c r="MLV7" s="69"/>
      <c r="MLZ7" s="67"/>
      <c r="MMB7" s="69"/>
      <c r="MMF7" s="67"/>
      <c r="MMH7" s="69"/>
      <c r="MML7" s="67"/>
      <c r="MMN7" s="69"/>
      <c r="MMR7" s="67"/>
      <c r="MMT7" s="69"/>
      <c r="MMX7" s="67"/>
      <c r="MMZ7" s="69"/>
      <c r="MND7" s="67"/>
      <c r="MNF7" s="69"/>
      <c r="MNJ7" s="67"/>
      <c r="MNL7" s="69"/>
      <c r="MNP7" s="67"/>
      <c r="MNR7" s="69"/>
      <c r="MNV7" s="67"/>
      <c r="MNX7" s="69"/>
      <c r="MOB7" s="67"/>
      <c r="MOD7" s="69"/>
      <c r="MOH7" s="67"/>
      <c r="MOJ7" s="69"/>
      <c r="MON7" s="67"/>
      <c r="MOP7" s="69"/>
      <c r="MOT7" s="67"/>
      <c r="MOV7" s="69"/>
      <c r="MOZ7" s="67"/>
      <c r="MPB7" s="69"/>
      <c r="MPF7" s="67"/>
      <c r="MPH7" s="69"/>
      <c r="MPL7" s="67"/>
      <c r="MPN7" s="69"/>
      <c r="MPR7" s="67"/>
      <c r="MPT7" s="69"/>
      <c r="MPX7" s="67"/>
      <c r="MPZ7" s="69"/>
      <c r="MQD7" s="67"/>
      <c r="MQF7" s="69"/>
      <c r="MQJ7" s="67"/>
      <c r="MQL7" s="69"/>
      <c r="MQP7" s="67"/>
      <c r="MQR7" s="69"/>
      <c r="MQV7" s="67"/>
      <c r="MQX7" s="69"/>
      <c r="MRB7" s="67"/>
      <c r="MRD7" s="69"/>
      <c r="MRH7" s="67"/>
      <c r="MRJ7" s="69"/>
      <c r="MRN7" s="67"/>
      <c r="MRP7" s="69"/>
      <c r="MRT7" s="67"/>
      <c r="MRV7" s="69"/>
      <c r="MRZ7" s="67"/>
      <c r="MSB7" s="69"/>
      <c r="MSF7" s="67"/>
      <c r="MSH7" s="69"/>
      <c r="MSL7" s="67"/>
      <c r="MSN7" s="69"/>
      <c r="MSR7" s="67"/>
      <c r="MST7" s="69"/>
      <c r="MSX7" s="67"/>
      <c r="MSZ7" s="69"/>
      <c r="MTD7" s="67"/>
      <c r="MTF7" s="69"/>
      <c r="MTJ7" s="67"/>
      <c r="MTL7" s="69"/>
      <c r="MTP7" s="67"/>
      <c r="MTR7" s="69"/>
      <c r="MTV7" s="67"/>
      <c r="MTX7" s="69"/>
      <c r="MUB7" s="67"/>
      <c r="MUD7" s="69"/>
      <c r="MUH7" s="67"/>
      <c r="MUJ7" s="69"/>
      <c r="MUN7" s="67"/>
      <c r="MUP7" s="69"/>
      <c r="MUT7" s="67"/>
      <c r="MUV7" s="69"/>
      <c r="MUZ7" s="67"/>
      <c r="MVB7" s="69"/>
      <c r="MVF7" s="67"/>
      <c r="MVH7" s="69"/>
      <c r="MVL7" s="67"/>
      <c r="MVN7" s="69"/>
      <c r="MVR7" s="67"/>
      <c r="MVT7" s="69"/>
      <c r="MVX7" s="67"/>
      <c r="MVZ7" s="69"/>
      <c r="MWD7" s="67"/>
      <c r="MWF7" s="69"/>
      <c r="MWJ7" s="67"/>
      <c r="MWL7" s="69"/>
      <c r="MWP7" s="67"/>
      <c r="MWR7" s="69"/>
      <c r="MWV7" s="67"/>
      <c r="MWX7" s="69"/>
      <c r="MXB7" s="67"/>
      <c r="MXD7" s="69"/>
      <c r="MXH7" s="67"/>
      <c r="MXJ7" s="69"/>
      <c r="MXN7" s="67"/>
      <c r="MXP7" s="69"/>
      <c r="MXT7" s="67"/>
      <c r="MXV7" s="69"/>
      <c r="MXZ7" s="67"/>
      <c r="MYB7" s="69"/>
      <c r="MYF7" s="67"/>
      <c r="MYH7" s="69"/>
      <c r="MYL7" s="67"/>
      <c r="MYN7" s="69"/>
      <c r="MYR7" s="67"/>
      <c r="MYT7" s="69"/>
      <c r="MYX7" s="67"/>
      <c r="MYZ7" s="69"/>
      <c r="MZD7" s="67"/>
      <c r="MZF7" s="69"/>
      <c r="MZJ7" s="67"/>
      <c r="MZL7" s="69"/>
      <c r="MZP7" s="67"/>
      <c r="MZR7" s="69"/>
      <c r="MZV7" s="67"/>
      <c r="MZX7" s="69"/>
      <c r="NAB7" s="67"/>
      <c r="NAD7" s="69"/>
      <c r="NAH7" s="67"/>
      <c r="NAJ7" s="69"/>
      <c r="NAN7" s="67"/>
      <c r="NAP7" s="69"/>
      <c r="NAT7" s="67"/>
      <c r="NAV7" s="69"/>
      <c r="NAZ7" s="67"/>
      <c r="NBB7" s="69"/>
      <c r="NBF7" s="67"/>
      <c r="NBH7" s="69"/>
      <c r="NBL7" s="67"/>
      <c r="NBN7" s="69"/>
      <c r="NBR7" s="67"/>
      <c r="NBT7" s="69"/>
      <c r="NBX7" s="67"/>
      <c r="NBZ7" s="69"/>
      <c r="NCD7" s="67"/>
      <c r="NCF7" s="69"/>
      <c r="NCJ7" s="67"/>
      <c r="NCL7" s="69"/>
      <c r="NCP7" s="67"/>
      <c r="NCR7" s="69"/>
      <c r="NCV7" s="67"/>
      <c r="NCX7" s="69"/>
      <c r="NDB7" s="67"/>
      <c r="NDD7" s="69"/>
      <c r="NDH7" s="67"/>
      <c r="NDJ7" s="69"/>
      <c r="NDN7" s="67"/>
      <c r="NDP7" s="69"/>
      <c r="NDT7" s="67"/>
      <c r="NDV7" s="69"/>
      <c r="NDZ7" s="67"/>
      <c r="NEB7" s="69"/>
      <c r="NEF7" s="67"/>
      <c r="NEH7" s="69"/>
      <c r="NEL7" s="67"/>
      <c r="NEN7" s="69"/>
      <c r="NER7" s="67"/>
      <c r="NET7" s="69"/>
      <c r="NEX7" s="67"/>
      <c r="NEZ7" s="69"/>
      <c r="NFD7" s="67"/>
      <c r="NFF7" s="69"/>
      <c r="NFJ7" s="67"/>
      <c r="NFL7" s="69"/>
      <c r="NFP7" s="67"/>
      <c r="NFR7" s="69"/>
      <c r="NFV7" s="67"/>
      <c r="NFX7" s="69"/>
      <c r="NGB7" s="67"/>
      <c r="NGD7" s="69"/>
      <c r="NGH7" s="67"/>
      <c r="NGJ7" s="69"/>
      <c r="NGN7" s="67"/>
      <c r="NGP7" s="69"/>
      <c r="NGT7" s="67"/>
      <c r="NGV7" s="69"/>
      <c r="NGZ7" s="67"/>
      <c r="NHB7" s="69"/>
      <c r="NHF7" s="67"/>
      <c r="NHH7" s="69"/>
      <c r="NHL7" s="67"/>
      <c r="NHN7" s="69"/>
      <c r="NHR7" s="67"/>
      <c r="NHT7" s="69"/>
      <c r="NHX7" s="67"/>
      <c r="NHZ7" s="69"/>
      <c r="NID7" s="67"/>
      <c r="NIF7" s="69"/>
      <c r="NIJ7" s="67"/>
      <c r="NIL7" s="69"/>
      <c r="NIP7" s="67"/>
      <c r="NIR7" s="69"/>
      <c r="NIV7" s="67"/>
      <c r="NIX7" s="69"/>
      <c r="NJB7" s="67"/>
      <c r="NJD7" s="69"/>
      <c r="NJH7" s="67"/>
      <c r="NJJ7" s="69"/>
      <c r="NJN7" s="67"/>
      <c r="NJP7" s="69"/>
      <c r="NJT7" s="67"/>
      <c r="NJV7" s="69"/>
      <c r="NJZ7" s="67"/>
      <c r="NKB7" s="69"/>
      <c r="NKF7" s="67"/>
      <c r="NKH7" s="69"/>
      <c r="NKL7" s="67"/>
      <c r="NKN7" s="69"/>
      <c r="NKR7" s="67"/>
      <c r="NKT7" s="69"/>
      <c r="NKX7" s="67"/>
      <c r="NKZ7" s="69"/>
      <c r="NLD7" s="67"/>
      <c r="NLF7" s="69"/>
      <c r="NLJ7" s="67"/>
      <c r="NLL7" s="69"/>
      <c r="NLP7" s="67"/>
      <c r="NLR7" s="69"/>
      <c r="NLV7" s="67"/>
      <c r="NLX7" s="69"/>
      <c r="NMB7" s="67"/>
      <c r="NMD7" s="69"/>
      <c r="NMH7" s="67"/>
      <c r="NMJ7" s="69"/>
      <c r="NMN7" s="67"/>
      <c r="NMP7" s="69"/>
      <c r="NMT7" s="67"/>
      <c r="NMV7" s="69"/>
      <c r="NMZ7" s="67"/>
      <c r="NNB7" s="69"/>
      <c r="NNF7" s="67"/>
      <c r="NNH7" s="69"/>
      <c r="NNL7" s="67"/>
      <c r="NNN7" s="69"/>
      <c r="NNR7" s="67"/>
      <c r="NNT7" s="69"/>
      <c r="NNX7" s="67"/>
      <c r="NNZ7" s="69"/>
      <c r="NOD7" s="67"/>
      <c r="NOF7" s="69"/>
      <c r="NOJ7" s="67"/>
      <c r="NOL7" s="69"/>
      <c r="NOP7" s="67"/>
      <c r="NOR7" s="69"/>
      <c r="NOV7" s="67"/>
      <c r="NOX7" s="69"/>
      <c r="NPB7" s="67"/>
      <c r="NPD7" s="69"/>
      <c r="NPH7" s="67"/>
      <c r="NPJ7" s="69"/>
      <c r="NPN7" s="67"/>
      <c r="NPP7" s="69"/>
      <c r="NPT7" s="67"/>
      <c r="NPV7" s="69"/>
      <c r="NPZ7" s="67"/>
      <c r="NQB7" s="69"/>
      <c r="NQF7" s="67"/>
      <c r="NQH7" s="69"/>
      <c r="NQL7" s="67"/>
      <c r="NQN7" s="69"/>
      <c r="NQR7" s="67"/>
      <c r="NQT7" s="69"/>
      <c r="NQX7" s="67"/>
      <c r="NQZ7" s="69"/>
      <c r="NRD7" s="67"/>
      <c r="NRF7" s="69"/>
      <c r="NRJ7" s="67"/>
      <c r="NRL7" s="69"/>
      <c r="NRP7" s="67"/>
      <c r="NRR7" s="69"/>
      <c r="NRV7" s="67"/>
      <c r="NRX7" s="69"/>
      <c r="NSB7" s="67"/>
      <c r="NSD7" s="69"/>
      <c r="NSH7" s="67"/>
      <c r="NSJ7" s="69"/>
      <c r="NSN7" s="67"/>
      <c r="NSP7" s="69"/>
      <c r="NST7" s="67"/>
      <c r="NSV7" s="69"/>
      <c r="NSZ7" s="67"/>
      <c r="NTB7" s="69"/>
      <c r="NTF7" s="67"/>
      <c r="NTH7" s="69"/>
      <c r="NTL7" s="67"/>
      <c r="NTN7" s="69"/>
      <c r="NTR7" s="67"/>
      <c r="NTT7" s="69"/>
      <c r="NTX7" s="67"/>
      <c r="NTZ7" s="69"/>
      <c r="NUD7" s="67"/>
      <c r="NUF7" s="69"/>
      <c r="NUJ7" s="67"/>
      <c r="NUL7" s="69"/>
      <c r="NUP7" s="67"/>
      <c r="NUR7" s="69"/>
      <c r="NUV7" s="67"/>
      <c r="NUX7" s="69"/>
      <c r="NVB7" s="67"/>
      <c r="NVD7" s="69"/>
      <c r="NVH7" s="67"/>
      <c r="NVJ7" s="69"/>
      <c r="NVN7" s="67"/>
      <c r="NVP7" s="69"/>
      <c r="NVT7" s="67"/>
      <c r="NVV7" s="69"/>
      <c r="NVZ7" s="67"/>
      <c r="NWB7" s="69"/>
      <c r="NWF7" s="67"/>
      <c r="NWH7" s="69"/>
      <c r="NWL7" s="67"/>
      <c r="NWN7" s="69"/>
      <c r="NWR7" s="67"/>
      <c r="NWT7" s="69"/>
      <c r="NWX7" s="67"/>
      <c r="NWZ7" s="69"/>
      <c r="NXD7" s="67"/>
      <c r="NXF7" s="69"/>
      <c r="NXJ7" s="67"/>
      <c r="NXL7" s="69"/>
      <c r="NXP7" s="67"/>
      <c r="NXR7" s="69"/>
      <c r="NXV7" s="67"/>
      <c r="NXX7" s="69"/>
      <c r="NYB7" s="67"/>
      <c r="NYD7" s="69"/>
      <c r="NYH7" s="67"/>
      <c r="NYJ7" s="69"/>
      <c r="NYN7" s="67"/>
      <c r="NYP7" s="69"/>
      <c r="NYT7" s="67"/>
      <c r="NYV7" s="69"/>
      <c r="NYZ7" s="67"/>
      <c r="NZB7" s="69"/>
      <c r="NZF7" s="67"/>
      <c r="NZH7" s="69"/>
      <c r="NZL7" s="67"/>
      <c r="NZN7" s="69"/>
      <c r="NZR7" s="67"/>
      <c r="NZT7" s="69"/>
      <c r="NZX7" s="67"/>
      <c r="NZZ7" s="69"/>
      <c r="OAD7" s="67"/>
      <c r="OAF7" s="69"/>
      <c r="OAJ7" s="67"/>
      <c r="OAL7" s="69"/>
      <c r="OAP7" s="67"/>
      <c r="OAR7" s="69"/>
      <c r="OAV7" s="67"/>
      <c r="OAX7" s="69"/>
      <c r="OBB7" s="67"/>
      <c r="OBD7" s="69"/>
      <c r="OBH7" s="67"/>
      <c r="OBJ7" s="69"/>
      <c r="OBN7" s="67"/>
      <c r="OBP7" s="69"/>
      <c r="OBT7" s="67"/>
      <c r="OBV7" s="69"/>
      <c r="OBZ7" s="67"/>
      <c r="OCB7" s="69"/>
      <c r="OCF7" s="67"/>
      <c r="OCH7" s="69"/>
      <c r="OCL7" s="67"/>
      <c r="OCN7" s="69"/>
      <c r="OCR7" s="67"/>
      <c r="OCT7" s="69"/>
      <c r="OCX7" s="67"/>
      <c r="OCZ7" s="69"/>
      <c r="ODD7" s="67"/>
      <c r="ODF7" s="69"/>
      <c r="ODJ7" s="67"/>
      <c r="ODL7" s="69"/>
      <c r="ODP7" s="67"/>
      <c r="ODR7" s="69"/>
      <c r="ODV7" s="67"/>
      <c r="ODX7" s="69"/>
      <c r="OEB7" s="67"/>
      <c r="OED7" s="69"/>
      <c r="OEH7" s="67"/>
      <c r="OEJ7" s="69"/>
      <c r="OEN7" s="67"/>
      <c r="OEP7" s="69"/>
      <c r="OET7" s="67"/>
      <c r="OEV7" s="69"/>
      <c r="OEZ7" s="67"/>
      <c r="OFB7" s="69"/>
      <c r="OFF7" s="67"/>
      <c r="OFH7" s="69"/>
      <c r="OFL7" s="67"/>
      <c r="OFN7" s="69"/>
      <c r="OFR7" s="67"/>
      <c r="OFT7" s="69"/>
      <c r="OFX7" s="67"/>
      <c r="OFZ7" s="69"/>
      <c r="OGD7" s="67"/>
      <c r="OGF7" s="69"/>
      <c r="OGJ7" s="67"/>
      <c r="OGL7" s="69"/>
      <c r="OGP7" s="67"/>
      <c r="OGR7" s="69"/>
      <c r="OGV7" s="67"/>
      <c r="OGX7" s="69"/>
      <c r="OHB7" s="67"/>
      <c r="OHD7" s="69"/>
      <c r="OHH7" s="67"/>
      <c r="OHJ7" s="69"/>
      <c r="OHN7" s="67"/>
      <c r="OHP7" s="69"/>
      <c r="OHT7" s="67"/>
      <c r="OHV7" s="69"/>
      <c r="OHZ7" s="67"/>
      <c r="OIB7" s="69"/>
      <c r="OIF7" s="67"/>
      <c r="OIH7" s="69"/>
      <c r="OIL7" s="67"/>
      <c r="OIN7" s="69"/>
      <c r="OIR7" s="67"/>
      <c r="OIT7" s="69"/>
      <c r="OIX7" s="67"/>
      <c r="OIZ7" s="69"/>
      <c r="OJD7" s="67"/>
      <c r="OJF7" s="69"/>
      <c r="OJJ7" s="67"/>
      <c r="OJL7" s="69"/>
      <c r="OJP7" s="67"/>
      <c r="OJR7" s="69"/>
      <c r="OJV7" s="67"/>
      <c r="OJX7" s="69"/>
      <c r="OKB7" s="67"/>
      <c r="OKD7" s="69"/>
      <c r="OKH7" s="67"/>
      <c r="OKJ7" s="69"/>
      <c r="OKN7" s="67"/>
      <c r="OKP7" s="69"/>
      <c r="OKT7" s="67"/>
      <c r="OKV7" s="69"/>
      <c r="OKZ7" s="67"/>
      <c r="OLB7" s="69"/>
      <c r="OLF7" s="67"/>
      <c r="OLH7" s="69"/>
      <c r="OLL7" s="67"/>
      <c r="OLN7" s="69"/>
      <c r="OLR7" s="67"/>
      <c r="OLT7" s="69"/>
      <c r="OLX7" s="67"/>
      <c r="OLZ7" s="69"/>
      <c r="OMD7" s="67"/>
      <c r="OMF7" s="69"/>
      <c r="OMJ7" s="67"/>
      <c r="OML7" s="69"/>
      <c r="OMP7" s="67"/>
      <c r="OMR7" s="69"/>
      <c r="OMV7" s="67"/>
      <c r="OMX7" s="69"/>
      <c r="ONB7" s="67"/>
      <c r="OND7" s="69"/>
      <c r="ONH7" s="67"/>
      <c r="ONJ7" s="69"/>
      <c r="ONN7" s="67"/>
      <c r="ONP7" s="69"/>
      <c r="ONT7" s="67"/>
      <c r="ONV7" s="69"/>
      <c r="ONZ7" s="67"/>
      <c r="OOB7" s="69"/>
      <c r="OOF7" s="67"/>
      <c r="OOH7" s="69"/>
      <c r="OOL7" s="67"/>
      <c r="OON7" s="69"/>
      <c r="OOR7" s="67"/>
      <c r="OOT7" s="69"/>
      <c r="OOX7" s="67"/>
      <c r="OOZ7" s="69"/>
      <c r="OPD7" s="67"/>
      <c r="OPF7" s="69"/>
      <c r="OPJ7" s="67"/>
      <c r="OPL7" s="69"/>
      <c r="OPP7" s="67"/>
      <c r="OPR7" s="69"/>
      <c r="OPV7" s="67"/>
      <c r="OPX7" s="69"/>
      <c r="OQB7" s="67"/>
      <c r="OQD7" s="69"/>
      <c r="OQH7" s="67"/>
      <c r="OQJ7" s="69"/>
      <c r="OQN7" s="67"/>
      <c r="OQP7" s="69"/>
      <c r="OQT7" s="67"/>
      <c r="OQV7" s="69"/>
      <c r="OQZ7" s="67"/>
      <c r="ORB7" s="69"/>
      <c r="ORF7" s="67"/>
      <c r="ORH7" s="69"/>
      <c r="ORL7" s="67"/>
      <c r="ORN7" s="69"/>
      <c r="ORR7" s="67"/>
      <c r="ORT7" s="69"/>
      <c r="ORX7" s="67"/>
      <c r="ORZ7" s="69"/>
      <c r="OSD7" s="67"/>
      <c r="OSF7" s="69"/>
      <c r="OSJ7" s="67"/>
      <c r="OSL7" s="69"/>
      <c r="OSP7" s="67"/>
      <c r="OSR7" s="69"/>
      <c r="OSV7" s="67"/>
      <c r="OSX7" s="69"/>
      <c r="OTB7" s="67"/>
      <c r="OTD7" s="69"/>
      <c r="OTH7" s="67"/>
      <c r="OTJ7" s="69"/>
      <c r="OTN7" s="67"/>
      <c r="OTP7" s="69"/>
      <c r="OTT7" s="67"/>
      <c r="OTV7" s="69"/>
      <c r="OTZ7" s="67"/>
      <c r="OUB7" s="69"/>
      <c r="OUF7" s="67"/>
      <c r="OUH7" s="69"/>
      <c r="OUL7" s="67"/>
      <c r="OUN7" s="69"/>
      <c r="OUR7" s="67"/>
      <c r="OUT7" s="69"/>
      <c r="OUX7" s="67"/>
      <c r="OUZ7" s="69"/>
      <c r="OVD7" s="67"/>
      <c r="OVF7" s="69"/>
      <c r="OVJ7" s="67"/>
      <c r="OVL7" s="69"/>
      <c r="OVP7" s="67"/>
      <c r="OVR7" s="69"/>
      <c r="OVV7" s="67"/>
      <c r="OVX7" s="69"/>
      <c r="OWB7" s="67"/>
      <c r="OWD7" s="69"/>
      <c r="OWH7" s="67"/>
      <c r="OWJ7" s="69"/>
      <c r="OWN7" s="67"/>
      <c r="OWP7" s="69"/>
      <c r="OWT7" s="67"/>
      <c r="OWV7" s="69"/>
      <c r="OWZ7" s="67"/>
      <c r="OXB7" s="69"/>
      <c r="OXF7" s="67"/>
      <c r="OXH7" s="69"/>
      <c r="OXL7" s="67"/>
      <c r="OXN7" s="69"/>
      <c r="OXR7" s="67"/>
      <c r="OXT7" s="69"/>
      <c r="OXX7" s="67"/>
      <c r="OXZ7" s="69"/>
      <c r="OYD7" s="67"/>
      <c r="OYF7" s="69"/>
      <c r="OYJ7" s="67"/>
      <c r="OYL7" s="69"/>
      <c r="OYP7" s="67"/>
      <c r="OYR7" s="69"/>
      <c r="OYV7" s="67"/>
      <c r="OYX7" s="69"/>
      <c r="OZB7" s="67"/>
      <c r="OZD7" s="69"/>
      <c r="OZH7" s="67"/>
      <c r="OZJ7" s="69"/>
      <c r="OZN7" s="67"/>
      <c r="OZP7" s="69"/>
      <c r="OZT7" s="67"/>
      <c r="OZV7" s="69"/>
      <c r="OZZ7" s="67"/>
      <c r="PAB7" s="69"/>
      <c r="PAF7" s="67"/>
      <c r="PAH7" s="69"/>
      <c r="PAL7" s="67"/>
      <c r="PAN7" s="69"/>
      <c r="PAR7" s="67"/>
      <c r="PAT7" s="69"/>
      <c r="PAX7" s="67"/>
      <c r="PAZ7" s="69"/>
      <c r="PBD7" s="67"/>
      <c r="PBF7" s="69"/>
      <c r="PBJ7" s="67"/>
      <c r="PBL7" s="69"/>
      <c r="PBP7" s="67"/>
      <c r="PBR7" s="69"/>
      <c r="PBV7" s="67"/>
      <c r="PBX7" s="69"/>
      <c r="PCB7" s="67"/>
      <c r="PCD7" s="69"/>
      <c r="PCH7" s="67"/>
      <c r="PCJ7" s="69"/>
      <c r="PCN7" s="67"/>
      <c r="PCP7" s="69"/>
      <c r="PCT7" s="67"/>
      <c r="PCV7" s="69"/>
      <c r="PCZ7" s="67"/>
      <c r="PDB7" s="69"/>
      <c r="PDF7" s="67"/>
      <c r="PDH7" s="69"/>
      <c r="PDL7" s="67"/>
      <c r="PDN7" s="69"/>
      <c r="PDR7" s="67"/>
      <c r="PDT7" s="69"/>
      <c r="PDX7" s="67"/>
      <c r="PDZ7" s="69"/>
      <c r="PED7" s="67"/>
      <c r="PEF7" s="69"/>
      <c r="PEJ7" s="67"/>
      <c r="PEL7" s="69"/>
      <c r="PEP7" s="67"/>
      <c r="PER7" s="69"/>
      <c r="PEV7" s="67"/>
      <c r="PEX7" s="69"/>
      <c r="PFB7" s="67"/>
      <c r="PFD7" s="69"/>
      <c r="PFH7" s="67"/>
      <c r="PFJ7" s="69"/>
      <c r="PFN7" s="67"/>
      <c r="PFP7" s="69"/>
      <c r="PFT7" s="67"/>
      <c r="PFV7" s="69"/>
      <c r="PFZ7" s="67"/>
      <c r="PGB7" s="69"/>
      <c r="PGF7" s="67"/>
      <c r="PGH7" s="69"/>
      <c r="PGL7" s="67"/>
      <c r="PGN7" s="69"/>
      <c r="PGR7" s="67"/>
      <c r="PGT7" s="69"/>
      <c r="PGX7" s="67"/>
      <c r="PGZ7" s="69"/>
      <c r="PHD7" s="67"/>
      <c r="PHF7" s="69"/>
      <c r="PHJ7" s="67"/>
      <c r="PHL7" s="69"/>
      <c r="PHP7" s="67"/>
      <c r="PHR7" s="69"/>
      <c r="PHV7" s="67"/>
      <c r="PHX7" s="69"/>
      <c r="PIB7" s="67"/>
      <c r="PID7" s="69"/>
      <c r="PIH7" s="67"/>
      <c r="PIJ7" s="69"/>
      <c r="PIN7" s="67"/>
      <c r="PIP7" s="69"/>
      <c r="PIT7" s="67"/>
      <c r="PIV7" s="69"/>
      <c r="PIZ7" s="67"/>
      <c r="PJB7" s="69"/>
      <c r="PJF7" s="67"/>
      <c r="PJH7" s="69"/>
      <c r="PJL7" s="67"/>
      <c r="PJN7" s="69"/>
      <c r="PJR7" s="67"/>
      <c r="PJT7" s="69"/>
      <c r="PJX7" s="67"/>
      <c r="PJZ7" s="69"/>
      <c r="PKD7" s="67"/>
      <c r="PKF7" s="69"/>
      <c r="PKJ7" s="67"/>
      <c r="PKL7" s="69"/>
      <c r="PKP7" s="67"/>
      <c r="PKR7" s="69"/>
      <c r="PKV7" s="67"/>
      <c r="PKX7" s="69"/>
      <c r="PLB7" s="67"/>
      <c r="PLD7" s="69"/>
      <c r="PLH7" s="67"/>
      <c r="PLJ7" s="69"/>
      <c r="PLN7" s="67"/>
      <c r="PLP7" s="69"/>
      <c r="PLT7" s="67"/>
      <c r="PLV7" s="69"/>
      <c r="PLZ7" s="67"/>
      <c r="PMB7" s="69"/>
      <c r="PMF7" s="67"/>
      <c r="PMH7" s="69"/>
      <c r="PML7" s="67"/>
      <c r="PMN7" s="69"/>
      <c r="PMR7" s="67"/>
      <c r="PMT7" s="69"/>
      <c r="PMX7" s="67"/>
      <c r="PMZ7" s="69"/>
      <c r="PND7" s="67"/>
      <c r="PNF7" s="69"/>
      <c r="PNJ7" s="67"/>
      <c r="PNL7" s="69"/>
      <c r="PNP7" s="67"/>
      <c r="PNR7" s="69"/>
      <c r="PNV7" s="67"/>
      <c r="PNX7" s="69"/>
      <c r="POB7" s="67"/>
      <c r="POD7" s="69"/>
      <c r="POH7" s="67"/>
      <c r="POJ7" s="69"/>
      <c r="PON7" s="67"/>
      <c r="POP7" s="69"/>
      <c r="POT7" s="67"/>
      <c r="POV7" s="69"/>
      <c r="POZ7" s="67"/>
      <c r="PPB7" s="69"/>
      <c r="PPF7" s="67"/>
      <c r="PPH7" s="69"/>
      <c r="PPL7" s="67"/>
      <c r="PPN7" s="69"/>
      <c r="PPR7" s="67"/>
      <c r="PPT7" s="69"/>
      <c r="PPX7" s="67"/>
      <c r="PPZ7" s="69"/>
      <c r="PQD7" s="67"/>
      <c r="PQF7" s="69"/>
      <c r="PQJ7" s="67"/>
      <c r="PQL7" s="69"/>
      <c r="PQP7" s="67"/>
      <c r="PQR7" s="69"/>
      <c r="PQV7" s="67"/>
      <c r="PQX7" s="69"/>
      <c r="PRB7" s="67"/>
      <c r="PRD7" s="69"/>
      <c r="PRH7" s="67"/>
      <c r="PRJ7" s="69"/>
      <c r="PRN7" s="67"/>
      <c r="PRP7" s="69"/>
      <c r="PRT7" s="67"/>
      <c r="PRV7" s="69"/>
      <c r="PRZ7" s="67"/>
      <c r="PSB7" s="69"/>
      <c r="PSF7" s="67"/>
      <c r="PSH7" s="69"/>
      <c r="PSL7" s="67"/>
      <c r="PSN7" s="69"/>
      <c r="PSR7" s="67"/>
      <c r="PST7" s="69"/>
      <c r="PSX7" s="67"/>
      <c r="PSZ7" s="69"/>
      <c r="PTD7" s="67"/>
      <c r="PTF7" s="69"/>
      <c r="PTJ7" s="67"/>
      <c r="PTL7" s="69"/>
      <c r="PTP7" s="67"/>
      <c r="PTR7" s="69"/>
      <c r="PTV7" s="67"/>
      <c r="PTX7" s="69"/>
      <c r="PUB7" s="67"/>
      <c r="PUD7" s="69"/>
      <c r="PUH7" s="67"/>
      <c r="PUJ7" s="69"/>
      <c r="PUN7" s="67"/>
      <c r="PUP7" s="69"/>
      <c r="PUT7" s="67"/>
      <c r="PUV7" s="69"/>
      <c r="PUZ7" s="67"/>
      <c r="PVB7" s="69"/>
      <c r="PVF7" s="67"/>
      <c r="PVH7" s="69"/>
      <c r="PVL7" s="67"/>
      <c r="PVN7" s="69"/>
      <c r="PVR7" s="67"/>
      <c r="PVT7" s="69"/>
      <c r="PVX7" s="67"/>
      <c r="PVZ7" s="69"/>
      <c r="PWD7" s="67"/>
      <c r="PWF7" s="69"/>
      <c r="PWJ7" s="67"/>
      <c r="PWL7" s="69"/>
      <c r="PWP7" s="67"/>
      <c r="PWR7" s="69"/>
      <c r="PWV7" s="67"/>
      <c r="PWX7" s="69"/>
      <c r="PXB7" s="67"/>
      <c r="PXD7" s="69"/>
      <c r="PXH7" s="67"/>
      <c r="PXJ7" s="69"/>
      <c r="PXN7" s="67"/>
      <c r="PXP7" s="69"/>
      <c r="PXT7" s="67"/>
      <c r="PXV7" s="69"/>
      <c r="PXZ7" s="67"/>
      <c r="PYB7" s="69"/>
      <c r="PYF7" s="67"/>
      <c r="PYH7" s="69"/>
      <c r="PYL7" s="67"/>
      <c r="PYN7" s="69"/>
      <c r="PYR7" s="67"/>
      <c r="PYT7" s="69"/>
      <c r="PYX7" s="67"/>
      <c r="PYZ7" s="69"/>
      <c r="PZD7" s="67"/>
      <c r="PZF7" s="69"/>
      <c r="PZJ7" s="67"/>
      <c r="PZL7" s="69"/>
      <c r="PZP7" s="67"/>
      <c r="PZR7" s="69"/>
      <c r="PZV7" s="67"/>
      <c r="PZX7" s="69"/>
      <c r="QAB7" s="67"/>
      <c r="QAD7" s="69"/>
      <c r="QAH7" s="67"/>
      <c r="QAJ7" s="69"/>
      <c r="QAN7" s="67"/>
      <c r="QAP7" s="69"/>
      <c r="QAT7" s="67"/>
      <c r="QAV7" s="69"/>
      <c r="QAZ7" s="67"/>
      <c r="QBB7" s="69"/>
      <c r="QBF7" s="67"/>
      <c r="QBH7" s="69"/>
      <c r="QBL7" s="67"/>
      <c r="QBN7" s="69"/>
      <c r="QBR7" s="67"/>
      <c r="QBT7" s="69"/>
      <c r="QBX7" s="67"/>
      <c r="QBZ7" s="69"/>
      <c r="QCD7" s="67"/>
      <c r="QCF7" s="69"/>
      <c r="QCJ7" s="67"/>
      <c r="QCL7" s="69"/>
      <c r="QCP7" s="67"/>
      <c r="QCR7" s="69"/>
      <c r="QCV7" s="67"/>
      <c r="QCX7" s="69"/>
      <c r="QDB7" s="67"/>
      <c r="QDD7" s="69"/>
      <c r="QDH7" s="67"/>
      <c r="QDJ7" s="69"/>
      <c r="QDN7" s="67"/>
      <c r="QDP7" s="69"/>
      <c r="QDT7" s="67"/>
      <c r="QDV7" s="69"/>
      <c r="QDZ7" s="67"/>
      <c r="QEB7" s="69"/>
      <c r="QEF7" s="67"/>
      <c r="QEH7" s="69"/>
      <c r="QEL7" s="67"/>
      <c r="QEN7" s="69"/>
      <c r="QER7" s="67"/>
      <c r="QET7" s="69"/>
      <c r="QEX7" s="67"/>
      <c r="QEZ7" s="69"/>
      <c r="QFD7" s="67"/>
      <c r="QFF7" s="69"/>
      <c r="QFJ7" s="67"/>
      <c r="QFL7" s="69"/>
      <c r="QFP7" s="67"/>
      <c r="QFR7" s="69"/>
      <c r="QFV7" s="67"/>
      <c r="QFX7" s="69"/>
      <c r="QGB7" s="67"/>
      <c r="QGD7" s="69"/>
      <c r="QGH7" s="67"/>
      <c r="QGJ7" s="69"/>
      <c r="QGN7" s="67"/>
      <c r="QGP7" s="69"/>
      <c r="QGT7" s="67"/>
      <c r="QGV7" s="69"/>
      <c r="QGZ7" s="67"/>
      <c r="QHB7" s="69"/>
      <c r="QHF7" s="67"/>
      <c r="QHH7" s="69"/>
      <c r="QHL7" s="67"/>
      <c r="QHN7" s="69"/>
      <c r="QHR7" s="67"/>
      <c r="QHT7" s="69"/>
      <c r="QHX7" s="67"/>
      <c r="QHZ7" s="69"/>
      <c r="QID7" s="67"/>
      <c r="QIF7" s="69"/>
      <c r="QIJ7" s="67"/>
      <c r="QIL7" s="69"/>
      <c r="QIP7" s="67"/>
      <c r="QIR7" s="69"/>
      <c r="QIV7" s="67"/>
      <c r="QIX7" s="69"/>
      <c r="QJB7" s="67"/>
      <c r="QJD7" s="69"/>
      <c r="QJH7" s="67"/>
      <c r="QJJ7" s="69"/>
      <c r="QJN7" s="67"/>
      <c r="QJP7" s="69"/>
      <c r="QJT7" s="67"/>
      <c r="QJV7" s="69"/>
      <c r="QJZ7" s="67"/>
      <c r="QKB7" s="69"/>
      <c r="QKF7" s="67"/>
      <c r="QKH7" s="69"/>
      <c r="QKL7" s="67"/>
      <c r="QKN7" s="69"/>
      <c r="QKR7" s="67"/>
      <c r="QKT7" s="69"/>
      <c r="QKX7" s="67"/>
      <c r="QKZ7" s="69"/>
      <c r="QLD7" s="67"/>
      <c r="QLF7" s="69"/>
      <c r="QLJ7" s="67"/>
      <c r="QLL7" s="69"/>
      <c r="QLP7" s="67"/>
      <c r="QLR7" s="69"/>
      <c r="QLV7" s="67"/>
      <c r="QLX7" s="69"/>
      <c r="QMB7" s="67"/>
      <c r="QMD7" s="69"/>
      <c r="QMH7" s="67"/>
      <c r="QMJ7" s="69"/>
      <c r="QMN7" s="67"/>
      <c r="QMP7" s="69"/>
      <c r="QMT7" s="67"/>
      <c r="QMV7" s="69"/>
      <c r="QMZ7" s="67"/>
      <c r="QNB7" s="69"/>
      <c r="QNF7" s="67"/>
      <c r="QNH7" s="69"/>
      <c r="QNL7" s="67"/>
      <c r="QNN7" s="69"/>
      <c r="QNR7" s="67"/>
      <c r="QNT7" s="69"/>
      <c r="QNX7" s="67"/>
      <c r="QNZ7" s="69"/>
      <c r="QOD7" s="67"/>
      <c r="QOF7" s="69"/>
      <c r="QOJ7" s="67"/>
      <c r="QOL7" s="69"/>
      <c r="QOP7" s="67"/>
      <c r="QOR7" s="69"/>
      <c r="QOV7" s="67"/>
      <c r="QOX7" s="69"/>
      <c r="QPB7" s="67"/>
      <c r="QPD7" s="69"/>
      <c r="QPH7" s="67"/>
      <c r="QPJ7" s="69"/>
      <c r="QPN7" s="67"/>
      <c r="QPP7" s="69"/>
      <c r="QPT7" s="67"/>
      <c r="QPV7" s="69"/>
      <c r="QPZ7" s="67"/>
      <c r="QQB7" s="69"/>
      <c r="QQF7" s="67"/>
      <c r="QQH7" s="69"/>
      <c r="QQL7" s="67"/>
      <c r="QQN7" s="69"/>
      <c r="QQR7" s="67"/>
      <c r="QQT7" s="69"/>
      <c r="QQX7" s="67"/>
      <c r="QQZ7" s="69"/>
      <c r="QRD7" s="67"/>
      <c r="QRF7" s="69"/>
      <c r="QRJ7" s="67"/>
      <c r="QRL7" s="69"/>
      <c r="QRP7" s="67"/>
      <c r="QRR7" s="69"/>
      <c r="QRV7" s="67"/>
      <c r="QRX7" s="69"/>
      <c r="QSB7" s="67"/>
      <c r="QSD7" s="69"/>
      <c r="QSH7" s="67"/>
      <c r="QSJ7" s="69"/>
      <c r="QSN7" s="67"/>
      <c r="QSP7" s="69"/>
      <c r="QST7" s="67"/>
      <c r="QSV7" s="69"/>
      <c r="QSZ7" s="67"/>
      <c r="QTB7" s="69"/>
      <c r="QTF7" s="67"/>
      <c r="QTH7" s="69"/>
      <c r="QTL7" s="67"/>
      <c r="QTN7" s="69"/>
      <c r="QTR7" s="67"/>
      <c r="QTT7" s="69"/>
      <c r="QTX7" s="67"/>
      <c r="QTZ7" s="69"/>
      <c r="QUD7" s="67"/>
      <c r="QUF7" s="69"/>
      <c r="QUJ7" s="67"/>
      <c r="QUL7" s="69"/>
      <c r="QUP7" s="67"/>
      <c r="QUR7" s="69"/>
      <c r="QUV7" s="67"/>
      <c r="QUX7" s="69"/>
      <c r="QVB7" s="67"/>
      <c r="QVD7" s="69"/>
      <c r="QVH7" s="67"/>
      <c r="QVJ7" s="69"/>
      <c r="QVN7" s="67"/>
      <c r="QVP7" s="69"/>
      <c r="QVT7" s="67"/>
      <c r="QVV7" s="69"/>
      <c r="QVZ7" s="67"/>
      <c r="QWB7" s="69"/>
      <c r="QWF7" s="67"/>
      <c r="QWH7" s="69"/>
      <c r="QWL7" s="67"/>
      <c r="QWN7" s="69"/>
      <c r="QWR7" s="67"/>
      <c r="QWT7" s="69"/>
      <c r="QWX7" s="67"/>
      <c r="QWZ7" s="69"/>
      <c r="QXD7" s="67"/>
      <c r="QXF7" s="69"/>
      <c r="QXJ7" s="67"/>
      <c r="QXL7" s="69"/>
      <c r="QXP7" s="67"/>
      <c r="QXR7" s="69"/>
      <c r="QXV7" s="67"/>
      <c r="QXX7" s="69"/>
      <c r="QYB7" s="67"/>
      <c r="QYD7" s="69"/>
      <c r="QYH7" s="67"/>
      <c r="QYJ7" s="69"/>
      <c r="QYN7" s="67"/>
      <c r="QYP7" s="69"/>
      <c r="QYT7" s="67"/>
      <c r="QYV7" s="69"/>
      <c r="QYZ7" s="67"/>
      <c r="QZB7" s="69"/>
      <c r="QZF7" s="67"/>
      <c r="QZH7" s="69"/>
      <c r="QZL7" s="67"/>
      <c r="QZN7" s="69"/>
      <c r="QZR7" s="67"/>
      <c r="QZT7" s="69"/>
      <c r="QZX7" s="67"/>
      <c r="QZZ7" s="69"/>
      <c r="RAD7" s="67"/>
      <c r="RAF7" s="69"/>
      <c r="RAJ7" s="67"/>
      <c r="RAL7" s="69"/>
      <c r="RAP7" s="67"/>
      <c r="RAR7" s="69"/>
      <c r="RAV7" s="67"/>
      <c r="RAX7" s="69"/>
      <c r="RBB7" s="67"/>
      <c r="RBD7" s="69"/>
      <c r="RBH7" s="67"/>
      <c r="RBJ7" s="69"/>
      <c r="RBN7" s="67"/>
      <c r="RBP7" s="69"/>
      <c r="RBT7" s="67"/>
      <c r="RBV7" s="69"/>
      <c r="RBZ7" s="67"/>
      <c r="RCB7" s="69"/>
      <c r="RCF7" s="67"/>
      <c r="RCH7" s="69"/>
      <c r="RCL7" s="67"/>
      <c r="RCN7" s="69"/>
      <c r="RCR7" s="67"/>
      <c r="RCT7" s="69"/>
      <c r="RCX7" s="67"/>
      <c r="RCZ7" s="69"/>
      <c r="RDD7" s="67"/>
      <c r="RDF7" s="69"/>
      <c r="RDJ7" s="67"/>
      <c r="RDL7" s="69"/>
      <c r="RDP7" s="67"/>
      <c r="RDR7" s="69"/>
      <c r="RDV7" s="67"/>
      <c r="RDX7" s="69"/>
      <c r="REB7" s="67"/>
      <c r="RED7" s="69"/>
      <c r="REH7" s="67"/>
      <c r="REJ7" s="69"/>
      <c r="REN7" s="67"/>
      <c r="REP7" s="69"/>
      <c r="RET7" s="67"/>
      <c r="REV7" s="69"/>
      <c r="REZ7" s="67"/>
      <c r="RFB7" s="69"/>
      <c r="RFF7" s="67"/>
      <c r="RFH7" s="69"/>
      <c r="RFL7" s="67"/>
      <c r="RFN7" s="69"/>
      <c r="RFR7" s="67"/>
      <c r="RFT7" s="69"/>
      <c r="RFX7" s="67"/>
      <c r="RFZ7" s="69"/>
      <c r="RGD7" s="67"/>
      <c r="RGF7" s="69"/>
      <c r="RGJ7" s="67"/>
      <c r="RGL7" s="69"/>
      <c r="RGP7" s="67"/>
      <c r="RGR7" s="69"/>
      <c r="RGV7" s="67"/>
      <c r="RGX7" s="69"/>
      <c r="RHB7" s="67"/>
      <c r="RHD7" s="69"/>
      <c r="RHH7" s="67"/>
      <c r="RHJ7" s="69"/>
      <c r="RHN7" s="67"/>
      <c r="RHP7" s="69"/>
      <c r="RHT7" s="67"/>
      <c r="RHV7" s="69"/>
      <c r="RHZ7" s="67"/>
      <c r="RIB7" s="69"/>
      <c r="RIF7" s="67"/>
      <c r="RIH7" s="69"/>
      <c r="RIL7" s="67"/>
      <c r="RIN7" s="69"/>
      <c r="RIR7" s="67"/>
      <c r="RIT7" s="69"/>
      <c r="RIX7" s="67"/>
      <c r="RIZ7" s="69"/>
      <c r="RJD7" s="67"/>
      <c r="RJF7" s="69"/>
      <c r="RJJ7" s="67"/>
      <c r="RJL7" s="69"/>
      <c r="RJP7" s="67"/>
      <c r="RJR7" s="69"/>
      <c r="RJV7" s="67"/>
      <c r="RJX7" s="69"/>
      <c r="RKB7" s="67"/>
      <c r="RKD7" s="69"/>
      <c r="RKH7" s="67"/>
      <c r="RKJ7" s="69"/>
      <c r="RKN7" s="67"/>
      <c r="RKP7" s="69"/>
      <c r="RKT7" s="67"/>
      <c r="RKV7" s="69"/>
      <c r="RKZ7" s="67"/>
      <c r="RLB7" s="69"/>
      <c r="RLF7" s="67"/>
      <c r="RLH7" s="69"/>
      <c r="RLL7" s="67"/>
      <c r="RLN7" s="69"/>
      <c r="RLR7" s="67"/>
      <c r="RLT7" s="69"/>
      <c r="RLX7" s="67"/>
      <c r="RLZ7" s="69"/>
      <c r="RMD7" s="67"/>
      <c r="RMF7" s="69"/>
      <c r="RMJ7" s="67"/>
      <c r="RML7" s="69"/>
      <c r="RMP7" s="67"/>
      <c r="RMR7" s="69"/>
      <c r="RMV7" s="67"/>
      <c r="RMX7" s="69"/>
      <c r="RNB7" s="67"/>
      <c r="RND7" s="69"/>
      <c r="RNH7" s="67"/>
      <c r="RNJ7" s="69"/>
      <c r="RNN7" s="67"/>
      <c r="RNP7" s="69"/>
      <c r="RNT7" s="67"/>
      <c r="RNV7" s="69"/>
      <c r="RNZ7" s="67"/>
      <c r="ROB7" s="69"/>
      <c r="ROF7" s="67"/>
      <c r="ROH7" s="69"/>
      <c r="ROL7" s="67"/>
      <c r="RON7" s="69"/>
      <c r="ROR7" s="67"/>
      <c r="ROT7" s="69"/>
      <c r="ROX7" s="67"/>
      <c r="ROZ7" s="69"/>
      <c r="RPD7" s="67"/>
      <c r="RPF7" s="69"/>
      <c r="RPJ7" s="67"/>
      <c r="RPL7" s="69"/>
      <c r="RPP7" s="67"/>
      <c r="RPR7" s="69"/>
      <c r="RPV7" s="67"/>
      <c r="RPX7" s="69"/>
      <c r="RQB7" s="67"/>
      <c r="RQD7" s="69"/>
      <c r="RQH7" s="67"/>
      <c r="RQJ7" s="69"/>
      <c r="RQN7" s="67"/>
      <c r="RQP7" s="69"/>
      <c r="RQT7" s="67"/>
      <c r="RQV7" s="69"/>
      <c r="RQZ7" s="67"/>
      <c r="RRB7" s="69"/>
      <c r="RRF7" s="67"/>
      <c r="RRH7" s="69"/>
      <c r="RRL7" s="67"/>
      <c r="RRN7" s="69"/>
      <c r="RRR7" s="67"/>
      <c r="RRT7" s="69"/>
      <c r="RRX7" s="67"/>
      <c r="RRZ7" s="69"/>
      <c r="RSD7" s="67"/>
      <c r="RSF7" s="69"/>
      <c r="RSJ7" s="67"/>
      <c r="RSL7" s="69"/>
      <c r="RSP7" s="67"/>
      <c r="RSR7" s="69"/>
      <c r="RSV7" s="67"/>
      <c r="RSX7" s="69"/>
      <c r="RTB7" s="67"/>
      <c r="RTD7" s="69"/>
      <c r="RTH7" s="67"/>
      <c r="RTJ7" s="69"/>
      <c r="RTN7" s="67"/>
      <c r="RTP7" s="69"/>
      <c r="RTT7" s="67"/>
      <c r="RTV7" s="69"/>
      <c r="RTZ7" s="67"/>
      <c r="RUB7" s="69"/>
      <c r="RUF7" s="67"/>
      <c r="RUH7" s="69"/>
      <c r="RUL7" s="67"/>
      <c r="RUN7" s="69"/>
      <c r="RUR7" s="67"/>
      <c r="RUT7" s="69"/>
      <c r="RUX7" s="67"/>
      <c r="RUZ7" s="69"/>
      <c r="RVD7" s="67"/>
      <c r="RVF7" s="69"/>
      <c r="RVJ7" s="67"/>
      <c r="RVL7" s="69"/>
      <c r="RVP7" s="67"/>
      <c r="RVR7" s="69"/>
      <c r="RVV7" s="67"/>
      <c r="RVX7" s="69"/>
      <c r="RWB7" s="67"/>
      <c r="RWD7" s="69"/>
      <c r="RWH7" s="67"/>
      <c r="RWJ7" s="69"/>
      <c r="RWN7" s="67"/>
      <c r="RWP7" s="69"/>
      <c r="RWT7" s="67"/>
      <c r="RWV7" s="69"/>
      <c r="RWZ7" s="67"/>
      <c r="RXB7" s="69"/>
      <c r="RXF7" s="67"/>
      <c r="RXH7" s="69"/>
      <c r="RXL7" s="67"/>
      <c r="RXN7" s="69"/>
      <c r="RXR7" s="67"/>
      <c r="RXT7" s="69"/>
      <c r="RXX7" s="67"/>
      <c r="RXZ7" s="69"/>
      <c r="RYD7" s="67"/>
      <c r="RYF7" s="69"/>
      <c r="RYJ7" s="67"/>
      <c r="RYL7" s="69"/>
      <c r="RYP7" s="67"/>
      <c r="RYR7" s="69"/>
      <c r="RYV7" s="67"/>
      <c r="RYX7" s="69"/>
      <c r="RZB7" s="67"/>
      <c r="RZD7" s="69"/>
      <c r="RZH7" s="67"/>
      <c r="RZJ7" s="69"/>
      <c r="RZN7" s="67"/>
      <c r="RZP7" s="69"/>
      <c r="RZT7" s="67"/>
      <c r="RZV7" s="69"/>
      <c r="RZZ7" s="67"/>
      <c r="SAB7" s="69"/>
      <c r="SAF7" s="67"/>
      <c r="SAH7" s="69"/>
      <c r="SAL7" s="67"/>
      <c r="SAN7" s="69"/>
      <c r="SAR7" s="67"/>
      <c r="SAT7" s="69"/>
      <c r="SAX7" s="67"/>
      <c r="SAZ7" s="69"/>
      <c r="SBD7" s="67"/>
      <c r="SBF7" s="69"/>
      <c r="SBJ7" s="67"/>
      <c r="SBL7" s="69"/>
      <c r="SBP7" s="67"/>
      <c r="SBR7" s="69"/>
      <c r="SBV7" s="67"/>
      <c r="SBX7" s="69"/>
      <c r="SCB7" s="67"/>
      <c r="SCD7" s="69"/>
      <c r="SCH7" s="67"/>
      <c r="SCJ7" s="69"/>
      <c r="SCN7" s="67"/>
      <c r="SCP7" s="69"/>
      <c r="SCT7" s="67"/>
      <c r="SCV7" s="69"/>
      <c r="SCZ7" s="67"/>
      <c r="SDB7" s="69"/>
      <c r="SDF7" s="67"/>
      <c r="SDH7" s="69"/>
      <c r="SDL7" s="67"/>
      <c r="SDN7" s="69"/>
      <c r="SDR7" s="67"/>
      <c r="SDT7" s="69"/>
      <c r="SDX7" s="67"/>
      <c r="SDZ7" s="69"/>
      <c r="SED7" s="67"/>
      <c r="SEF7" s="69"/>
      <c r="SEJ7" s="67"/>
      <c r="SEL7" s="69"/>
      <c r="SEP7" s="67"/>
      <c r="SER7" s="69"/>
      <c r="SEV7" s="67"/>
      <c r="SEX7" s="69"/>
      <c r="SFB7" s="67"/>
      <c r="SFD7" s="69"/>
      <c r="SFH7" s="67"/>
      <c r="SFJ7" s="69"/>
      <c r="SFN7" s="67"/>
      <c r="SFP7" s="69"/>
      <c r="SFT7" s="67"/>
      <c r="SFV7" s="69"/>
      <c r="SFZ7" s="67"/>
      <c r="SGB7" s="69"/>
      <c r="SGF7" s="67"/>
      <c r="SGH7" s="69"/>
      <c r="SGL7" s="67"/>
      <c r="SGN7" s="69"/>
      <c r="SGR7" s="67"/>
      <c r="SGT7" s="69"/>
      <c r="SGX7" s="67"/>
      <c r="SGZ7" s="69"/>
      <c r="SHD7" s="67"/>
      <c r="SHF7" s="69"/>
      <c r="SHJ7" s="67"/>
      <c r="SHL7" s="69"/>
      <c r="SHP7" s="67"/>
      <c r="SHR7" s="69"/>
      <c r="SHV7" s="67"/>
      <c r="SHX7" s="69"/>
      <c r="SIB7" s="67"/>
      <c r="SID7" s="69"/>
      <c r="SIH7" s="67"/>
      <c r="SIJ7" s="69"/>
      <c r="SIN7" s="67"/>
      <c r="SIP7" s="69"/>
      <c r="SIT7" s="67"/>
      <c r="SIV7" s="69"/>
      <c r="SIZ7" s="67"/>
      <c r="SJB7" s="69"/>
      <c r="SJF7" s="67"/>
      <c r="SJH7" s="69"/>
      <c r="SJL7" s="67"/>
      <c r="SJN7" s="69"/>
      <c r="SJR7" s="67"/>
      <c r="SJT7" s="69"/>
      <c r="SJX7" s="67"/>
      <c r="SJZ7" s="69"/>
      <c r="SKD7" s="67"/>
      <c r="SKF7" s="69"/>
      <c r="SKJ7" s="67"/>
      <c r="SKL7" s="69"/>
      <c r="SKP7" s="67"/>
      <c r="SKR7" s="69"/>
      <c r="SKV7" s="67"/>
      <c r="SKX7" s="69"/>
      <c r="SLB7" s="67"/>
      <c r="SLD7" s="69"/>
      <c r="SLH7" s="67"/>
      <c r="SLJ7" s="69"/>
      <c r="SLN7" s="67"/>
      <c r="SLP7" s="69"/>
      <c r="SLT7" s="67"/>
      <c r="SLV7" s="69"/>
      <c r="SLZ7" s="67"/>
      <c r="SMB7" s="69"/>
      <c r="SMF7" s="67"/>
      <c r="SMH7" s="69"/>
      <c r="SML7" s="67"/>
      <c r="SMN7" s="69"/>
      <c r="SMR7" s="67"/>
      <c r="SMT7" s="69"/>
      <c r="SMX7" s="67"/>
      <c r="SMZ7" s="69"/>
      <c r="SND7" s="67"/>
      <c r="SNF7" s="69"/>
      <c r="SNJ7" s="67"/>
      <c r="SNL7" s="69"/>
      <c r="SNP7" s="67"/>
      <c r="SNR7" s="69"/>
      <c r="SNV7" s="67"/>
      <c r="SNX7" s="69"/>
      <c r="SOB7" s="67"/>
      <c r="SOD7" s="69"/>
      <c r="SOH7" s="67"/>
      <c r="SOJ7" s="69"/>
      <c r="SON7" s="67"/>
      <c r="SOP7" s="69"/>
      <c r="SOT7" s="67"/>
      <c r="SOV7" s="69"/>
      <c r="SOZ7" s="67"/>
      <c r="SPB7" s="69"/>
      <c r="SPF7" s="67"/>
      <c r="SPH7" s="69"/>
      <c r="SPL7" s="67"/>
      <c r="SPN7" s="69"/>
      <c r="SPR7" s="67"/>
      <c r="SPT7" s="69"/>
      <c r="SPX7" s="67"/>
      <c r="SPZ7" s="69"/>
      <c r="SQD7" s="67"/>
      <c r="SQF7" s="69"/>
      <c r="SQJ7" s="67"/>
      <c r="SQL7" s="69"/>
      <c r="SQP7" s="67"/>
      <c r="SQR7" s="69"/>
      <c r="SQV7" s="67"/>
      <c r="SQX7" s="69"/>
      <c r="SRB7" s="67"/>
      <c r="SRD7" s="69"/>
      <c r="SRH7" s="67"/>
      <c r="SRJ7" s="69"/>
      <c r="SRN7" s="67"/>
      <c r="SRP7" s="69"/>
      <c r="SRT7" s="67"/>
      <c r="SRV7" s="69"/>
      <c r="SRZ7" s="67"/>
      <c r="SSB7" s="69"/>
      <c r="SSF7" s="67"/>
      <c r="SSH7" s="69"/>
      <c r="SSL7" s="67"/>
      <c r="SSN7" s="69"/>
      <c r="SSR7" s="67"/>
      <c r="SST7" s="69"/>
      <c r="SSX7" s="67"/>
      <c r="SSZ7" s="69"/>
      <c r="STD7" s="67"/>
      <c r="STF7" s="69"/>
      <c r="STJ7" s="67"/>
      <c r="STL7" s="69"/>
      <c r="STP7" s="67"/>
      <c r="STR7" s="69"/>
      <c r="STV7" s="67"/>
      <c r="STX7" s="69"/>
      <c r="SUB7" s="67"/>
      <c r="SUD7" s="69"/>
      <c r="SUH7" s="67"/>
      <c r="SUJ7" s="69"/>
      <c r="SUN7" s="67"/>
      <c r="SUP7" s="69"/>
      <c r="SUT7" s="67"/>
      <c r="SUV7" s="69"/>
      <c r="SUZ7" s="67"/>
      <c r="SVB7" s="69"/>
      <c r="SVF7" s="67"/>
      <c r="SVH7" s="69"/>
      <c r="SVL7" s="67"/>
      <c r="SVN7" s="69"/>
      <c r="SVR7" s="67"/>
      <c r="SVT7" s="69"/>
      <c r="SVX7" s="67"/>
      <c r="SVZ7" s="69"/>
      <c r="SWD7" s="67"/>
      <c r="SWF7" s="69"/>
      <c r="SWJ7" s="67"/>
      <c r="SWL7" s="69"/>
      <c r="SWP7" s="67"/>
      <c r="SWR7" s="69"/>
      <c r="SWV7" s="67"/>
      <c r="SWX7" s="69"/>
      <c r="SXB7" s="67"/>
      <c r="SXD7" s="69"/>
      <c r="SXH7" s="67"/>
      <c r="SXJ7" s="69"/>
      <c r="SXN7" s="67"/>
      <c r="SXP7" s="69"/>
      <c r="SXT7" s="67"/>
      <c r="SXV7" s="69"/>
      <c r="SXZ7" s="67"/>
      <c r="SYB7" s="69"/>
      <c r="SYF7" s="67"/>
      <c r="SYH7" s="69"/>
      <c r="SYL7" s="67"/>
      <c r="SYN7" s="69"/>
      <c r="SYR7" s="67"/>
      <c r="SYT7" s="69"/>
      <c r="SYX7" s="67"/>
      <c r="SYZ7" s="69"/>
      <c r="SZD7" s="67"/>
      <c r="SZF7" s="69"/>
      <c r="SZJ7" s="67"/>
      <c r="SZL7" s="69"/>
      <c r="SZP7" s="67"/>
      <c r="SZR7" s="69"/>
      <c r="SZV7" s="67"/>
      <c r="SZX7" s="69"/>
      <c r="TAB7" s="67"/>
      <c r="TAD7" s="69"/>
      <c r="TAH7" s="67"/>
      <c r="TAJ7" s="69"/>
      <c r="TAN7" s="67"/>
      <c r="TAP7" s="69"/>
      <c r="TAT7" s="67"/>
      <c r="TAV7" s="69"/>
      <c r="TAZ7" s="67"/>
      <c r="TBB7" s="69"/>
      <c r="TBF7" s="67"/>
      <c r="TBH7" s="69"/>
      <c r="TBL7" s="67"/>
      <c r="TBN7" s="69"/>
      <c r="TBR7" s="67"/>
      <c r="TBT7" s="69"/>
      <c r="TBX7" s="67"/>
      <c r="TBZ7" s="69"/>
      <c r="TCD7" s="67"/>
      <c r="TCF7" s="69"/>
      <c r="TCJ7" s="67"/>
      <c r="TCL7" s="69"/>
      <c r="TCP7" s="67"/>
      <c r="TCR7" s="69"/>
      <c r="TCV7" s="67"/>
      <c r="TCX7" s="69"/>
      <c r="TDB7" s="67"/>
      <c r="TDD7" s="69"/>
      <c r="TDH7" s="67"/>
      <c r="TDJ7" s="69"/>
      <c r="TDN7" s="67"/>
      <c r="TDP7" s="69"/>
      <c r="TDT7" s="67"/>
      <c r="TDV7" s="69"/>
      <c r="TDZ7" s="67"/>
      <c r="TEB7" s="69"/>
      <c r="TEF7" s="67"/>
      <c r="TEH7" s="69"/>
      <c r="TEL7" s="67"/>
      <c r="TEN7" s="69"/>
      <c r="TER7" s="67"/>
      <c r="TET7" s="69"/>
      <c r="TEX7" s="67"/>
      <c r="TEZ7" s="69"/>
      <c r="TFD7" s="67"/>
      <c r="TFF7" s="69"/>
      <c r="TFJ7" s="67"/>
      <c r="TFL7" s="69"/>
      <c r="TFP7" s="67"/>
      <c r="TFR7" s="69"/>
      <c r="TFV7" s="67"/>
      <c r="TFX7" s="69"/>
      <c r="TGB7" s="67"/>
      <c r="TGD7" s="69"/>
      <c r="TGH7" s="67"/>
      <c r="TGJ7" s="69"/>
      <c r="TGN7" s="67"/>
      <c r="TGP7" s="69"/>
      <c r="TGT7" s="67"/>
      <c r="TGV7" s="69"/>
      <c r="TGZ7" s="67"/>
      <c r="THB7" s="69"/>
      <c r="THF7" s="67"/>
      <c r="THH7" s="69"/>
      <c r="THL7" s="67"/>
      <c r="THN7" s="69"/>
      <c r="THR7" s="67"/>
      <c r="THT7" s="69"/>
      <c r="THX7" s="67"/>
      <c r="THZ7" s="69"/>
      <c r="TID7" s="67"/>
      <c r="TIF7" s="69"/>
      <c r="TIJ7" s="67"/>
      <c r="TIL7" s="69"/>
      <c r="TIP7" s="67"/>
      <c r="TIR7" s="69"/>
      <c r="TIV7" s="67"/>
      <c r="TIX7" s="69"/>
      <c r="TJB7" s="67"/>
      <c r="TJD7" s="69"/>
      <c r="TJH7" s="67"/>
      <c r="TJJ7" s="69"/>
      <c r="TJN7" s="67"/>
      <c r="TJP7" s="69"/>
      <c r="TJT7" s="67"/>
      <c r="TJV7" s="69"/>
      <c r="TJZ7" s="67"/>
      <c r="TKB7" s="69"/>
      <c r="TKF7" s="67"/>
      <c r="TKH7" s="69"/>
      <c r="TKL7" s="67"/>
      <c r="TKN7" s="69"/>
      <c r="TKR7" s="67"/>
      <c r="TKT7" s="69"/>
      <c r="TKX7" s="67"/>
      <c r="TKZ7" s="69"/>
      <c r="TLD7" s="67"/>
      <c r="TLF7" s="69"/>
      <c r="TLJ7" s="67"/>
      <c r="TLL7" s="69"/>
      <c r="TLP7" s="67"/>
      <c r="TLR7" s="69"/>
      <c r="TLV7" s="67"/>
      <c r="TLX7" s="69"/>
      <c r="TMB7" s="67"/>
      <c r="TMD7" s="69"/>
      <c r="TMH7" s="67"/>
      <c r="TMJ7" s="69"/>
      <c r="TMN7" s="67"/>
      <c r="TMP7" s="69"/>
      <c r="TMT7" s="67"/>
      <c r="TMV7" s="69"/>
      <c r="TMZ7" s="67"/>
      <c r="TNB7" s="69"/>
      <c r="TNF7" s="67"/>
      <c r="TNH7" s="69"/>
      <c r="TNL7" s="67"/>
      <c r="TNN7" s="69"/>
      <c r="TNR7" s="67"/>
      <c r="TNT7" s="69"/>
      <c r="TNX7" s="67"/>
      <c r="TNZ7" s="69"/>
      <c r="TOD7" s="67"/>
      <c r="TOF7" s="69"/>
      <c r="TOJ7" s="67"/>
      <c r="TOL7" s="69"/>
      <c r="TOP7" s="67"/>
      <c r="TOR7" s="69"/>
      <c r="TOV7" s="67"/>
      <c r="TOX7" s="69"/>
      <c r="TPB7" s="67"/>
      <c r="TPD7" s="69"/>
      <c r="TPH7" s="67"/>
      <c r="TPJ7" s="69"/>
      <c r="TPN7" s="67"/>
      <c r="TPP7" s="69"/>
      <c r="TPT7" s="67"/>
      <c r="TPV7" s="69"/>
      <c r="TPZ7" s="67"/>
      <c r="TQB7" s="69"/>
      <c r="TQF7" s="67"/>
      <c r="TQH7" s="69"/>
      <c r="TQL7" s="67"/>
      <c r="TQN7" s="69"/>
      <c r="TQR7" s="67"/>
      <c r="TQT7" s="69"/>
      <c r="TQX7" s="67"/>
      <c r="TQZ7" s="69"/>
      <c r="TRD7" s="67"/>
      <c r="TRF7" s="69"/>
      <c r="TRJ7" s="67"/>
      <c r="TRL7" s="69"/>
      <c r="TRP7" s="67"/>
      <c r="TRR7" s="69"/>
      <c r="TRV7" s="67"/>
      <c r="TRX7" s="69"/>
      <c r="TSB7" s="67"/>
      <c r="TSD7" s="69"/>
      <c r="TSH7" s="67"/>
      <c r="TSJ7" s="69"/>
      <c r="TSN7" s="67"/>
      <c r="TSP7" s="69"/>
      <c r="TST7" s="67"/>
      <c r="TSV7" s="69"/>
      <c r="TSZ7" s="67"/>
      <c r="TTB7" s="69"/>
      <c r="TTF7" s="67"/>
      <c r="TTH7" s="69"/>
      <c r="TTL7" s="67"/>
      <c r="TTN7" s="69"/>
      <c r="TTR7" s="67"/>
      <c r="TTT7" s="69"/>
      <c r="TTX7" s="67"/>
      <c r="TTZ7" s="69"/>
      <c r="TUD7" s="67"/>
      <c r="TUF7" s="69"/>
      <c r="TUJ7" s="67"/>
      <c r="TUL7" s="69"/>
      <c r="TUP7" s="67"/>
      <c r="TUR7" s="69"/>
      <c r="TUV7" s="67"/>
      <c r="TUX7" s="69"/>
      <c r="TVB7" s="67"/>
      <c r="TVD7" s="69"/>
      <c r="TVH7" s="67"/>
      <c r="TVJ7" s="69"/>
      <c r="TVN7" s="67"/>
      <c r="TVP7" s="69"/>
      <c r="TVT7" s="67"/>
      <c r="TVV7" s="69"/>
      <c r="TVZ7" s="67"/>
      <c r="TWB7" s="69"/>
      <c r="TWF7" s="67"/>
      <c r="TWH7" s="69"/>
      <c r="TWL7" s="67"/>
      <c r="TWN7" s="69"/>
      <c r="TWR7" s="67"/>
      <c r="TWT7" s="69"/>
      <c r="TWX7" s="67"/>
      <c r="TWZ7" s="69"/>
      <c r="TXD7" s="67"/>
      <c r="TXF7" s="69"/>
      <c r="TXJ7" s="67"/>
      <c r="TXL7" s="69"/>
      <c r="TXP7" s="67"/>
      <c r="TXR7" s="69"/>
      <c r="TXV7" s="67"/>
      <c r="TXX7" s="69"/>
      <c r="TYB7" s="67"/>
      <c r="TYD7" s="69"/>
      <c r="TYH7" s="67"/>
      <c r="TYJ7" s="69"/>
      <c r="TYN7" s="67"/>
      <c r="TYP7" s="69"/>
      <c r="TYT7" s="67"/>
      <c r="TYV7" s="69"/>
      <c r="TYZ7" s="67"/>
      <c r="TZB7" s="69"/>
      <c r="TZF7" s="67"/>
      <c r="TZH7" s="69"/>
      <c r="TZL7" s="67"/>
      <c r="TZN7" s="69"/>
      <c r="TZR7" s="67"/>
      <c r="TZT7" s="69"/>
      <c r="TZX7" s="67"/>
      <c r="TZZ7" s="69"/>
      <c r="UAD7" s="67"/>
      <c r="UAF7" s="69"/>
      <c r="UAJ7" s="67"/>
      <c r="UAL7" s="69"/>
      <c r="UAP7" s="67"/>
      <c r="UAR7" s="69"/>
      <c r="UAV7" s="67"/>
      <c r="UAX7" s="69"/>
      <c r="UBB7" s="67"/>
      <c r="UBD7" s="69"/>
      <c r="UBH7" s="67"/>
      <c r="UBJ7" s="69"/>
      <c r="UBN7" s="67"/>
      <c r="UBP7" s="69"/>
      <c r="UBT7" s="67"/>
      <c r="UBV7" s="69"/>
      <c r="UBZ7" s="67"/>
      <c r="UCB7" s="69"/>
      <c r="UCF7" s="67"/>
      <c r="UCH7" s="69"/>
      <c r="UCL7" s="67"/>
      <c r="UCN7" s="69"/>
      <c r="UCR7" s="67"/>
      <c r="UCT7" s="69"/>
      <c r="UCX7" s="67"/>
      <c r="UCZ7" s="69"/>
      <c r="UDD7" s="67"/>
      <c r="UDF7" s="69"/>
      <c r="UDJ7" s="67"/>
      <c r="UDL7" s="69"/>
      <c r="UDP7" s="67"/>
      <c r="UDR7" s="69"/>
      <c r="UDV7" s="67"/>
      <c r="UDX7" s="69"/>
      <c r="UEB7" s="67"/>
      <c r="UED7" s="69"/>
      <c r="UEH7" s="67"/>
      <c r="UEJ7" s="69"/>
      <c r="UEN7" s="67"/>
      <c r="UEP7" s="69"/>
      <c r="UET7" s="67"/>
      <c r="UEV7" s="69"/>
      <c r="UEZ7" s="67"/>
      <c r="UFB7" s="69"/>
      <c r="UFF7" s="67"/>
      <c r="UFH7" s="69"/>
      <c r="UFL7" s="67"/>
      <c r="UFN7" s="69"/>
      <c r="UFR7" s="67"/>
      <c r="UFT7" s="69"/>
      <c r="UFX7" s="67"/>
      <c r="UFZ7" s="69"/>
      <c r="UGD7" s="67"/>
      <c r="UGF7" s="69"/>
      <c r="UGJ7" s="67"/>
      <c r="UGL7" s="69"/>
      <c r="UGP7" s="67"/>
      <c r="UGR7" s="69"/>
      <c r="UGV7" s="67"/>
      <c r="UGX7" s="69"/>
      <c r="UHB7" s="67"/>
      <c r="UHD7" s="69"/>
      <c r="UHH7" s="67"/>
      <c r="UHJ7" s="69"/>
      <c r="UHN7" s="67"/>
      <c r="UHP7" s="69"/>
      <c r="UHT7" s="67"/>
      <c r="UHV7" s="69"/>
      <c r="UHZ7" s="67"/>
      <c r="UIB7" s="69"/>
      <c r="UIF7" s="67"/>
      <c r="UIH7" s="69"/>
      <c r="UIL7" s="67"/>
      <c r="UIN7" s="69"/>
      <c r="UIR7" s="67"/>
      <c r="UIT7" s="69"/>
      <c r="UIX7" s="67"/>
      <c r="UIZ7" s="69"/>
      <c r="UJD7" s="67"/>
      <c r="UJF7" s="69"/>
      <c r="UJJ7" s="67"/>
      <c r="UJL7" s="69"/>
      <c r="UJP7" s="67"/>
      <c r="UJR7" s="69"/>
      <c r="UJV7" s="67"/>
      <c r="UJX7" s="69"/>
      <c r="UKB7" s="67"/>
      <c r="UKD7" s="69"/>
      <c r="UKH7" s="67"/>
      <c r="UKJ7" s="69"/>
      <c r="UKN7" s="67"/>
      <c r="UKP7" s="69"/>
      <c r="UKT7" s="67"/>
      <c r="UKV7" s="69"/>
      <c r="UKZ7" s="67"/>
      <c r="ULB7" s="69"/>
      <c r="ULF7" s="67"/>
      <c r="ULH7" s="69"/>
      <c r="ULL7" s="67"/>
      <c r="ULN7" s="69"/>
      <c r="ULR7" s="67"/>
      <c r="ULT7" s="69"/>
      <c r="ULX7" s="67"/>
      <c r="ULZ7" s="69"/>
      <c r="UMD7" s="67"/>
      <c r="UMF7" s="69"/>
      <c r="UMJ7" s="67"/>
      <c r="UML7" s="69"/>
      <c r="UMP7" s="67"/>
      <c r="UMR7" s="69"/>
      <c r="UMV7" s="67"/>
      <c r="UMX7" s="69"/>
      <c r="UNB7" s="67"/>
      <c r="UND7" s="69"/>
      <c r="UNH7" s="67"/>
      <c r="UNJ7" s="69"/>
      <c r="UNN7" s="67"/>
      <c r="UNP7" s="69"/>
      <c r="UNT7" s="67"/>
      <c r="UNV7" s="69"/>
      <c r="UNZ7" s="67"/>
      <c r="UOB7" s="69"/>
      <c r="UOF7" s="67"/>
      <c r="UOH7" s="69"/>
      <c r="UOL7" s="67"/>
      <c r="UON7" s="69"/>
      <c r="UOR7" s="67"/>
      <c r="UOT7" s="69"/>
      <c r="UOX7" s="67"/>
      <c r="UOZ7" s="69"/>
      <c r="UPD7" s="67"/>
      <c r="UPF7" s="69"/>
      <c r="UPJ7" s="67"/>
      <c r="UPL7" s="69"/>
      <c r="UPP7" s="67"/>
      <c r="UPR7" s="69"/>
      <c r="UPV7" s="67"/>
      <c r="UPX7" s="69"/>
      <c r="UQB7" s="67"/>
      <c r="UQD7" s="69"/>
      <c r="UQH7" s="67"/>
      <c r="UQJ7" s="69"/>
      <c r="UQN7" s="67"/>
      <c r="UQP7" s="69"/>
      <c r="UQT7" s="67"/>
      <c r="UQV7" s="69"/>
      <c r="UQZ7" s="67"/>
      <c r="URB7" s="69"/>
      <c r="URF7" s="67"/>
      <c r="URH7" s="69"/>
      <c r="URL7" s="67"/>
      <c r="URN7" s="69"/>
      <c r="URR7" s="67"/>
      <c r="URT7" s="69"/>
      <c r="URX7" s="67"/>
      <c r="URZ7" s="69"/>
      <c r="USD7" s="67"/>
      <c r="USF7" s="69"/>
      <c r="USJ7" s="67"/>
      <c r="USL7" s="69"/>
      <c r="USP7" s="67"/>
      <c r="USR7" s="69"/>
      <c r="USV7" s="67"/>
      <c r="USX7" s="69"/>
      <c r="UTB7" s="67"/>
      <c r="UTD7" s="69"/>
      <c r="UTH7" s="67"/>
      <c r="UTJ7" s="69"/>
      <c r="UTN7" s="67"/>
      <c r="UTP7" s="69"/>
      <c r="UTT7" s="67"/>
      <c r="UTV7" s="69"/>
      <c r="UTZ7" s="67"/>
      <c r="UUB7" s="69"/>
      <c r="UUF7" s="67"/>
      <c r="UUH7" s="69"/>
      <c r="UUL7" s="67"/>
      <c r="UUN7" s="69"/>
      <c r="UUR7" s="67"/>
      <c r="UUT7" s="69"/>
      <c r="UUX7" s="67"/>
      <c r="UUZ7" s="69"/>
      <c r="UVD7" s="67"/>
      <c r="UVF7" s="69"/>
      <c r="UVJ7" s="67"/>
      <c r="UVL7" s="69"/>
      <c r="UVP7" s="67"/>
      <c r="UVR7" s="69"/>
      <c r="UVV7" s="67"/>
      <c r="UVX7" s="69"/>
      <c r="UWB7" s="67"/>
      <c r="UWD7" s="69"/>
      <c r="UWH7" s="67"/>
      <c r="UWJ7" s="69"/>
      <c r="UWN7" s="67"/>
      <c r="UWP7" s="69"/>
      <c r="UWT7" s="67"/>
      <c r="UWV7" s="69"/>
      <c r="UWZ7" s="67"/>
      <c r="UXB7" s="69"/>
      <c r="UXF7" s="67"/>
      <c r="UXH7" s="69"/>
      <c r="UXL7" s="67"/>
      <c r="UXN7" s="69"/>
      <c r="UXR7" s="67"/>
      <c r="UXT7" s="69"/>
      <c r="UXX7" s="67"/>
      <c r="UXZ7" s="69"/>
      <c r="UYD7" s="67"/>
      <c r="UYF7" s="69"/>
      <c r="UYJ7" s="67"/>
      <c r="UYL7" s="69"/>
      <c r="UYP7" s="67"/>
      <c r="UYR7" s="69"/>
      <c r="UYV7" s="67"/>
      <c r="UYX7" s="69"/>
      <c r="UZB7" s="67"/>
      <c r="UZD7" s="69"/>
      <c r="UZH7" s="67"/>
      <c r="UZJ7" s="69"/>
      <c r="UZN7" s="67"/>
      <c r="UZP7" s="69"/>
      <c r="UZT7" s="67"/>
      <c r="UZV7" s="69"/>
      <c r="UZZ7" s="67"/>
      <c r="VAB7" s="69"/>
      <c r="VAF7" s="67"/>
      <c r="VAH7" s="69"/>
      <c r="VAL7" s="67"/>
      <c r="VAN7" s="69"/>
      <c r="VAR7" s="67"/>
      <c r="VAT7" s="69"/>
      <c r="VAX7" s="67"/>
      <c r="VAZ7" s="69"/>
      <c r="VBD7" s="67"/>
      <c r="VBF7" s="69"/>
      <c r="VBJ7" s="67"/>
      <c r="VBL7" s="69"/>
      <c r="VBP7" s="67"/>
      <c r="VBR7" s="69"/>
      <c r="VBV7" s="67"/>
      <c r="VBX7" s="69"/>
      <c r="VCB7" s="67"/>
      <c r="VCD7" s="69"/>
      <c r="VCH7" s="67"/>
      <c r="VCJ7" s="69"/>
      <c r="VCN7" s="67"/>
      <c r="VCP7" s="69"/>
      <c r="VCT7" s="67"/>
      <c r="VCV7" s="69"/>
      <c r="VCZ7" s="67"/>
      <c r="VDB7" s="69"/>
      <c r="VDF7" s="67"/>
      <c r="VDH7" s="69"/>
      <c r="VDL7" s="67"/>
      <c r="VDN7" s="69"/>
      <c r="VDR7" s="67"/>
      <c r="VDT7" s="69"/>
      <c r="VDX7" s="67"/>
      <c r="VDZ7" s="69"/>
      <c r="VED7" s="67"/>
      <c r="VEF7" s="69"/>
      <c r="VEJ7" s="67"/>
      <c r="VEL7" s="69"/>
      <c r="VEP7" s="67"/>
      <c r="VER7" s="69"/>
      <c r="VEV7" s="67"/>
      <c r="VEX7" s="69"/>
      <c r="VFB7" s="67"/>
      <c r="VFD7" s="69"/>
      <c r="VFH7" s="67"/>
      <c r="VFJ7" s="69"/>
      <c r="VFN7" s="67"/>
      <c r="VFP7" s="69"/>
      <c r="VFT7" s="67"/>
      <c r="VFV7" s="69"/>
      <c r="VFZ7" s="67"/>
      <c r="VGB7" s="69"/>
      <c r="VGF7" s="67"/>
      <c r="VGH7" s="69"/>
      <c r="VGL7" s="67"/>
      <c r="VGN7" s="69"/>
      <c r="VGR7" s="67"/>
      <c r="VGT7" s="69"/>
      <c r="VGX7" s="67"/>
      <c r="VGZ7" s="69"/>
      <c r="VHD7" s="67"/>
      <c r="VHF7" s="69"/>
      <c r="VHJ7" s="67"/>
      <c r="VHL7" s="69"/>
      <c r="VHP7" s="67"/>
      <c r="VHR7" s="69"/>
      <c r="VHV7" s="67"/>
      <c r="VHX7" s="69"/>
      <c r="VIB7" s="67"/>
      <c r="VID7" s="69"/>
      <c r="VIH7" s="67"/>
      <c r="VIJ7" s="69"/>
      <c r="VIN7" s="67"/>
      <c r="VIP7" s="69"/>
      <c r="VIT7" s="67"/>
      <c r="VIV7" s="69"/>
      <c r="VIZ7" s="67"/>
      <c r="VJB7" s="69"/>
      <c r="VJF7" s="67"/>
      <c r="VJH7" s="69"/>
      <c r="VJL7" s="67"/>
      <c r="VJN7" s="69"/>
      <c r="VJR7" s="67"/>
      <c r="VJT7" s="69"/>
      <c r="VJX7" s="67"/>
      <c r="VJZ7" s="69"/>
      <c r="VKD7" s="67"/>
      <c r="VKF7" s="69"/>
      <c r="VKJ7" s="67"/>
      <c r="VKL7" s="69"/>
      <c r="VKP7" s="67"/>
      <c r="VKR7" s="69"/>
      <c r="VKV7" s="67"/>
      <c r="VKX7" s="69"/>
      <c r="VLB7" s="67"/>
      <c r="VLD7" s="69"/>
      <c r="VLH7" s="67"/>
      <c r="VLJ7" s="69"/>
      <c r="VLN7" s="67"/>
      <c r="VLP7" s="69"/>
      <c r="VLT7" s="67"/>
      <c r="VLV7" s="69"/>
      <c r="VLZ7" s="67"/>
      <c r="VMB7" s="69"/>
      <c r="VMF7" s="67"/>
      <c r="VMH7" s="69"/>
      <c r="VML7" s="67"/>
      <c r="VMN7" s="69"/>
      <c r="VMR7" s="67"/>
      <c r="VMT7" s="69"/>
      <c r="VMX7" s="67"/>
      <c r="VMZ7" s="69"/>
      <c r="VND7" s="67"/>
      <c r="VNF7" s="69"/>
      <c r="VNJ7" s="67"/>
      <c r="VNL7" s="69"/>
      <c r="VNP7" s="67"/>
      <c r="VNR7" s="69"/>
      <c r="VNV7" s="67"/>
      <c r="VNX7" s="69"/>
      <c r="VOB7" s="67"/>
      <c r="VOD7" s="69"/>
      <c r="VOH7" s="67"/>
      <c r="VOJ7" s="69"/>
      <c r="VON7" s="67"/>
      <c r="VOP7" s="69"/>
      <c r="VOT7" s="67"/>
      <c r="VOV7" s="69"/>
      <c r="VOZ7" s="67"/>
      <c r="VPB7" s="69"/>
      <c r="VPF7" s="67"/>
      <c r="VPH7" s="69"/>
      <c r="VPL7" s="67"/>
      <c r="VPN7" s="69"/>
      <c r="VPR7" s="67"/>
      <c r="VPT7" s="69"/>
      <c r="VPX7" s="67"/>
      <c r="VPZ7" s="69"/>
      <c r="VQD7" s="67"/>
      <c r="VQF7" s="69"/>
      <c r="VQJ7" s="67"/>
      <c r="VQL7" s="69"/>
      <c r="VQP7" s="67"/>
      <c r="VQR7" s="69"/>
      <c r="VQV7" s="67"/>
      <c r="VQX7" s="69"/>
      <c r="VRB7" s="67"/>
      <c r="VRD7" s="69"/>
      <c r="VRH7" s="67"/>
      <c r="VRJ7" s="69"/>
      <c r="VRN7" s="67"/>
      <c r="VRP7" s="69"/>
      <c r="VRT7" s="67"/>
      <c r="VRV7" s="69"/>
      <c r="VRZ7" s="67"/>
      <c r="VSB7" s="69"/>
      <c r="VSF7" s="67"/>
      <c r="VSH7" s="69"/>
      <c r="VSL7" s="67"/>
      <c r="VSN7" s="69"/>
      <c r="VSR7" s="67"/>
      <c r="VST7" s="69"/>
      <c r="VSX7" s="67"/>
      <c r="VSZ7" s="69"/>
      <c r="VTD7" s="67"/>
      <c r="VTF7" s="69"/>
      <c r="VTJ7" s="67"/>
      <c r="VTL7" s="69"/>
      <c r="VTP7" s="67"/>
      <c r="VTR7" s="69"/>
      <c r="VTV7" s="67"/>
      <c r="VTX7" s="69"/>
      <c r="VUB7" s="67"/>
      <c r="VUD7" s="69"/>
      <c r="VUH7" s="67"/>
      <c r="VUJ7" s="69"/>
      <c r="VUN7" s="67"/>
      <c r="VUP7" s="69"/>
      <c r="VUT7" s="67"/>
      <c r="VUV7" s="69"/>
      <c r="VUZ7" s="67"/>
      <c r="VVB7" s="69"/>
      <c r="VVF7" s="67"/>
      <c r="VVH7" s="69"/>
      <c r="VVL7" s="67"/>
      <c r="VVN7" s="69"/>
      <c r="VVR7" s="67"/>
      <c r="VVT7" s="69"/>
      <c r="VVX7" s="67"/>
      <c r="VVZ7" s="69"/>
      <c r="VWD7" s="67"/>
      <c r="VWF7" s="69"/>
      <c r="VWJ7" s="67"/>
      <c r="VWL7" s="69"/>
      <c r="VWP7" s="67"/>
      <c r="VWR7" s="69"/>
      <c r="VWV7" s="67"/>
      <c r="VWX7" s="69"/>
      <c r="VXB7" s="67"/>
      <c r="VXD7" s="69"/>
      <c r="VXH7" s="67"/>
      <c r="VXJ7" s="69"/>
      <c r="VXN7" s="67"/>
      <c r="VXP7" s="69"/>
      <c r="VXT7" s="67"/>
      <c r="VXV7" s="69"/>
      <c r="VXZ7" s="67"/>
      <c r="VYB7" s="69"/>
      <c r="VYF7" s="67"/>
      <c r="VYH7" s="69"/>
      <c r="VYL7" s="67"/>
      <c r="VYN7" s="69"/>
      <c r="VYR7" s="67"/>
      <c r="VYT7" s="69"/>
      <c r="VYX7" s="67"/>
      <c r="VYZ7" s="69"/>
      <c r="VZD7" s="67"/>
      <c r="VZF7" s="69"/>
      <c r="VZJ7" s="67"/>
      <c r="VZL7" s="69"/>
      <c r="VZP7" s="67"/>
      <c r="VZR7" s="69"/>
      <c r="VZV7" s="67"/>
      <c r="VZX7" s="69"/>
      <c r="WAB7" s="67"/>
      <c r="WAD7" s="69"/>
      <c r="WAH7" s="67"/>
      <c r="WAJ7" s="69"/>
      <c r="WAN7" s="67"/>
      <c r="WAP7" s="69"/>
      <c r="WAT7" s="67"/>
      <c r="WAV7" s="69"/>
      <c r="WAZ7" s="67"/>
      <c r="WBB7" s="69"/>
      <c r="WBF7" s="67"/>
      <c r="WBH7" s="69"/>
      <c r="WBL7" s="67"/>
      <c r="WBN7" s="69"/>
      <c r="WBR7" s="67"/>
      <c r="WBT7" s="69"/>
      <c r="WBX7" s="67"/>
      <c r="WBZ7" s="69"/>
      <c r="WCD7" s="67"/>
      <c r="WCF7" s="69"/>
      <c r="WCJ7" s="67"/>
      <c r="WCL7" s="69"/>
      <c r="WCP7" s="67"/>
      <c r="WCR7" s="69"/>
      <c r="WCV7" s="67"/>
      <c r="WCX7" s="69"/>
      <c r="WDB7" s="67"/>
      <c r="WDD7" s="69"/>
      <c r="WDH7" s="67"/>
      <c r="WDJ7" s="69"/>
      <c r="WDN7" s="67"/>
      <c r="WDP7" s="69"/>
      <c r="WDT7" s="67"/>
      <c r="WDV7" s="69"/>
      <c r="WDZ7" s="67"/>
      <c r="WEB7" s="69"/>
      <c r="WEF7" s="67"/>
      <c r="WEH7" s="69"/>
      <c r="WEL7" s="67"/>
      <c r="WEN7" s="69"/>
      <c r="WER7" s="67"/>
      <c r="WET7" s="69"/>
      <c r="WEX7" s="67"/>
      <c r="WEZ7" s="69"/>
      <c r="WFD7" s="67"/>
      <c r="WFF7" s="69"/>
      <c r="WFJ7" s="67"/>
      <c r="WFL7" s="69"/>
      <c r="WFP7" s="67"/>
      <c r="WFR7" s="69"/>
      <c r="WFV7" s="67"/>
      <c r="WFX7" s="69"/>
      <c r="WGB7" s="67"/>
      <c r="WGD7" s="69"/>
      <c r="WGH7" s="67"/>
      <c r="WGJ7" s="69"/>
      <c r="WGN7" s="67"/>
      <c r="WGP7" s="69"/>
      <c r="WGT7" s="67"/>
      <c r="WGV7" s="69"/>
      <c r="WGZ7" s="67"/>
      <c r="WHB7" s="69"/>
      <c r="WHF7" s="67"/>
      <c r="WHH7" s="69"/>
      <c r="WHL7" s="67"/>
      <c r="WHN7" s="69"/>
      <c r="WHR7" s="67"/>
      <c r="WHT7" s="69"/>
      <c r="WHX7" s="67"/>
      <c r="WHZ7" s="69"/>
      <c r="WID7" s="67"/>
      <c r="WIF7" s="69"/>
      <c r="WIJ7" s="67"/>
      <c r="WIL7" s="69"/>
      <c r="WIP7" s="67"/>
      <c r="WIR7" s="69"/>
      <c r="WIV7" s="67"/>
      <c r="WIX7" s="69"/>
      <c r="WJB7" s="67"/>
      <c r="WJD7" s="69"/>
      <c r="WJH7" s="67"/>
      <c r="WJJ7" s="69"/>
      <c r="WJN7" s="67"/>
      <c r="WJP7" s="69"/>
      <c r="WJT7" s="67"/>
      <c r="WJV7" s="69"/>
      <c r="WJZ7" s="67"/>
      <c r="WKB7" s="69"/>
      <c r="WKF7" s="67"/>
      <c r="WKH7" s="69"/>
      <c r="WKL7" s="67"/>
      <c r="WKN7" s="69"/>
      <c r="WKR7" s="67"/>
      <c r="WKT7" s="69"/>
      <c r="WKX7" s="67"/>
      <c r="WKZ7" s="69"/>
      <c r="WLD7" s="67"/>
      <c r="WLF7" s="69"/>
      <c r="WLJ7" s="67"/>
      <c r="WLL7" s="69"/>
      <c r="WLP7" s="67"/>
      <c r="WLR7" s="69"/>
      <c r="WLV7" s="67"/>
      <c r="WLX7" s="69"/>
      <c r="WMB7" s="67"/>
      <c r="WMD7" s="69"/>
      <c r="WMH7" s="67"/>
      <c r="WMJ7" s="69"/>
      <c r="WMN7" s="67"/>
      <c r="WMP7" s="69"/>
      <c r="WMT7" s="67"/>
      <c r="WMV7" s="69"/>
      <c r="WMZ7" s="67"/>
      <c r="WNB7" s="69"/>
      <c r="WNF7" s="67"/>
      <c r="WNH7" s="69"/>
      <c r="WNL7" s="67"/>
      <c r="WNN7" s="69"/>
      <c r="WNR7" s="67"/>
      <c r="WNT7" s="69"/>
      <c r="WNX7" s="67"/>
      <c r="WNZ7" s="69"/>
      <c r="WOD7" s="67"/>
      <c r="WOF7" s="69"/>
      <c r="WOJ7" s="67"/>
      <c r="WOL7" s="69"/>
      <c r="WOP7" s="67"/>
      <c r="WOR7" s="69"/>
      <c r="WOV7" s="67"/>
      <c r="WOX7" s="69"/>
      <c r="WPB7" s="67"/>
      <c r="WPD7" s="69"/>
      <c r="WPH7" s="67"/>
      <c r="WPJ7" s="69"/>
      <c r="WPN7" s="67"/>
      <c r="WPP7" s="69"/>
      <c r="WPT7" s="67"/>
      <c r="WPV7" s="69"/>
      <c r="WPZ7" s="67"/>
      <c r="WQB7" s="69"/>
      <c r="WQF7" s="67"/>
      <c r="WQH7" s="69"/>
      <c r="WQL7" s="67"/>
      <c r="WQN7" s="69"/>
      <c r="WQR7" s="67"/>
      <c r="WQT7" s="69"/>
      <c r="WQX7" s="67"/>
      <c r="WQZ7" s="69"/>
      <c r="WRD7" s="67"/>
      <c r="WRF7" s="69"/>
      <c r="WRJ7" s="67"/>
      <c r="WRL7" s="69"/>
      <c r="WRP7" s="67"/>
      <c r="WRR7" s="69"/>
      <c r="WRV7" s="67"/>
      <c r="WRX7" s="69"/>
      <c r="WSB7" s="67"/>
      <c r="WSD7" s="69"/>
      <c r="WSH7" s="67"/>
      <c r="WSJ7" s="69"/>
      <c r="WSN7" s="67"/>
      <c r="WSP7" s="69"/>
      <c r="WST7" s="67"/>
      <c r="WSV7" s="69"/>
      <c r="WSZ7" s="67"/>
      <c r="WTB7" s="69"/>
      <c r="WTF7" s="67"/>
      <c r="WTH7" s="69"/>
      <c r="WTL7" s="67"/>
      <c r="WTN7" s="69"/>
      <c r="WTR7" s="67"/>
      <c r="WTT7" s="69"/>
      <c r="WTX7" s="67"/>
      <c r="WTZ7" s="69"/>
      <c r="WUD7" s="67"/>
      <c r="WUF7" s="69"/>
      <c r="WUJ7" s="67"/>
      <c r="WUL7" s="69"/>
      <c r="WUP7" s="67"/>
      <c r="WUR7" s="69"/>
      <c r="WUV7" s="67"/>
      <c r="WUX7" s="69"/>
      <c r="WVB7" s="67"/>
      <c r="WVD7" s="69"/>
      <c r="WVH7" s="67"/>
      <c r="WVJ7" s="69"/>
      <c r="WVN7" s="67"/>
      <c r="WVP7" s="69"/>
      <c r="WVT7" s="67"/>
      <c r="WVV7" s="69"/>
      <c r="WVZ7" s="67"/>
      <c r="WWB7" s="69"/>
      <c r="WWF7" s="67"/>
      <c r="WWH7" s="69"/>
      <c r="WWL7" s="67"/>
      <c r="WWN7" s="69"/>
      <c r="WWR7" s="67"/>
      <c r="WWT7" s="69"/>
      <c r="WWX7" s="67"/>
      <c r="WWZ7" s="69"/>
      <c r="WXD7" s="67"/>
      <c r="WXF7" s="69"/>
      <c r="WXJ7" s="67"/>
      <c r="WXL7" s="69"/>
      <c r="WXP7" s="67"/>
      <c r="WXR7" s="69"/>
      <c r="WXV7" s="67"/>
      <c r="WXX7" s="69"/>
      <c r="WYB7" s="67"/>
      <c r="WYD7" s="69"/>
      <c r="WYH7" s="67"/>
      <c r="WYJ7" s="69"/>
      <c r="WYN7" s="67"/>
      <c r="WYP7" s="69"/>
      <c r="WYT7" s="67"/>
      <c r="WYV7" s="69"/>
      <c r="WYZ7" s="67"/>
      <c r="WZB7" s="69"/>
      <c r="WZF7" s="67"/>
      <c r="WZH7" s="69"/>
      <c r="WZL7" s="67"/>
      <c r="WZN7" s="69"/>
      <c r="WZR7" s="67"/>
      <c r="WZT7" s="69"/>
      <c r="WZX7" s="67"/>
      <c r="WZZ7" s="69"/>
      <c r="XAD7" s="67"/>
      <c r="XAF7" s="69"/>
      <c r="XAJ7" s="67"/>
      <c r="XAL7" s="69"/>
      <c r="XAP7" s="67"/>
      <c r="XAR7" s="69"/>
      <c r="XAV7" s="67"/>
      <c r="XAX7" s="69"/>
      <c r="XBB7" s="67"/>
      <c r="XBD7" s="69"/>
      <c r="XBH7" s="67"/>
      <c r="XBJ7" s="69"/>
      <c r="XBN7" s="67"/>
      <c r="XBP7" s="69"/>
      <c r="XBT7" s="67"/>
      <c r="XBV7" s="69"/>
      <c r="XBZ7" s="67"/>
      <c r="XCB7" s="69"/>
      <c r="XCF7" s="67"/>
      <c r="XCH7" s="69"/>
      <c r="XCL7" s="67"/>
      <c r="XCN7" s="69"/>
      <c r="XCR7" s="67"/>
      <c r="XCT7" s="69"/>
      <c r="XCX7" s="67"/>
      <c r="XCZ7" s="69"/>
      <c r="XDD7" s="67"/>
      <c r="XDF7" s="69"/>
      <c r="XDJ7" s="67"/>
      <c r="XDL7" s="69"/>
      <c r="XDP7" s="67"/>
      <c r="XDR7" s="69"/>
      <c r="XDV7" s="67"/>
      <c r="XDX7" s="69"/>
      <c r="XEB7" s="67"/>
      <c r="XED7" s="69"/>
      <c r="XEH7" s="67"/>
      <c r="XEJ7" s="69"/>
      <c r="XEN7" s="67"/>
      <c r="XEP7" s="69"/>
      <c r="XET7" s="67"/>
      <c r="XEV7" s="69"/>
      <c r="XEZ7" s="67"/>
      <c r="XFB7" s="69"/>
    </row>
    <row r="8" spans="1:1022 1026:2048 2052:3072 3074:4094 4098:5120 5124:6144 6146:7166 7170:8192 8196:9216 9218:10238 10242:11264 11268:12288 12290:13310 13314:14336 14340:15360 15362:16382" s="53" customFormat="1" x14ac:dyDescent="0.3">
      <c r="A8" s="70" t="s">
        <v>427</v>
      </c>
      <c r="B8" s="70" t="s">
        <v>370</v>
      </c>
      <c r="C8" s="99" t="s">
        <v>88</v>
      </c>
      <c r="D8" s="70" t="s">
        <v>310</v>
      </c>
      <c r="E8" s="70" t="s">
        <v>186</v>
      </c>
      <c r="F8" s="100">
        <v>1048357</v>
      </c>
    </row>
    <row r="9" spans="1:1022 1026:2048 2052:3072 3074:4094 4098:5120 5124:6144 6146:7166 7170:8192 8196:9216 9218:10238 10242:11264 11268:12288 12290:13310 13314:14336 14340:15360 15362:16382" s="53" customFormat="1" x14ac:dyDescent="0.3">
      <c r="A9" s="70" t="s">
        <v>427</v>
      </c>
      <c r="B9" s="70" t="s">
        <v>370</v>
      </c>
      <c r="C9" s="99" t="s">
        <v>88</v>
      </c>
      <c r="D9" s="70" t="s">
        <v>310</v>
      </c>
      <c r="E9" s="70" t="s">
        <v>1109</v>
      </c>
      <c r="F9" s="100">
        <v>123124.73</v>
      </c>
    </row>
    <row r="10" spans="1:1022 1026:2048 2052:3072 3074:4094 4098:5120 5124:6144 6146:7166 7170:8192 8196:9216 9218:10238 10242:11264 11268:12288 12290:13310 13314:14336 14340:15360 15362:16382" s="53" customFormat="1" x14ac:dyDescent="0.3">
      <c r="A10" s="70" t="s">
        <v>428</v>
      </c>
      <c r="B10" s="70" t="s">
        <v>371</v>
      </c>
      <c r="C10" s="99" t="s">
        <v>83</v>
      </c>
      <c r="D10" s="70" t="s">
        <v>277</v>
      </c>
      <c r="E10" s="70" t="s">
        <v>1116</v>
      </c>
      <c r="F10" s="100">
        <v>60434.03</v>
      </c>
    </row>
    <row r="11" spans="1:1022 1026:2048 2052:3072 3074:4094 4098:5120 5124:6144 6146:7166 7170:8192 8196:9216 9218:10238 10242:11264 11268:12288 12290:13310 13314:14336 14340:15360 15362:16382" s="53" customFormat="1" x14ac:dyDescent="0.3">
      <c r="A11" s="70" t="s">
        <v>429</v>
      </c>
      <c r="B11" s="70" t="s">
        <v>372</v>
      </c>
      <c r="C11" s="99" t="s">
        <v>16</v>
      </c>
      <c r="D11" s="70" t="s">
        <v>170</v>
      </c>
      <c r="E11" s="70" t="s">
        <v>1109</v>
      </c>
      <c r="F11" s="100">
        <v>79218.47</v>
      </c>
    </row>
    <row r="12" spans="1:1022 1026:2048 2052:3072 3074:4094 4098:5120 5124:6144 6146:7166 7170:8192 8196:9216 9218:10238 10242:11264 11268:12288 12290:13310 13314:14336 14340:15360 15362:16382" s="53" customFormat="1" x14ac:dyDescent="0.3">
      <c r="A12" s="70" t="s">
        <v>429</v>
      </c>
      <c r="B12" s="70" t="s">
        <v>372</v>
      </c>
      <c r="C12" s="99" t="s">
        <v>16</v>
      </c>
      <c r="D12" s="70" t="s">
        <v>170</v>
      </c>
      <c r="E12" s="70" t="s">
        <v>1102</v>
      </c>
      <c r="F12" s="100">
        <v>12357200</v>
      </c>
    </row>
    <row r="13" spans="1:1022 1026:2048 2052:3072 3074:4094 4098:5120 5124:6144 6146:7166 7170:8192 8196:9216 9218:10238 10242:11264 11268:12288 12290:13310 13314:14336 14340:15360 15362:16382" s="53" customFormat="1" x14ac:dyDescent="0.3">
      <c r="A13" s="70" t="s">
        <v>430</v>
      </c>
      <c r="B13" s="70" t="s">
        <v>317</v>
      </c>
      <c r="C13" s="99" t="s">
        <v>89</v>
      </c>
      <c r="D13" s="70" t="s">
        <v>317</v>
      </c>
      <c r="E13" s="70" t="s">
        <v>1109</v>
      </c>
      <c r="F13" s="100">
        <v>349598.41</v>
      </c>
    </row>
    <row r="14" spans="1:1022 1026:2048 2052:3072 3074:4094 4098:5120 5124:6144 6146:7166 7170:8192 8196:9216 9218:10238 10242:11264 11268:12288 12290:13310 13314:14336 14340:15360 15362:16382" s="53" customFormat="1" x14ac:dyDescent="0.3">
      <c r="A14" s="70" t="s">
        <v>430</v>
      </c>
      <c r="B14" s="70" t="s">
        <v>317</v>
      </c>
      <c r="C14" s="99" t="s">
        <v>89</v>
      </c>
      <c r="D14" s="70" t="s">
        <v>317</v>
      </c>
      <c r="E14" s="70" t="s">
        <v>159</v>
      </c>
      <c r="F14" s="100">
        <v>94258.04</v>
      </c>
    </row>
    <row r="15" spans="1:1022 1026:2048 2052:3072 3074:4094 4098:5120 5124:6144 6146:7166 7170:8192 8196:9216 9218:10238 10242:11264 11268:12288 12290:13310 13314:14336 14340:15360 15362:16382" s="53" customFormat="1" x14ac:dyDescent="0.3">
      <c r="A15" s="177" t="s">
        <v>4</v>
      </c>
      <c r="B15" s="177" t="s">
        <v>373</v>
      </c>
      <c r="C15" s="178" t="s">
        <v>84</v>
      </c>
      <c r="D15" s="177" t="s">
        <v>278</v>
      </c>
      <c r="E15" s="177" t="s">
        <v>1109</v>
      </c>
      <c r="F15" s="179">
        <v>110.11</v>
      </c>
    </row>
    <row r="16" spans="1:1022 1026:2048 2052:3072 3074:4094 4098:5120 5124:6144 6146:7166 7170:8192 8196:9216 9218:10238 10242:11264 11268:12288 12290:13310 13314:14336 14340:15360 15362:16382" s="53" customFormat="1" x14ac:dyDescent="0.3">
      <c r="A16" s="70" t="s">
        <v>431</v>
      </c>
      <c r="B16" s="70" t="s">
        <v>374</v>
      </c>
      <c r="C16" s="99" t="s">
        <v>17</v>
      </c>
      <c r="D16" s="70" t="s">
        <v>173</v>
      </c>
      <c r="E16" s="70" t="s">
        <v>375</v>
      </c>
      <c r="F16" s="100">
        <v>35912.03</v>
      </c>
    </row>
    <row r="17" spans="1:6" s="53" customFormat="1" x14ac:dyDescent="0.3">
      <c r="A17" s="70" t="s">
        <v>1</v>
      </c>
      <c r="B17" s="70" t="s">
        <v>376</v>
      </c>
      <c r="C17" s="99" t="s">
        <v>61</v>
      </c>
      <c r="D17" s="70" t="s">
        <v>247</v>
      </c>
      <c r="E17" s="70" t="s">
        <v>186</v>
      </c>
      <c r="F17" s="100">
        <v>337880</v>
      </c>
    </row>
    <row r="18" spans="1:6" s="53" customFormat="1" x14ac:dyDescent="0.3">
      <c r="A18" s="70" t="s">
        <v>432</v>
      </c>
      <c r="B18" s="70" t="s">
        <v>377</v>
      </c>
      <c r="C18" s="99" t="s">
        <v>33</v>
      </c>
      <c r="D18" s="70" t="s">
        <v>202</v>
      </c>
      <c r="E18" s="70" t="s">
        <v>1112</v>
      </c>
      <c r="F18" s="100">
        <v>39656984.060000002</v>
      </c>
    </row>
    <row r="19" spans="1:6" s="53" customFormat="1" x14ac:dyDescent="0.3">
      <c r="A19" s="70" t="s">
        <v>432</v>
      </c>
      <c r="B19" s="70" t="s">
        <v>377</v>
      </c>
      <c r="C19" s="99" t="s">
        <v>33</v>
      </c>
      <c r="D19" s="70" t="s">
        <v>202</v>
      </c>
      <c r="E19" s="70" t="s">
        <v>1109</v>
      </c>
      <c r="F19" s="100">
        <v>985964.45</v>
      </c>
    </row>
    <row r="20" spans="1:6" s="53" customFormat="1" x14ac:dyDescent="0.3">
      <c r="A20" s="70" t="s">
        <v>432</v>
      </c>
      <c r="B20" s="70" t="s">
        <v>377</v>
      </c>
      <c r="C20" s="99" t="s">
        <v>33</v>
      </c>
      <c r="D20" s="70" t="s">
        <v>202</v>
      </c>
      <c r="E20" s="70" t="s">
        <v>1107</v>
      </c>
      <c r="F20" s="100">
        <v>557.27</v>
      </c>
    </row>
    <row r="21" spans="1:6" s="53" customFormat="1" x14ac:dyDescent="0.3">
      <c r="A21" s="70" t="s">
        <v>432</v>
      </c>
      <c r="B21" s="70" t="s">
        <v>377</v>
      </c>
      <c r="C21" s="99" t="s">
        <v>33</v>
      </c>
      <c r="D21" s="70" t="s">
        <v>202</v>
      </c>
      <c r="E21" s="70" t="s">
        <v>159</v>
      </c>
      <c r="F21" s="100">
        <v>4842.6899999999996</v>
      </c>
    </row>
    <row r="22" spans="1:6" s="53" customFormat="1" x14ac:dyDescent="0.3">
      <c r="A22" s="70" t="s">
        <v>433</v>
      </c>
      <c r="B22" s="70" t="s">
        <v>378</v>
      </c>
      <c r="C22" s="99" t="s">
        <v>71</v>
      </c>
      <c r="D22" s="70" t="s">
        <v>260</v>
      </c>
      <c r="E22" s="70" t="s">
        <v>1107</v>
      </c>
      <c r="F22" s="100">
        <v>48528.76</v>
      </c>
    </row>
    <row r="23" spans="1:6" s="53" customFormat="1" x14ac:dyDescent="0.3">
      <c r="A23" s="70" t="s">
        <v>433</v>
      </c>
      <c r="B23" s="70" t="s">
        <v>378</v>
      </c>
      <c r="C23" s="99" t="s">
        <v>71</v>
      </c>
      <c r="D23" s="70" t="s">
        <v>260</v>
      </c>
      <c r="E23" s="70" t="s">
        <v>1139</v>
      </c>
      <c r="F23" s="100">
        <v>-89970397.099999994</v>
      </c>
    </row>
    <row r="24" spans="1:6" s="53" customFormat="1" x14ac:dyDescent="0.3">
      <c r="A24" s="70" t="s">
        <v>433</v>
      </c>
      <c r="B24" s="70" t="s">
        <v>378</v>
      </c>
      <c r="C24" s="99" t="s">
        <v>71</v>
      </c>
      <c r="D24" s="70" t="s">
        <v>260</v>
      </c>
      <c r="E24" s="70" t="s">
        <v>1139</v>
      </c>
      <c r="F24" s="100">
        <v>101641814.41</v>
      </c>
    </row>
    <row r="25" spans="1:6" s="53" customFormat="1" x14ac:dyDescent="0.3">
      <c r="A25" s="70" t="s">
        <v>434</v>
      </c>
      <c r="B25" s="70" t="s">
        <v>379</v>
      </c>
      <c r="C25" s="99" t="s">
        <v>16</v>
      </c>
      <c r="D25" s="70" t="s">
        <v>170</v>
      </c>
      <c r="E25" s="70" t="s">
        <v>1113</v>
      </c>
      <c r="F25" s="100">
        <v>4872599.0599999996</v>
      </c>
    </row>
    <row r="26" spans="1:6" s="53" customFormat="1" x14ac:dyDescent="0.3">
      <c r="A26" s="70" t="s">
        <v>434</v>
      </c>
      <c r="B26" s="70" t="s">
        <v>379</v>
      </c>
      <c r="C26" s="99" t="s">
        <v>16</v>
      </c>
      <c r="D26" s="70" t="s">
        <v>170</v>
      </c>
      <c r="E26" s="70" t="s">
        <v>1112</v>
      </c>
      <c r="F26" s="100">
        <v>26712991.239999998</v>
      </c>
    </row>
    <row r="27" spans="1:6" s="53" customFormat="1" x14ac:dyDescent="0.3">
      <c r="A27" s="70" t="s">
        <v>434</v>
      </c>
      <c r="B27" s="70" t="s">
        <v>379</v>
      </c>
      <c r="C27" s="99" t="s">
        <v>16</v>
      </c>
      <c r="D27" s="70" t="s">
        <v>170</v>
      </c>
      <c r="E27" s="70" t="s">
        <v>1109</v>
      </c>
      <c r="F27" s="100">
        <v>680291.15</v>
      </c>
    </row>
    <row r="28" spans="1:6" s="53" customFormat="1" x14ac:dyDescent="0.3">
      <c r="A28" s="70" t="s">
        <v>434</v>
      </c>
      <c r="B28" s="70" t="s">
        <v>379</v>
      </c>
      <c r="C28" s="99" t="s">
        <v>16</v>
      </c>
      <c r="D28" s="70" t="s">
        <v>170</v>
      </c>
      <c r="E28" s="70" t="s">
        <v>1107</v>
      </c>
      <c r="F28" s="100">
        <v>1237</v>
      </c>
    </row>
    <row r="29" spans="1:6" s="53" customFormat="1" x14ac:dyDescent="0.3">
      <c r="A29" s="70" t="s">
        <v>435</v>
      </c>
      <c r="B29" s="70" t="s">
        <v>380</v>
      </c>
      <c r="C29" s="99" t="s">
        <v>16</v>
      </c>
      <c r="D29" s="70" t="s">
        <v>170</v>
      </c>
      <c r="E29" s="70" t="s">
        <v>1112</v>
      </c>
      <c r="F29" s="100">
        <v>450750</v>
      </c>
    </row>
    <row r="30" spans="1:6" s="53" customFormat="1" x14ac:dyDescent="0.3">
      <c r="A30" s="70" t="s">
        <v>435</v>
      </c>
      <c r="B30" s="70" t="s">
        <v>380</v>
      </c>
      <c r="C30" s="99" t="s">
        <v>16</v>
      </c>
      <c r="D30" s="70" t="s">
        <v>170</v>
      </c>
      <c r="E30" s="70" t="s">
        <v>1109</v>
      </c>
      <c r="F30" s="100">
        <v>20540.28</v>
      </c>
    </row>
    <row r="31" spans="1:6" s="53" customFormat="1" x14ac:dyDescent="0.3">
      <c r="A31" s="70" t="s">
        <v>436</v>
      </c>
      <c r="B31" s="70" t="s">
        <v>381</v>
      </c>
      <c r="C31" s="99" t="s">
        <v>16</v>
      </c>
      <c r="D31" s="70" t="s">
        <v>170</v>
      </c>
      <c r="E31" s="70" t="s">
        <v>1112</v>
      </c>
      <c r="F31" s="100">
        <v>2363278</v>
      </c>
    </row>
    <row r="32" spans="1:6" s="53" customFormat="1" x14ac:dyDescent="0.3">
      <c r="A32" s="70" t="s">
        <v>436</v>
      </c>
      <c r="B32" s="70" t="s">
        <v>381</v>
      </c>
      <c r="C32" s="99" t="s">
        <v>16</v>
      </c>
      <c r="D32" s="70" t="s">
        <v>170</v>
      </c>
      <c r="E32" s="70" t="s">
        <v>1109</v>
      </c>
      <c r="F32" s="100">
        <v>82588.34</v>
      </c>
    </row>
    <row r="33" spans="1:6" s="53" customFormat="1" x14ac:dyDescent="0.3">
      <c r="A33" s="70" t="s">
        <v>437</v>
      </c>
      <c r="B33" s="70" t="s">
        <v>382</v>
      </c>
      <c r="C33" s="99" t="s">
        <v>53</v>
      </c>
      <c r="D33" s="70" t="s">
        <v>228</v>
      </c>
      <c r="E33" s="70" t="s">
        <v>1109</v>
      </c>
      <c r="F33" s="100">
        <v>3422.73</v>
      </c>
    </row>
    <row r="34" spans="1:6" s="53" customFormat="1" x14ac:dyDescent="0.3">
      <c r="A34" s="70" t="s">
        <v>438</v>
      </c>
      <c r="B34" s="70" t="s">
        <v>383</v>
      </c>
      <c r="C34" s="99" t="s">
        <v>72</v>
      </c>
      <c r="D34" s="70" t="s">
        <v>263</v>
      </c>
      <c r="E34" s="70" t="s">
        <v>1103</v>
      </c>
      <c r="F34" s="100">
        <v>5004522.32</v>
      </c>
    </row>
    <row r="35" spans="1:6" s="53" customFormat="1" x14ac:dyDescent="0.3">
      <c r="A35" s="70" t="s">
        <v>438</v>
      </c>
      <c r="B35" s="70" t="s">
        <v>383</v>
      </c>
      <c r="C35" s="99" t="s">
        <v>72</v>
      </c>
      <c r="D35" s="70" t="s">
        <v>263</v>
      </c>
      <c r="E35" s="70" t="s">
        <v>384</v>
      </c>
      <c r="F35" s="100">
        <v>13599173</v>
      </c>
    </row>
    <row r="36" spans="1:6" s="53" customFormat="1" x14ac:dyDescent="0.3">
      <c r="A36" s="70" t="s">
        <v>438</v>
      </c>
      <c r="B36" s="70" t="s">
        <v>383</v>
      </c>
      <c r="C36" s="99" t="s">
        <v>72</v>
      </c>
      <c r="D36" s="70" t="s">
        <v>263</v>
      </c>
      <c r="E36" s="70" t="s">
        <v>1109</v>
      </c>
      <c r="F36" s="100">
        <v>935216.72</v>
      </c>
    </row>
    <row r="37" spans="1:6" s="53" customFormat="1" x14ac:dyDescent="0.3">
      <c r="A37" s="70" t="s">
        <v>438</v>
      </c>
      <c r="B37" s="70" t="s">
        <v>383</v>
      </c>
      <c r="C37" s="99" t="s">
        <v>72</v>
      </c>
      <c r="D37" s="70" t="s">
        <v>263</v>
      </c>
      <c r="E37" s="70" t="s">
        <v>1110</v>
      </c>
      <c r="F37" s="100">
        <v>125374.31</v>
      </c>
    </row>
    <row r="38" spans="1:6" s="53" customFormat="1" x14ac:dyDescent="0.3">
      <c r="A38" s="70" t="s">
        <v>439</v>
      </c>
      <c r="B38" s="70" t="s">
        <v>385</v>
      </c>
      <c r="C38" s="99" t="s">
        <v>34</v>
      </c>
      <c r="D38" s="70" t="s">
        <v>203</v>
      </c>
      <c r="E38" s="70" t="s">
        <v>1117</v>
      </c>
      <c r="F38" s="100">
        <v>48.59</v>
      </c>
    </row>
    <row r="39" spans="1:6" s="53" customFormat="1" x14ac:dyDescent="0.3">
      <c r="A39" s="70" t="s">
        <v>439</v>
      </c>
      <c r="B39" s="70" t="s">
        <v>385</v>
      </c>
      <c r="C39" s="99" t="s">
        <v>34</v>
      </c>
      <c r="D39" s="70" t="s">
        <v>203</v>
      </c>
      <c r="E39" s="70" t="s">
        <v>1119</v>
      </c>
      <c r="F39" s="100">
        <v>571.41</v>
      </c>
    </row>
    <row r="40" spans="1:6" s="53" customFormat="1" x14ac:dyDescent="0.3">
      <c r="A40" s="70" t="s">
        <v>439</v>
      </c>
      <c r="B40" s="70" t="s">
        <v>385</v>
      </c>
      <c r="C40" s="99" t="s">
        <v>34</v>
      </c>
      <c r="D40" s="70" t="s">
        <v>203</v>
      </c>
      <c r="E40" s="70" t="s">
        <v>1109</v>
      </c>
      <c r="F40" s="100">
        <v>1132802.27</v>
      </c>
    </row>
    <row r="41" spans="1:6" s="53" customFormat="1" x14ac:dyDescent="0.3">
      <c r="A41" s="70" t="s">
        <v>439</v>
      </c>
      <c r="B41" s="70" t="s">
        <v>385</v>
      </c>
      <c r="C41" s="99" t="s">
        <v>34</v>
      </c>
      <c r="D41" s="70" t="s">
        <v>203</v>
      </c>
      <c r="E41" s="70" t="s">
        <v>1107</v>
      </c>
      <c r="F41" s="100">
        <v>11593.09</v>
      </c>
    </row>
    <row r="42" spans="1:6" s="53" customFormat="1" x14ac:dyDescent="0.3">
      <c r="A42" s="70" t="s">
        <v>439</v>
      </c>
      <c r="B42" s="70" t="s">
        <v>385</v>
      </c>
      <c r="C42" s="99" t="s">
        <v>34</v>
      </c>
      <c r="D42" s="70" t="s">
        <v>203</v>
      </c>
      <c r="E42" s="70" t="s">
        <v>159</v>
      </c>
      <c r="F42" s="100">
        <v>26602.04</v>
      </c>
    </row>
    <row r="43" spans="1:6" s="53" customFormat="1" x14ac:dyDescent="0.3">
      <c r="A43" s="70" t="s">
        <v>439</v>
      </c>
      <c r="B43" s="70" t="s">
        <v>385</v>
      </c>
      <c r="C43" s="99" t="s">
        <v>34</v>
      </c>
      <c r="D43" s="70" t="s">
        <v>203</v>
      </c>
      <c r="E43" s="70" t="s">
        <v>1120</v>
      </c>
      <c r="F43" s="100">
        <v>225</v>
      </c>
    </row>
    <row r="44" spans="1:6" s="53" customFormat="1" x14ac:dyDescent="0.3">
      <c r="A44" s="177" t="s">
        <v>440</v>
      </c>
      <c r="B44" s="177" t="s">
        <v>386</v>
      </c>
      <c r="C44" s="178" t="s">
        <v>34</v>
      </c>
      <c r="D44" s="177" t="s">
        <v>203</v>
      </c>
      <c r="E44" s="177" t="s">
        <v>1109</v>
      </c>
      <c r="F44" s="179">
        <v>1001.86</v>
      </c>
    </row>
    <row r="45" spans="1:6" s="53" customFormat="1" x14ac:dyDescent="0.3">
      <c r="A45" s="70" t="s">
        <v>441</v>
      </c>
      <c r="B45" s="70" t="s">
        <v>387</v>
      </c>
      <c r="C45" s="99" t="s">
        <v>52</v>
      </c>
      <c r="D45" s="70" t="s">
        <v>227</v>
      </c>
      <c r="E45" s="70" t="s">
        <v>1113</v>
      </c>
      <c r="F45" s="100">
        <v>411914</v>
      </c>
    </row>
    <row r="46" spans="1:6" s="53" customFormat="1" x14ac:dyDescent="0.3">
      <c r="A46" s="70" t="s">
        <v>441</v>
      </c>
      <c r="B46" s="70" t="s">
        <v>387</v>
      </c>
      <c r="C46" s="99" t="s">
        <v>52</v>
      </c>
      <c r="D46" s="70" t="s">
        <v>227</v>
      </c>
      <c r="E46" s="70" t="s">
        <v>1109</v>
      </c>
      <c r="F46" s="100">
        <v>5433</v>
      </c>
    </row>
    <row r="47" spans="1:6" s="53" customFormat="1" x14ac:dyDescent="0.3">
      <c r="A47" s="70" t="s">
        <v>442</v>
      </c>
      <c r="B47" s="70" t="s">
        <v>388</v>
      </c>
      <c r="C47" s="99" t="s">
        <v>47</v>
      </c>
      <c r="D47" s="70" t="s">
        <v>218</v>
      </c>
      <c r="E47" s="70" t="s">
        <v>1109</v>
      </c>
      <c r="F47" s="100">
        <v>57746.1</v>
      </c>
    </row>
    <row r="48" spans="1:6" s="53" customFormat="1" x14ac:dyDescent="0.3">
      <c r="A48" s="70" t="s">
        <v>443</v>
      </c>
      <c r="B48" s="70" t="s">
        <v>389</v>
      </c>
      <c r="C48" s="99" t="s">
        <v>31</v>
      </c>
      <c r="D48" s="70" t="s">
        <v>196</v>
      </c>
      <c r="E48" s="70" t="s">
        <v>390</v>
      </c>
      <c r="F48" s="100">
        <v>634500</v>
      </c>
    </row>
    <row r="49" spans="1:6" s="53" customFormat="1" x14ac:dyDescent="0.3">
      <c r="A49" s="70" t="s">
        <v>444</v>
      </c>
      <c r="B49" s="70" t="s">
        <v>391</v>
      </c>
      <c r="C49" s="99" t="s">
        <v>16</v>
      </c>
      <c r="D49" s="70" t="s">
        <v>170</v>
      </c>
      <c r="E49" s="70" t="s">
        <v>1113</v>
      </c>
      <c r="F49" s="100">
        <v>29420</v>
      </c>
    </row>
    <row r="50" spans="1:6" s="53" customFormat="1" x14ac:dyDescent="0.3">
      <c r="A50" s="70" t="s">
        <v>444</v>
      </c>
      <c r="B50" s="70" t="s">
        <v>391</v>
      </c>
      <c r="C50" s="99" t="s">
        <v>16</v>
      </c>
      <c r="D50" s="70" t="s">
        <v>170</v>
      </c>
      <c r="E50" s="70" t="s">
        <v>225</v>
      </c>
      <c r="F50" s="100">
        <v>308600</v>
      </c>
    </row>
    <row r="51" spans="1:6" s="53" customFormat="1" x14ac:dyDescent="0.3">
      <c r="A51" s="70" t="s">
        <v>444</v>
      </c>
      <c r="B51" s="70" t="s">
        <v>391</v>
      </c>
      <c r="C51" s="99" t="s">
        <v>16</v>
      </c>
      <c r="D51" s="70" t="s">
        <v>170</v>
      </c>
      <c r="E51" s="70" t="s">
        <v>392</v>
      </c>
      <c r="F51" s="100">
        <v>101323966</v>
      </c>
    </row>
    <row r="52" spans="1:6" s="53" customFormat="1" x14ac:dyDescent="0.3">
      <c r="A52" s="70" t="s">
        <v>444</v>
      </c>
      <c r="B52" s="70" t="s">
        <v>391</v>
      </c>
      <c r="C52" s="99" t="s">
        <v>16</v>
      </c>
      <c r="D52" s="70" t="s">
        <v>170</v>
      </c>
      <c r="E52" s="70" t="s">
        <v>1109</v>
      </c>
      <c r="F52" s="100">
        <v>953260.21</v>
      </c>
    </row>
    <row r="53" spans="1:6" s="53" customFormat="1" x14ac:dyDescent="0.3">
      <c r="A53" s="70" t="s">
        <v>444</v>
      </c>
      <c r="B53" s="70" t="s">
        <v>391</v>
      </c>
      <c r="C53" s="99" t="s">
        <v>16</v>
      </c>
      <c r="D53" s="70" t="s">
        <v>170</v>
      </c>
      <c r="E53" s="70" t="s">
        <v>1107</v>
      </c>
      <c r="F53" s="100">
        <v>49</v>
      </c>
    </row>
    <row r="54" spans="1:6" s="53" customFormat="1" x14ac:dyDescent="0.3">
      <c r="A54" s="70" t="s">
        <v>445</v>
      </c>
      <c r="B54" s="70" t="s">
        <v>393</v>
      </c>
      <c r="C54" s="99" t="s">
        <v>16</v>
      </c>
      <c r="D54" s="70" t="s">
        <v>170</v>
      </c>
      <c r="E54" s="70" t="s">
        <v>1112</v>
      </c>
      <c r="F54" s="100">
        <v>775153.78</v>
      </c>
    </row>
    <row r="55" spans="1:6" s="53" customFormat="1" x14ac:dyDescent="0.3">
      <c r="A55" s="70" t="s">
        <v>445</v>
      </c>
      <c r="B55" s="70" t="s">
        <v>393</v>
      </c>
      <c r="C55" s="99" t="s">
        <v>16</v>
      </c>
      <c r="D55" s="70" t="s">
        <v>170</v>
      </c>
      <c r="E55" s="70" t="s">
        <v>1109</v>
      </c>
      <c r="F55" s="100">
        <v>38166.28</v>
      </c>
    </row>
    <row r="56" spans="1:6" s="53" customFormat="1" x14ac:dyDescent="0.3">
      <c r="A56" s="70" t="s">
        <v>446</v>
      </c>
      <c r="B56" s="70" t="s">
        <v>394</v>
      </c>
      <c r="C56" s="99" t="s">
        <v>16</v>
      </c>
      <c r="D56" s="70" t="s">
        <v>170</v>
      </c>
      <c r="E56" s="70" t="s">
        <v>1109</v>
      </c>
      <c r="F56" s="100">
        <v>182975.44</v>
      </c>
    </row>
    <row r="57" spans="1:6" s="53" customFormat="1" x14ac:dyDescent="0.3">
      <c r="A57" s="70" t="s">
        <v>446</v>
      </c>
      <c r="B57" s="70" t="s">
        <v>394</v>
      </c>
      <c r="C57" s="99" t="s">
        <v>16</v>
      </c>
      <c r="D57" s="70" t="s">
        <v>170</v>
      </c>
      <c r="E57" s="70" t="s">
        <v>172</v>
      </c>
      <c r="F57" s="100">
        <v>277499.96000000002</v>
      </c>
    </row>
    <row r="58" spans="1:6" s="53" customFormat="1" x14ac:dyDescent="0.3">
      <c r="A58" s="70" t="s">
        <v>447</v>
      </c>
      <c r="B58" s="70" t="s">
        <v>395</v>
      </c>
      <c r="C58" s="99" t="s">
        <v>16</v>
      </c>
      <c r="D58" s="70" t="s">
        <v>170</v>
      </c>
      <c r="E58" s="70" t="s">
        <v>186</v>
      </c>
      <c r="F58" s="100">
        <v>15489014.630000001</v>
      </c>
    </row>
    <row r="59" spans="1:6" s="53" customFormat="1" x14ac:dyDescent="0.3">
      <c r="A59" s="70" t="s">
        <v>447</v>
      </c>
      <c r="B59" s="70" t="s">
        <v>395</v>
      </c>
      <c r="C59" s="99" t="s">
        <v>16</v>
      </c>
      <c r="D59" s="70" t="s">
        <v>170</v>
      </c>
      <c r="E59" s="70" t="s">
        <v>1113</v>
      </c>
      <c r="F59" s="100">
        <v>537021</v>
      </c>
    </row>
    <row r="60" spans="1:6" s="53" customFormat="1" x14ac:dyDescent="0.3">
      <c r="A60" s="70" t="s">
        <v>447</v>
      </c>
      <c r="B60" s="70" t="s">
        <v>395</v>
      </c>
      <c r="C60" s="99" t="s">
        <v>16</v>
      </c>
      <c r="D60" s="70" t="s">
        <v>170</v>
      </c>
      <c r="E60" s="70" t="s">
        <v>225</v>
      </c>
      <c r="F60" s="100">
        <v>549466</v>
      </c>
    </row>
    <row r="61" spans="1:6" s="53" customFormat="1" x14ac:dyDescent="0.3">
      <c r="A61" s="70" t="s">
        <v>447</v>
      </c>
      <c r="B61" s="70" t="s">
        <v>395</v>
      </c>
      <c r="C61" s="99" t="s">
        <v>16</v>
      </c>
      <c r="D61" s="70" t="s">
        <v>170</v>
      </c>
      <c r="E61" s="70" t="s">
        <v>1112</v>
      </c>
      <c r="F61" s="100">
        <v>1630179</v>
      </c>
    </row>
    <row r="62" spans="1:6" s="53" customFormat="1" x14ac:dyDescent="0.3">
      <c r="A62" s="70" t="s">
        <v>447</v>
      </c>
      <c r="B62" s="70" t="s">
        <v>395</v>
      </c>
      <c r="C62" s="99" t="s">
        <v>16</v>
      </c>
      <c r="D62" s="70" t="s">
        <v>170</v>
      </c>
      <c r="E62" s="70" t="s">
        <v>1109</v>
      </c>
      <c r="F62" s="100">
        <v>421598.39</v>
      </c>
    </row>
    <row r="63" spans="1:6" s="53" customFormat="1" x14ac:dyDescent="0.3">
      <c r="A63" s="70" t="s">
        <v>447</v>
      </c>
      <c r="B63" s="70" t="s">
        <v>395</v>
      </c>
      <c r="C63" s="99" t="s">
        <v>16</v>
      </c>
      <c r="D63" s="70" t="s">
        <v>170</v>
      </c>
      <c r="E63" s="70" t="s">
        <v>1107</v>
      </c>
      <c r="F63" s="100">
        <v>100680.5</v>
      </c>
    </row>
    <row r="64" spans="1:6" s="53" customFormat="1" x14ac:dyDescent="0.3">
      <c r="A64" s="70" t="s">
        <v>448</v>
      </c>
      <c r="B64" s="70" t="s">
        <v>396</v>
      </c>
      <c r="C64" s="99" t="s">
        <v>67</v>
      </c>
      <c r="D64" s="70" t="s">
        <v>254</v>
      </c>
      <c r="E64" s="70" t="s">
        <v>397</v>
      </c>
      <c r="F64" s="100">
        <v>185725</v>
      </c>
    </row>
    <row r="65" spans="1:6" s="53" customFormat="1" x14ac:dyDescent="0.3">
      <c r="A65" s="70" t="s">
        <v>448</v>
      </c>
      <c r="B65" s="70" t="s">
        <v>396</v>
      </c>
      <c r="C65" s="99" t="s">
        <v>67</v>
      </c>
      <c r="D65" s="70" t="s">
        <v>254</v>
      </c>
      <c r="E65" s="70" t="s">
        <v>1109</v>
      </c>
      <c r="F65" s="100">
        <v>107894.05</v>
      </c>
    </row>
    <row r="66" spans="1:6" s="53" customFormat="1" x14ac:dyDescent="0.3">
      <c r="A66" s="70" t="s">
        <v>448</v>
      </c>
      <c r="B66" s="70" t="s">
        <v>396</v>
      </c>
      <c r="C66" s="99" t="s">
        <v>67</v>
      </c>
      <c r="D66" s="70" t="s">
        <v>254</v>
      </c>
      <c r="E66" s="70" t="s">
        <v>1107</v>
      </c>
      <c r="F66" s="100">
        <v>117135.5</v>
      </c>
    </row>
    <row r="67" spans="1:6" s="53" customFormat="1" x14ac:dyDescent="0.3">
      <c r="A67" s="70" t="s">
        <v>449</v>
      </c>
      <c r="B67" s="70" t="s">
        <v>398</v>
      </c>
      <c r="C67" s="99" t="s">
        <v>90</v>
      </c>
      <c r="D67" s="70" t="s">
        <v>299</v>
      </c>
      <c r="E67" s="70" t="s">
        <v>399</v>
      </c>
      <c r="F67" s="100">
        <v>4172005.86</v>
      </c>
    </row>
    <row r="68" spans="1:6" s="53" customFormat="1" x14ac:dyDescent="0.3">
      <c r="A68" s="70" t="s">
        <v>449</v>
      </c>
      <c r="B68" s="70" t="s">
        <v>398</v>
      </c>
      <c r="C68" s="99" t="s">
        <v>34</v>
      </c>
      <c r="D68" s="70" t="s">
        <v>203</v>
      </c>
      <c r="E68" s="70" t="s">
        <v>1109</v>
      </c>
      <c r="F68" s="100">
        <v>142110.68</v>
      </c>
    </row>
    <row r="69" spans="1:6" s="53" customFormat="1" x14ac:dyDescent="0.3">
      <c r="A69" s="70" t="s">
        <v>450</v>
      </c>
      <c r="B69" s="70" t="s">
        <v>400</v>
      </c>
      <c r="C69" s="99" t="s">
        <v>76</v>
      </c>
      <c r="D69" s="70" t="s">
        <v>269</v>
      </c>
      <c r="E69" s="70" t="s">
        <v>375</v>
      </c>
      <c r="F69" s="100">
        <v>1313702.1000000001</v>
      </c>
    </row>
    <row r="70" spans="1:6" s="53" customFormat="1" x14ac:dyDescent="0.3">
      <c r="A70" s="70" t="s">
        <v>450</v>
      </c>
      <c r="B70" s="70" t="s">
        <v>400</v>
      </c>
      <c r="C70" s="99" t="s">
        <v>76</v>
      </c>
      <c r="D70" s="70" t="s">
        <v>269</v>
      </c>
      <c r="E70" s="70" t="s">
        <v>1109</v>
      </c>
      <c r="F70" s="100">
        <v>30597.95</v>
      </c>
    </row>
    <row r="71" spans="1:6" s="53" customFormat="1" x14ac:dyDescent="0.3">
      <c r="A71" s="70" t="s">
        <v>451</v>
      </c>
      <c r="B71" s="70" t="s">
        <v>401</v>
      </c>
      <c r="C71" s="99" t="s">
        <v>46</v>
      </c>
      <c r="D71" s="70" t="s">
        <v>217</v>
      </c>
      <c r="E71" s="70" t="s">
        <v>186</v>
      </c>
      <c r="F71" s="100">
        <v>58939698.259999998</v>
      </c>
    </row>
    <row r="72" spans="1:6" s="53" customFormat="1" x14ac:dyDescent="0.3">
      <c r="A72" s="70" t="s">
        <v>451</v>
      </c>
      <c r="B72" s="70" t="s">
        <v>401</v>
      </c>
      <c r="C72" s="99" t="s">
        <v>46</v>
      </c>
      <c r="D72" s="70" t="s">
        <v>217</v>
      </c>
      <c r="E72" s="70" t="s">
        <v>1109</v>
      </c>
      <c r="F72" s="100">
        <v>752532.23</v>
      </c>
    </row>
    <row r="73" spans="1:6" s="53" customFormat="1" x14ac:dyDescent="0.3">
      <c r="A73" s="70" t="s">
        <v>451</v>
      </c>
      <c r="B73" s="70" t="s">
        <v>401</v>
      </c>
      <c r="C73" s="99" t="s">
        <v>46</v>
      </c>
      <c r="D73" s="70" t="s">
        <v>217</v>
      </c>
      <c r="E73" s="70" t="s">
        <v>1107</v>
      </c>
      <c r="F73" s="100">
        <v>130228.92</v>
      </c>
    </row>
    <row r="74" spans="1:6" s="53" customFormat="1" x14ac:dyDescent="0.3">
      <c r="A74" s="70" t="s">
        <v>451</v>
      </c>
      <c r="B74" s="70" t="s">
        <v>401</v>
      </c>
      <c r="C74" s="99" t="s">
        <v>46</v>
      </c>
      <c r="D74" s="70" t="s">
        <v>217</v>
      </c>
      <c r="E74" s="70" t="s">
        <v>159</v>
      </c>
      <c r="F74" s="100">
        <v>95840.11</v>
      </c>
    </row>
    <row r="75" spans="1:6" s="53" customFormat="1" x14ac:dyDescent="0.3">
      <c r="A75" s="70" t="s">
        <v>451</v>
      </c>
      <c r="B75" s="70" t="s">
        <v>401</v>
      </c>
      <c r="C75" s="99" t="s">
        <v>46</v>
      </c>
      <c r="D75" s="70" t="s">
        <v>217</v>
      </c>
      <c r="E75" s="70" t="s">
        <v>1139</v>
      </c>
      <c r="F75" s="100">
        <v>7217108.8499999996</v>
      </c>
    </row>
    <row r="76" spans="1:6" s="53" customFormat="1" x14ac:dyDescent="0.3">
      <c r="A76" s="70" t="s">
        <v>451</v>
      </c>
      <c r="B76" s="70" t="s">
        <v>401</v>
      </c>
      <c r="C76" s="99" t="s">
        <v>46</v>
      </c>
      <c r="D76" s="70" t="s">
        <v>217</v>
      </c>
      <c r="E76" s="70" t="s">
        <v>1104</v>
      </c>
      <c r="F76" s="100">
        <v>3970.45</v>
      </c>
    </row>
    <row r="77" spans="1:6" s="53" customFormat="1" x14ac:dyDescent="0.3">
      <c r="A77" s="70" t="s">
        <v>452</v>
      </c>
      <c r="B77" s="70" t="s">
        <v>402</v>
      </c>
      <c r="C77" s="99" t="s">
        <v>46</v>
      </c>
      <c r="D77" s="70" t="s">
        <v>217</v>
      </c>
      <c r="E77" s="70" t="s">
        <v>1109</v>
      </c>
      <c r="F77" s="100">
        <v>36133.69</v>
      </c>
    </row>
    <row r="78" spans="1:6" s="53" customFormat="1" x14ac:dyDescent="0.3">
      <c r="A78" s="70" t="s">
        <v>453</v>
      </c>
      <c r="B78" s="70" t="s">
        <v>403</v>
      </c>
      <c r="C78" s="99" t="s">
        <v>37</v>
      </c>
      <c r="D78" s="70" t="s">
        <v>206</v>
      </c>
      <c r="E78" s="70" t="s">
        <v>1116</v>
      </c>
      <c r="F78" s="100">
        <v>2001794.04</v>
      </c>
    </row>
    <row r="79" spans="1:6" s="53" customFormat="1" x14ac:dyDescent="0.3">
      <c r="A79" s="70" t="s">
        <v>454</v>
      </c>
      <c r="B79" s="70" t="s">
        <v>404</v>
      </c>
      <c r="C79" s="99" t="s">
        <v>34</v>
      </c>
      <c r="D79" s="70" t="s">
        <v>203</v>
      </c>
      <c r="E79" s="70" t="s">
        <v>1109</v>
      </c>
      <c r="F79" s="100">
        <v>8823.02</v>
      </c>
    </row>
    <row r="80" spans="1:6" s="53" customFormat="1" x14ac:dyDescent="0.3">
      <c r="A80" s="70" t="s">
        <v>455</v>
      </c>
      <c r="B80" s="70" t="s">
        <v>405</v>
      </c>
      <c r="C80" s="99" t="s">
        <v>72</v>
      </c>
      <c r="D80" s="70" t="s">
        <v>263</v>
      </c>
      <c r="E80" s="70" t="s">
        <v>406</v>
      </c>
      <c r="F80" s="100">
        <v>8557045.1500000004</v>
      </c>
    </row>
    <row r="81" spans="1:6" s="53" customFormat="1" x14ac:dyDescent="0.3">
      <c r="A81" s="70" t="s">
        <v>455</v>
      </c>
      <c r="B81" s="70" t="s">
        <v>405</v>
      </c>
      <c r="C81" s="99" t="s">
        <v>72</v>
      </c>
      <c r="D81" s="70" t="s">
        <v>263</v>
      </c>
      <c r="E81" s="70" t="s">
        <v>1132</v>
      </c>
      <c r="F81" s="100">
        <v>220</v>
      </c>
    </row>
    <row r="82" spans="1:6" s="53" customFormat="1" x14ac:dyDescent="0.3">
      <c r="A82" s="70" t="s">
        <v>455</v>
      </c>
      <c r="B82" s="70" t="s">
        <v>405</v>
      </c>
      <c r="C82" s="99" t="s">
        <v>72</v>
      </c>
      <c r="D82" s="70" t="s">
        <v>263</v>
      </c>
      <c r="E82" s="70" t="s">
        <v>159</v>
      </c>
      <c r="F82" s="100">
        <v>103019.65</v>
      </c>
    </row>
    <row r="83" spans="1:6" s="53" customFormat="1" x14ac:dyDescent="0.3">
      <c r="A83" s="70" t="s">
        <v>456</v>
      </c>
      <c r="B83" s="70" t="s">
        <v>407</v>
      </c>
      <c r="C83" s="99" t="s">
        <v>15</v>
      </c>
      <c r="D83" s="70" t="s">
        <v>1121</v>
      </c>
      <c r="E83" s="70" t="s">
        <v>186</v>
      </c>
      <c r="F83" s="100">
        <v>3852949.53</v>
      </c>
    </row>
    <row r="84" spans="1:6" s="53" customFormat="1" x14ac:dyDescent="0.3">
      <c r="A84" s="70" t="s">
        <v>457</v>
      </c>
      <c r="B84" s="70" t="s">
        <v>408</v>
      </c>
      <c r="C84" s="99" t="s">
        <v>70</v>
      </c>
      <c r="D84" s="70" t="s">
        <v>258</v>
      </c>
      <c r="E84" s="70" t="s">
        <v>186</v>
      </c>
      <c r="F84" s="100">
        <v>3217889.14</v>
      </c>
    </row>
    <row r="85" spans="1:6" s="53" customFormat="1" x14ac:dyDescent="0.3">
      <c r="A85" s="70" t="s">
        <v>457</v>
      </c>
      <c r="B85" s="70" t="s">
        <v>408</v>
      </c>
      <c r="C85" s="99" t="s">
        <v>70</v>
      </c>
      <c r="D85" s="70" t="s">
        <v>258</v>
      </c>
      <c r="E85" s="70" t="s">
        <v>1107</v>
      </c>
      <c r="F85" s="100">
        <v>10026.709999999999</v>
      </c>
    </row>
    <row r="86" spans="1:6" s="53" customFormat="1" x14ac:dyDescent="0.3">
      <c r="A86" s="70" t="s">
        <v>458</v>
      </c>
      <c r="B86" s="70" t="s">
        <v>409</v>
      </c>
      <c r="C86" s="99" t="s">
        <v>72</v>
      </c>
      <c r="D86" s="70" t="s">
        <v>263</v>
      </c>
      <c r="E86" s="70" t="s">
        <v>1116</v>
      </c>
      <c r="F86" s="100">
        <v>6138254.54</v>
      </c>
    </row>
    <row r="87" spans="1:6" s="53" customFormat="1" x14ac:dyDescent="0.3">
      <c r="A87" s="70" t="s">
        <v>458</v>
      </c>
      <c r="B87" s="70" t="s">
        <v>409</v>
      </c>
      <c r="C87" s="99" t="s">
        <v>72</v>
      </c>
      <c r="D87" s="70" t="s">
        <v>263</v>
      </c>
      <c r="E87" s="70" t="s">
        <v>1118</v>
      </c>
      <c r="F87" s="100">
        <v>49980</v>
      </c>
    </row>
    <row r="88" spans="1:6" s="53" customFormat="1" x14ac:dyDescent="0.3">
      <c r="A88" s="70" t="s">
        <v>458</v>
      </c>
      <c r="B88" s="70" t="s">
        <v>409</v>
      </c>
      <c r="C88" s="99" t="s">
        <v>72</v>
      </c>
      <c r="D88" s="70" t="s">
        <v>263</v>
      </c>
      <c r="E88" s="70" t="s">
        <v>159</v>
      </c>
      <c r="F88" s="100">
        <v>130908.93</v>
      </c>
    </row>
    <row r="89" spans="1:6" s="53" customFormat="1" x14ac:dyDescent="0.3">
      <c r="A89" s="70" t="s">
        <v>459</v>
      </c>
      <c r="B89" s="70" t="s">
        <v>410</v>
      </c>
      <c r="C89" s="99" t="s">
        <v>79</v>
      </c>
      <c r="D89" s="70" t="s">
        <v>272</v>
      </c>
      <c r="E89" s="70" t="s">
        <v>1115</v>
      </c>
      <c r="F89" s="100">
        <v>24091366.93</v>
      </c>
    </row>
    <row r="90" spans="1:6" s="53" customFormat="1" x14ac:dyDescent="0.3">
      <c r="A90" s="70" t="s">
        <v>459</v>
      </c>
      <c r="B90" s="70" t="s">
        <v>410</v>
      </c>
      <c r="C90" s="99" t="s">
        <v>79</v>
      </c>
      <c r="D90" s="70" t="s">
        <v>272</v>
      </c>
      <c r="E90" s="70" t="s">
        <v>1114</v>
      </c>
      <c r="F90" s="100">
        <v>160</v>
      </c>
    </row>
    <row r="91" spans="1:6" s="53" customFormat="1" x14ac:dyDescent="0.3">
      <c r="A91" s="70" t="s">
        <v>459</v>
      </c>
      <c r="B91" s="70" t="s">
        <v>410</v>
      </c>
      <c r="C91" s="99" t="s">
        <v>79</v>
      </c>
      <c r="D91" s="70" t="s">
        <v>272</v>
      </c>
      <c r="E91" s="70" t="s">
        <v>1113</v>
      </c>
      <c r="F91" s="100">
        <v>2658800</v>
      </c>
    </row>
    <row r="92" spans="1:6" s="53" customFormat="1" x14ac:dyDescent="0.3">
      <c r="A92" s="70" t="s">
        <v>459</v>
      </c>
      <c r="B92" s="70" t="s">
        <v>410</v>
      </c>
      <c r="C92" s="99" t="s">
        <v>79</v>
      </c>
      <c r="D92" s="70" t="s">
        <v>272</v>
      </c>
      <c r="E92" s="70" t="s">
        <v>1109</v>
      </c>
      <c r="F92" s="100">
        <v>514346.44</v>
      </c>
    </row>
    <row r="93" spans="1:6" s="53" customFormat="1" x14ac:dyDescent="0.3">
      <c r="A93" s="70" t="s">
        <v>459</v>
      </c>
      <c r="B93" s="70" t="s">
        <v>410</v>
      </c>
      <c r="C93" s="99" t="s">
        <v>79</v>
      </c>
      <c r="D93" s="70" t="s">
        <v>272</v>
      </c>
      <c r="E93" s="70" t="s">
        <v>159</v>
      </c>
      <c r="F93" s="100">
        <v>90</v>
      </c>
    </row>
    <row r="94" spans="1:6" s="53" customFormat="1" x14ac:dyDescent="0.3">
      <c r="A94" s="70" t="s">
        <v>460</v>
      </c>
      <c r="B94" s="70" t="s">
        <v>411</v>
      </c>
      <c r="C94" s="185" t="s">
        <v>92</v>
      </c>
      <c r="D94" s="186" t="s">
        <v>309</v>
      </c>
      <c r="E94" s="70" t="s">
        <v>1107</v>
      </c>
      <c r="F94" s="100">
        <v>162.88999999999999</v>
      </c>
    </row>
    <row r="95" spans="1:6" s="53" customFormat="1" x14ac:dyDescent="0.3">
      <c r="A95" s="70" t="s">
        <v>460</v>
      </c>
      <c r="B95" s="70" t="s">
        <v>411</v>
      </c>
      <c r="C95" s="185" t="s">
        <v>92</v>
      </c>
      <c r="D95" s="186" t="s">
        <v>309</v>
      </c>
      <c r="E95" s="70" t="s">
        <v>1120</v>
      </c>
      <c r="F95" s="100">
        <v>8515.2000000000007</v>
      </c>
    </row>
    <row r="96" spans="1:6" s="53" customFormat="1" x14ac:dyDescent="0.3">
      <c r="A96" s="70" t="s">
        <v>460</v>
      </c>
      <c r="B96" s="70" t="s">
        <v>411</v>
      </c>
      <c r="C96" s="99" t="s">
        <v>79</v>
      </c>
      <c r="D96" s="70" t="s">
        <v>272</v>
      </c>
      <c r="E96" s="70" t="s">
        <v>1117</v>
      </c>
      <c r="F96" s="100">
        <v>2.79</v>
      </c>
    </row>
    <row r="97" spans="1:6" s="53" customFormat="1" x14ac:dyDescent="0.3">
      <c r="A97" s="70" t="s">
        <v>460</v>
      </c>
      <c r="B97" s="70" t="s">
        <v>411</v>
      </c>
      <c r="C97" s="99" t="s">
        <v>79</v>
      </c>
      <c r="D97" s="70" t="s">
        <v>272</v>
      </c>
      <c r="E97" s="70" t="s">
        <v>1115</v>
      </c>
      <c r="F97" s="100">
        <v>345153007.81999999</v>
      </c>
    </row>
    <row r="98" spans="1:6" s="53" customFormat="1" x14ac:dyDescent="0.3">
      <c r="A98" s="70" t="s">
        <v>460</v>
      </c>
      <c r="B98" s="70" t="s">
        <v>411</v>
      </c>
      <c r="C98" s="99" t="s">
        <v>79</v>
      </c>
      <c r="D98" s="70" t="s">
        <v>272</v>
      </c>
      <c r="E98" s="70" t="s">
        <v>186</v>
      </c>
      <c r="F98" s="100">
        <v>6725343.1200000001</v>
      </c>
    </row>
    <row r="99" spans="1:6" s="53" customFormat="1" x14ac:dyDescent="0.3">
      <c r="A99" s="70" t="s">
        <v>460</v>
      </c>
      <c r="B99" s="70" t="s">
        <v>411</v>
      </c>
      <c r="C99" s="99" t="s">
        <v>79</v>
      </c>
      <c r="D99" s="70" t="s">
        <v>272</v>
      </c>
      <c r="E99" s="70" t="s">
        <v>1119</v>
      </c>
      <c r="F99" s="100">
        <v>478.88</v>
      </c>
    </row>
    <row r="100" spans="1:6" s="53" customFormat="1" x14ac:dyDescent="0.3">
      <c r="A100" s="70" t="s">
        <v>460</v>
      </c>
      <c r="B100" s="70" t="s">
        <v>411</v>
      </c>
      <c r="C100" s="99" t="s">
        <v>79</v>
      </c>
      <c r="D100" s="70" t="s">
        <v>272</v>
      </c>
      <c r="E100" s="70" t="s">
        <v>1112</v>
      </c>
      <c r="F100" s="100">
        <v>67113.75</v>
      </c>
    </row>
    <row r="101" spans="1:6" s="53" customFormat="1" x14ac:dyDescent="0.3">
      <c r="A101" s="70" t="s">
        <v>460</v>
      </c>
      <c r="B101" s="70" t="s">
        <v>411</v>
      </c>
      <c r="C101" s="99" t="s">
        <v>79</v>
      </c>
      <c r="D101" s="70" t="s">
        <v>272</v>
      </c>
      <c r="E101" s="70" t="s">
        <v>1109</v>
      </c>
      <c r="F101" s="100">
        <v>5171298.6399999997</v>
      </c>
    </row>
    <row r="102" spans="1:6" s="53" customFormat="1" x14ac:dyDescent="0.3">
      <c r="A102" s="70" t="s">
        <v>460</v>
      </c>
      <c r="B102" s="70" t="s">
        <v>411</v>
      </c>
      <c r="C102" s="99" t="s">
        <v>79</v>
      </c>
      <c r="D102" s="70" t="s">
        <v>272</v>
      </c>
      <c r="E102" s="70" t="s">
        <v>1118</v>
      </c>
      <c r="F102" s="100">
        <v>4400</v>
      </c>
    </row>
    <row r="103" spans="1:6" s="53" customFormat="1" x14ac:dyDescent="0.3">
      <c r="A103" s="70" t="s">
        <v>460</v>
      </c>
      <c r="B103" s="70" t="s">
        <v>411</v>
      </c>
      <c r="C103" s="99" t="s">
        <v>79</v>
      </c>
      <c r="D103" s="70" t="s">
        <v>272</v>
      </c>
      <c r="E103" s="70" t="s">
        <v>1107</v>
      </c>
      <c r="F103" s="100">
        <v>76952.2</v>
      </c>
    </row>
    <row r="104" spans="1:6" s="53" customFormat="1" x14ac:dyDescent="0.3">
      <c r="A104" s="70" t="s">
        <v>460</v>
      </c>
      <c r="B104" s="70" t="s">
        <v>411</v>
      </c>
      <c r="C104" s="99" t="s">
        <v>79</v>
      </c>
      <c r="D104" s="70" t="s">
        <v>272</v>
      </c>
      <c r="E104" s="70" t="s">
        <v>159</v>
      </c>
      <c r="F104" s="100">
        <v>4222.38</v>
      </c>
    </row>
    <row r="105" spans="1:6" s="53" customFormat="1" x14ac:dyDescent="0.3">
      <c r="A105" s="70" t="s">
        <v>460</v>
      </c>
      <c r="B105" s="70" t="s">
        <v>411</v>
      </c>
      <c r="C105" s="99" t="s">
        <v>79</v>
      </c>
      <c r="D105" s="70" t="s">
        <v>272</v>
      </c>
      <c r="E105" s="70" t="s">
        <v>172</v>
      </c>
      <c r="F105" s="100">
        <v>25.9</v>
      </c>
    </row>
    <row r="106" spans="1:6" s="53" customFormat="1" x14ac:dyDescent="0.3">
      <c r="A106" s="70" t="s">
        <v>461</v>
      </c>
      <c r="B106" s="70" t="s">
        <v>412</v>
      </c>
      <c r="C106" s="99" t="s">
        <v>46</v>
      </c>
      <c r="D106" s="70" t="s">
        <v>217</v>
      </c>
      <c r="E106" s="70" t="s">
        <v>1109</v>
      </c>
      <c r="F106" s="100">
        <v>589910.32999999996</v>
      </c>
    </row>
    <row r="107" spans="1:6" s="53" customFormat="1" x14ac:dyDescent="0.3">
      <c r="A107" s="70" t="s">
        <v>461</v>
      </c>
      <c r="B107" s="70" t="s">
        <v>412</v>
      </c>
      <c r="C107" s="99" t="s">
        <v>46</v>
      </c>
      <c r="D107" s="70" t="s">
        <v>217</v>
      </c>
      <c r="E107" s="70" t="s">
        <v>1108</v>
      </c>
      <c r="F107" s="100">
        <v>1108.1400000000001</v>
      </c>
    </row>
    <row r="108" spans="1:6" s="53" customFormat="1" x14ac:dyDescent="0.3">
      <c r="A108" s="70" t="s">
        <v>461</v>
      </c>
      <c r="B108" s="70" t="s">
        <v>412</v>
      </c>
      <c r="C108" s="99" t="s">
        <v>46</v>
      </c>
      <c r="D108" s="70" t="s">
        <v>217</v>
      </c>
      <c r="E108" s="70" t="s">
        <v>1139</v>
      </c>
      <c r="F108" s="100">
        <v>186905.32</v>
      </c>
    </row>
    <row r="109" spans="1:6" s="53" customFormat="1" x14ac:dyDescent="0.3">
      <c r="A109" s="70" t="s">
        <v>462</v>
      </c>
      <c r="B109" s="70" t="s">
        <v>413</v>
      </c>
      <c r="C109" s="99" t="s">
        <v>46</v>
      </c>
      <c r="D109" s="70" t="s">
        <v>217</v>
      </c>
      <c r="E109" s="70" t="s">
        <v>1109</v>
      </c>
      <c r="F109" s="100">
        <v>1047049.86</v>
      </c>
    </row>
    <row r="110" spans="1:6" s="53" customFormat="1" x14ac:dyDescent="0.3">
      <c r="A110" s="70" t="s">
        <v>462</v>
      </c>
      <c r="B110" s="70" t="s">
        <v>413</v>
      </c>
      <c r="C110" s="99" t="s">
        <v>46</v>
      </c>
      <c r="D110" s="70" t="s">
        <v>217</v>
      </c>
      <c r="E110" s="70" t="s">
        <v>1107</v>
      </c>
      <c r="F110" s="100">
        <v>2000</v>
      </c>
    </row>
    <row r="111" spans="1:6" s="53" customFormat="1" x14ac:dyDescent="0.3">
      <c r="A111" s="70" t="s">
        <v>463</v>
      </c>
      <c r="B111" s="70" t="s">
        <v>414</v>
      </c>
      <c r="C111" s="99" t="s">
        <v>15</v>
      </c>
      <c r="D111" s="70" t="s">
        <v>1121</v>
      </c>
      <c r="E111" s="70" t="s">
        <v>1118</v>
      </c>
      <c r="F111" s="100">
        <v>254497</v>
      </c>
    </row>
    <row r="112" spans="1:6" s="53" customFormat="1" x14ac:dyDescent="0.3">
      <c r="A112" s="70" t="s">
        <v>463</v>
      </c>
      <c r="B112" s="70" t="s">
        <v>414</v>
      </c>
      <c r="C112" s="99" t="s">
        <v>15</v>
      </c>
      <c r="D112" s="70" t="s">
        <v>1121</v>
      </c>
      <c r="E112" s="70" t="s">
        <v>159</v>
      </c>
      <c r="F112" s="100">
        <v>40000</v>
      </c>
    </row>
    <row r="113" spans="1:6" s="53" customFormat="1" x14ac:dyDescent="0.3">
      <c r="A113" s="70" t="s">
        <v>464</v>
      </c>
      <c r="B113" s="70" t="s">
        <v>415</v>
      </c>
      <c r="C113" s="99" t="s">
        <v>93</v>
      </c>
      <c r="D113" s="70" t="s">
        <v>292</v>
      </c>
      <c r="E113" s="70" t="s">
        <v>186</v>
      </c>
      <c r="F113" s="100">
        <v>33580.21</v>
      </c>
    </row>
    <row r="114" spans="1:6" s="53" customFormat="1" x14ac:dyDescent="0.3">
      <c r="A114" s="70" t="s">
        <v>464</v>
      </c>
      <c r="B114" s="70" t="s">
        <v>415</v>
      </c>
      <c r="C114" s="99" t="s">
        <v>93</v>
      </c>
      <c r="D114" s="70" t="s">
        <v>292</v>
      </c>
      <c r="E114" s="70" t="s">
        <v>1109</v>
      </c>
      <c r="F114" s="100">
        <v>8077.3</v>
      </c>
    </row>
    <row r="115" spans="1:6" s="53" customFormat="1" x14ac:dyDescent="0.3">
      <c r="A115" s="70" t="s">
        <v>465</v>
      </c>
      <c r="B115" s="70" t="s">
        <v>416</v>
      </c>
      <c r="C115" s="99" t="s">
        <v>46</v>
      </c>
      <c r="D115" s="70" t="s">
        <v>217</v>
      </c>
      <c r="E115" s="70" t="s">
        <v>186</v>
      </c>
      <c r="F115" s="100">
        <v>2306458.0699999998</v>
      </c>
    </row>
    <row r="116" spans="1:6" s="53" customFormat="1" x14ac:dyDescent="0.3">
      <c r="A116" s="70" t="s">
        <v>465</v>
      </c>
      <c r="B116" s="70" t="s">
        <v>416</v>
      </c>
      <c r="C116" s="99" t="s">
        <v>46</v>
      </c>
      <c r="D116" s="70" t="s">
        <v>217</v>
      </c>
      <c r="E116" s="70" t="s">
        <v>1109</v>
      </c>
      <c r="F116" s="100">
        <v>44537.3</v>
      </c>
    </row>
    <row r="117" spans="1:6" s="53" customFormat="1" x14ac:dyDescent="0.3">
      <c r="A117" s="70" t="s">
        <v>465</v>
      </c>
      <c r="B117" s="70" t="s">
        <v>416</v>
      </c>
      <c r="C117" s="99" t="s">
        <v>46</v>
      </c>
      <c r="D117" s="70" t="s">
        <v>217</v>
      </c>
      <c r="E117" s="70" t="s">
        <v>159</v>
      </c>
      <c r="F117" s="100">
        <v>94198.09</v>
      </c>
    </row>
    <row r="118" spans="1:6" s="53" customFormat="1" x14ac:dyDescent="0.3">
      <c r="A118" s="70" t="s">
        <v>465</v>
      </c>
      <c r="B118" s="70" t="s">
        <v>416</v>
      </c>
      <c r="C118" s="99" t="s">
        <v>46</v>
      </c>
      <c r="D118" s="70" t="s">
        <v>217</v>
      </c>
      <c r="E118" s="70" t="s">
        <v>172</v>
      </c>
      <c r="F118" s="100">
        <v>15800</v>
      </c>
    </row>
    <row r="119" spans="1:6" s="53" customFormat="1" x14ac:dyDescent="0.3">
      <c r="A119" s="70" t="s">
        <v>466</v>
      </c>
      <c r="B119" s="70" t="s">
        <v>417</v>
      </c>
      <c r="C119" s="99" t="s">
        <v>15</v>
      </c>
      <c r="D119" s="70" t="s">
        <v>1121</v>
      </c>
      <c r="E119" s="70" t="s">
        <v>1107</v>
      </c>
      <c r="F119" s="100">
        <v>3761.42</v>
      </c>
    </row>
    <row r="120" spans="1:6" s="53" customFormat="1" x14ac:dyDescent="0.3">
      <c r="A120" s="70" t="s">
        <v>466</v>
      </c>
      <c r="B120" s="70" t="s">
        <v>417</v>
      </c>
      <c r="C120" s="99" t="s">
        <v>70</v>
      </c>
      <c r="D120" s="70" t="s">
        <v>258</v>
      </c>
      <c r="E120" s="70" t="s">
        <v>1105</v>
      </c>
      <c r="F120" s="100">
        <v>193135655.06</v>
      </c>
    </row>
    <row r="121" spans="1:6" s="53" customFormat="1" x14ac:dyDescent="0.3">
      <c r="A121" s="70" t="s">
        <v>466</v>
      </c>
      <c r="B121" s="70" t="s">
        <v>417</v>
      </c>
      <c r="C121" s="99" t="s">
        <v>70</v>
      </c>
      <c r="D121" s="70" t="s">
        <v>258</v>
      </c>
      <c r="E121" s="70" t="s">
        <v>1107</v>
      </c>
      <c r="F121" s="100">
        <v>487.73</v>
      </c>
    </row>
    <row r="122" spans="1:6" s="53" customFormat="1" x14ac:dyDescent="0.3">
      <c r="A122" s="70" t="s">
        <v>466</v>
      </c>
      <c r="B122" s="70" t="s">
        <v>417</v>
      </c>
      <c r="C122" s="99" t="s">
        <v>70</v>
      </c>
      <c r="D122" s="70" t="s">
        <v>258</v>
      </c>
      <c r="E122" s="70" t="s">
        <v>1104</v>
      </c>
      <c r="F122" s="100">
        <v>190</v>
      </c>
    </row>
    <row r="123" spans="1:6" s="53" customFormat="1" x14ac:dyDescent="0.3">
      <c r="A123" s="70" t="s">
        <v>467</v>
      </c>
      <c r="B123" s="70" t="s">
        <v>418</v>
      </c>
      <c r="C123" s="99" t="s">
        <v>34</v>
      </c>
      <c r="D123" s="70" t="s">
        <v>203</v>
      </c>
      <c r="E123" s="70" t="s">
        <v>1109</v>
      </c>
      <c r="F123" s="100">
        <v>22.61</v>
      </c>
    </row>
    <row r="124" spans="1:6" s="53" customFormat="1" x14ac:dyDescent="0.3">
      <c r="A124" s="70" t="s">
        <v>467</v>
      </c>
      <c r="B124" s="70" t="s">
        <v>418</v>
      </c>
      <c r="C124" s="99" t="s">
        <v>34</v>
      </c>
      <c r="D124" s="70" t="s">
        <v>203</v>
      </c>
      <c r="E124" s="70" t="s">
        <v>1109</v>
      </c>
      <c r="F124" s="100">
        <v>252098</v>
      </c>
    </row>
    <row r="125" spans="1:6" s="53" customFormat="1" x14ac:dyDescent="0.3">
      <c r="A125" s="70" t="s">
        <v>467</v>
      </c>
      <c r="B125" s="70" t="s">
        <v>418</v>
      </c>
      <c r="C125" s="99" t="s">
        <v>34</v>
      </c>
      <c r="D125" s="70" t="s">
        <v>203</v>
      </c>
      <c r="E125" s="70" t="s">
        <v>1109</v>
      </c>
      <c r="F125" s="100">
        <v>1182790.49</v>
      </c>
    </row>
    <row r="126" spans="1:6" s="53" customFormat="1" x14ac:dyDescent="0.3">
      <c r="A126" s="70" t="s">
        <v>467</v>
      </c>
      <c r="B126" s="70" t="s">
        <v>418</v>
      </c>
      <c r="C126" s="99" t="s">
        <v>34</v>
      </c>
      <c r="D126" s="70" t="s">
        <v>203</v>
      </c>
      <c r="E126" s="70" t="s">
        <v>1109</v>
      </c>
      <c r="F126" s="100">
        <v>643549.06999999995</v>
      </c>
    </row>
    <row r="127" spans="1:6" s="53" customFormat="1" x14ac:dyDescent="0.3">
      <c r="A127" s="70" t="s">
        <v>467</v>
      </c>
      <c r="B127" s="70" t="s">
        <v>418</v>
      </c>
      <c r="C127" s="99" t="s">
        <v>34</v>
      </c>
      <c r="D127" s="70" t="s">
        <v>203</v>
      </c>
      <c r="E127" s="70" t="s">
        <v>1111</v>
      </c>
      <c r="F127" s="100">
        <v>50203.46</v>
      </c>
    </row>
    <row r="128" spans="1:6" s="53" customFormat="1" x14ac:dyDescent="0.3">
      <c r="A128" s="70" t="s">
        <v>467</v>
      </c>
      <c r="B128" s="70" t="s">
        <v>418</v>
      </c>
      <c r="C128" s="99" t="s">
        <v>34</v>
      </c>
      <c r="D128" s="70" t="s">
        <v>203</v>
      </c>
      <c r="E128" s="70" t="s">
        <v>1111</v>
      </c>
      <c r="F128" s="100">
        <v>1027308.06</v>
      </c>
    </row>
    <row r="129" spans="1:6" s="53" customFormat="1" x14ac:dyDescent="0.3">
      <c r="A129" s="70" t="s">
        <v>468</v>
      </c>
      <c r="B129" s="70" t="s">
        <v>419</v>
      </c>
      <c r="C129" s="99" t="s">
        <v>72</v>
      </c>
      <c r="D129" s="70" t="s">
        <v>263</v>
      </c>
      <c r="E129" s="70" t="s">
        <v>1107</v>
      </c>
      <c r="F129" s="100">
        <v>4145.74</v>
      </c>
    </row>
    <row r="130" spans="1:6" s="53" customFormat="1" x14ac:dyDescent="0.3">
      <c r="A130" s="70" t="s">
        <v>468</v>
      </c>
      <c r="B130" s="70" t="s">
        <v>419</v>
      </c>
      <c r="C130" s="99" t="s">
        <v>72</v>
      </c>
      <c r="D130" s="70" t="s">
        <v>263</v>
      </c>
      <c r="E130" s="70" t="s">
        <v>159</v>
      </c>
      <c r="F130" s="100">
        <v>51101435.909999996</v>
      </c>
    </row>
    <row r="131" spans="1:6" s="53" customFormat="1" x14ac:dyDescent="0.3">
      <c r="A131" s="70" t="s">
        <v>469</v>
      </c>
      <c r="B131" s="70" t="s">
        <v>420</v>
      </c>
      <c r="C131" s="99" t="s">
        <v>35</v>
      </c>
      <c r="D131" s="70" t="s">
        <v>204</v>
      </c>
      <c r="E131" s="70" t="s">
        <v>1109</v>
      </c>
      <c r="F131" s="100">
        <v>133865.91</v>
      </c>
    </row>
    <row r="132" spans="1:6" s="53" customFormat="1" x14ac:dyDescent="0.3">
      <c r="A132" s="70" t="s">
        <v>469</v>
      </c>
      <c r="B132" s="70" t="s">
        <v>420</v>
      </c>
      <c r="C132" s="99" t="s">
        <v>35</v>
      </c>
      <c r="D132" s="70" t="s">
        <v>204</v>
      </c>
      <c r="E132" s="70" t="s">
        <v>421</v>
      </c>
      <c r="F132" s="100">
        <v>5472599</v>
      </c>
    </row>
    <row r="133" spans="1:6" s="53" customFormat="1" x14ac:dyDescent="0.3">
      <c r="A133" s="70" t="s">
        <v>470</v>
      </c>
      <c r="B133" s="70" t="s">
        <v>422</v>
      </c>
      <c r="C133" s="99" t="s">
        <v>46</v>
      </c>
      <c r="D133" s="70" t="s">
        <v>217</v>
      </c>
      <c r="E133" s="70" t="s">
        <v>1106</v>
      </c>
      <c r="F133" s="100">
        <v>120555761.90000001</v>
      </c>
    </row>
    <row r="134" spans="1:6" s="53" customFormat="1" x14ac:dyDescent="0.3">
      <c r="A134" s="70" t="s">
        <v>470</v>
      </c>
      <c r="B134" s="70" t="s">
        <v>422</v>
      </c>
      <c r="C134" s="99" t="s">
        <v>46</v>
      </c>
      <c r="D134" s="70" t="s">
        <v>217</v>
      </c>
      <c r="E134" s="70" t="s">
        <v>1109</v>
      </c>
      <c r="F134" s="100">
        <v>3324061.46</v>
      </c>
    </row>
    <row r="135" spans="1:6" s="53" customFormat="1" x14ac:dyDescent="0.3">
      <c r="A135" s="70" t="s">
        <v>470</v>
      </c>
      <c r="B135" s="70" t="s">
        <v>422</v>
      </c>
      <c r="C135" s="99" t="s">
        <v>46</v>
      </c>
      <c r="D135" s="70" t="s">
        <v>217</v>
      </c>
      <c r="E135" s="70" t="s">
        <v>1107</v>
      </c>
      <c r="F135" s="100">
        <v>147939.39000000001</v>
      </c>
    </row>
    <row r="136" spans="1:6" s="53" customFormat="1" x14ac:dyDescent="0.3">
      <c r="A136" s="70" t="s">
        <v>470</v>
      </c>
      <c r="B136" s="70" t="s">
        <v>422</v>
      </c>
      <c r="C136" s="99" t="s">
        <v>46</v>
      </c>
      <c r="D136" s="70" t="s">
        <v>217</v>
      </c>
      <c r="E136" s="70" t="s">
        <v>159</v>
      </c>
      <c r="F136" s="100">
        <v>1007622.8</v>
      </c>
    </row>
    <row r="137" spans="1:6" s="53" customFormat="1" x14ac:dyDescent="0.3">
      <c r="A137" s="70" t="s">
        <v>470</v>
      </c>
      <c r="B137" s="70" t="s">
        <v>422</v>
      </c>
      <c r="C137" s="99" t="s">
        <v>46</v>
      </c>
      <c r="D137" s="70" t="s">
        <v>217</v>
      </c>
      <c r="E137" s="70" t="s">
        <v>1139</v>
      </c>
      <c r="F137" s="100">
        <v>6723499.8799999999</v>
      </c>
    </row>
    <row r="138" spans="1:6" s="53" customFormat="1" x14ac:dyDescent="0.3">
      <c r="A138" s="70" t="s">
        <v>470</v>
      </c>
      <c r="B138" s="70" t="s">
        <v>422</v>
      </c>
      <c r="C138" s="99" t="s">
        <v>46</v>
      </c>
      <c r="D138" s="70" t="s">
        <v>217</v>
      </c>
      <c r="E138" s="70" t="s">
        <v>1104</v>
      </c>
      <c r="F138" s="100">
        <v>15657.01</v>
      </c>
    </row>
    <row r="139" spans="1:6" s="53" customFormat="1" x14ac:dyDescent="0.3">
      <c r="A139" s="70" t="s">
        <v>470</v>
      </c>
      <c r="B139" s="70" t="s">
        <v>422</v>
      </c>
      <c r="C139" s="99" t="s">
        <v>46</v>
      </c>
      <c r="D139" s="70" t="s">
        <v>217</v>
      </c>
      <c r="E139" s="70" t="s">
        <v>172</v>
      </c>
      <c r="F139" s="100">
        <v>3474887.33</v>
      </c>
    </row>
    <row r="140" spans="1:6" s="53" customFormat="1" x14ac:dyDescent="0.3">
      <c r="A140" s="70" t="s">
        <v>471</v>
      </c>
      <c r="B140" s="70" t="s">
        <v>423</v>
      </c>
      <c r="C140" s="99" t="s">
        <v>45</v>
      </c>
      <c r="D140" s="70" t="s">
        <v>216</v>
      </c>
      <c r="E140" s="70" t="s">
        <v>1113</v>
      </c>
      <c r="F140" s="100">
        <v>12600</v>
      </c>
    </row>
    <row r="141" spans="1:6" s="53" customFormat="1" x14ac:dyDescent="0.3">
      <c r="A141" s="70" t="s">
        <v>471</v>
      </c>
      <c r="B141" s="70" t="s">
        <v>423</v>
      </c>
      <c r="C141" s="99" t="s">
        <v>45</v>
      </c>
      <c r="D141" s="70" t="s">
        <v>216</v>
      </c>
      <c r="E141" s="70" t="s">
        <v>1109</v>
      </c>
      <c r="F141" s="100">
        <v>613.34</v>
      </c>
    </row>
    <row r="142" spans="1:6" s="53" customFormat="1" x14ac:dyDescent="0.3">
      <c r="A142" s="70" t="s">
        <v>472</v>
      </c>
      <c r="B142" s="70" t="s">
        <v>424</v>
      </c>
      <c r="C142" s="99" t="s">
        <v>94</v>
      </c>
      <c r="D142" s="70" t="s">
        <v>286</v>
      </c>
      <c r="E142" s="70" t="s">
        <v>186</v>
      </c>
      <c r="F142" s="100">
        <v>11646970.92</v>
      </c>
    </row>
    <row r="143" spans="1:6" s="53" customFormat="1" x14ac:dyDescent="0.3">
      <c r="A143" s="70" t="s">
        <v>472</v>
      </c>
      <c r="B143" s="70" t="s">
        <v>424</v>
      </c>
      <c r="C143" s="99" t="s">
        <v>94</v>
      </c>
      <c r="D143" s="70" t="s">
        <v>286</v>
      </c>
      <c r="E143" s="70" t="s">
        <v>1109</v>
      </c>
      <c r="F143" s="100">
        <v>283584.12</v>
      </c>
    </row>
    <row r="144" spans="1:6" s="53" customFormat="1" x14ac:dyDescent="0.3">
      <c r="A144" s="64"/>
      <c r="B144" s="64"/>
      <c r="C144" s="65"/>
      <c r="D144" s="64"/>
      <c r="E144" s="64"/>
      <c r="F144" s="64"/>
    </row>
    <row r="145" spans="1:6" s="53" customFormat="1" x14ac:dyDescent="0.3">
      <c r="A145" s="64"/>
      <c r="B145" s="64"/>
      <c r="C145" s="65"/>
      <c r="D145" s="64"/>
      <c r="E145" s="64"/>
      <c r="F145" s="64"/>
    </row>
    <row r="146" spans="1:6" s="53" customFormat="1" x14ac:dyDescent="0.3">
      <c r="A146" s="64"/>
      <c r="B146" s="64"/>
      <c r="C146" s="65"/>
      <c r="D146" s="64"/>
      <c r="E146" s="64"/>
      <c r="F146" s="64"/>
    </row>
    <row r="147" spans="1:6" s="53" customFormat="1" x14ac:dyDescent="0.3">
      <c r="A147" s="64"/>
      <c r="B147" s="64"/>
      <c r="C147" s="65"/>
      <c r="D147" s="64"/>
      <c r="E147" s="64"/>
      <c r="F147" s="64"/>
    </row>
    <row r="148" spans="1:6" s="53" customFormat="1" x14ac:dyDescent="0.3">
      <c r="A148" s="71"/>
      <c r="B148" s="71"/>
      <c r="C148" s="59"/>
      <c r="D148" s="64"/>
      <c r="E148" s="64"/>
      <c r="F148" s="71"/>
    </row>
    <row r="149" spans="1:6" s="53" customFormat="1" x14ac:dyDescent="0.3">
      <c r="A149" s="71"/>
      <c r="B149" s="71"/>
      <c r="C149" s="59"/>
      <c r="D149" s="64"/>
      <c r="E149" s="64"/>
      <c r="F149" s="71"/>
    </row>
    <row r="150" spans="1:6" s="53" customFormat="1" x14ac:dyDescent="0.3">
      <c r="A150" s="64"/>
      <c r="B150" s="64"/>
      <c r="C150" s="65"/>
      <c r="D150" s="64"/>
      <c r="E150" s="64"/>
      <c r="F150" s="64"/>
    </row>
    <row r="151" spans="1:6" s="53" customFormat="1" x14ac:dyDescent="0.3">
      <c r="A151" s="64"/>
      <c r="B151" s="64"/>
      <c r="C151" s="65"/>
      <c r="D151" s="64"/>
      <c r="E151" s="64"/>
      <c r="F151" s="64"/>
    </row>
    <row r="152" spans="1:6" s="53" customFormat="1" x14ac:dyDescent="0.3">
      <c r="A152" s="64"/>
      <c r="B152" s="64"/>
      <c r="C152" s="65"/>
      <c r="D152" s="64"/>
      <c r="E152" s="64"/>
      <c r="F152" s="64"/>
    </row>
    <row r="153" spans="1:6" s="53" customFormat="1" x14ac:dyDescent="0.3">
      <c r="A153" s="64"/>
      <c r="B153" s="64"/>
      <c r="C153" s="65"/>
      <c r="D153" s="64"/>
      <c r="E153" s="64"/>
      <c r="F153" s="64"/>
    </row>
    <row r="154" spans="1:6" s="53" customFormat="1" x14ac:dyDescent="0.3">
      <c r="A154" s="64"/>
      <c r="B154" s="64"/>
      <c r="C154" s="65"/>
      <c r="D154" s="64"/>
      <c r="E154" s="64"/>
      <c r="F154" s="64"/>
    </row>
    <row r="155" spans="1:6" s="53" customFormat="1" x14ac:dyDescent="0.3">
      <c r="A155" s="64"/>
      <c r="B155" s="64"/>
      <c r="C155" s="65"/>
      <c r="D155" s="64"/>
      <c r="E155" s="64"/>
      <c r="F155" s="71"/>
    </row>
    <row r="156" spans="1:6" s="53" customFormat="1" x14ac:dyDescent="0.3">
      <c r="A156" s="64"/>
      <c r="B156" s="64"/>
      <c r="C156" s="65"/>
      <c r="D156" s="64"/>
      <c r="E156" s="64"/>
      <c r="F156" s="64"/>
    </row>
    <row r="157" spans="1:6" s="53" customFormat="1" x14ac:dyDescent="0.3">
      <c r="A157" s="64"/>
      <c r="B157" s="64"/>
      <c r="C157" s="65"/>
      <c r="D157" s="64"/>
      <c r="E157" s="64"/>
      <c r="F157" s="64"/>
    </row>
    <row r="158" spans="1:6" s="53" customFormat="1" x14ac:dyDescent="0.3">
      <c r="A158" s="64"/>
      <c r="B158" s="64"/>
      <c r="C158" s="65"/>
      <c r="D158" s="64"/>
      <c r="E158" s="64"/>
      <c r="F158" s="64"/>
    </row>
    <row r="159" spans="1:6" s="53" customFormat="1" x14ac:dyDescent="0.3">
      <c r="A159" s="64"/>
      <c r="B159" s="64"/>
      <c r="C159" s="65"/>
      <c r="D159" s="64"/>
      <c r="E159" s="64"/>
      <c r="F159" s="64"/>
    </row>
    <row r="160" spans="1:6" s="53" customFormat="1" x14ac:dyDescent="0.3">
      <c r="A160" s="64"/>
      <c r="B160" s="64"/>
      <c r="C160" s="65"/>
      <c r="D160" s="64"/>
      <c r="E160" s="64"/>
      <c r="F160" s="64"/>
    </row>
    <row r="161" spans="1:6" s="53" customFormat="1" x14ac:dyDescent="0.3">
      <c r="A161" s="64"/>
      <c r="B161" s="64"/>
      <c r="C161" s="65"/>
      <c r="D161" s="64"/>
      <c r="E161" s="64"/>
      <c r="F161" s="64"/>
    </row>
    <row r="162" spans="1:6" s="53" customFormat="1" x14ac:dyDescent="0.3">
      <c r="A162" s="64"/>
      <c r="B162" s="64"/>
      <c r="C162" s="65"/>
      <c r="D162" s="64"/>
      <c r="E162" s="64"/>
      <c r="F162" s="64"/>
    </row>
  </sheetData>
  <sheetProtection algorithmName="SHA-512" hashValue="KsbAK3cuPofGlbHlbGnQfe67nIjF39dLOVzNZKFH2ApJ5lZciC4pdZL+WSgCd88KGBOdNHMU7W4OyvyQ9PQ5Og==" saltValue="XqgU83wTPeX8PInMUPwnhQ==" spinCount="100000" sheet="1" objects="1" scenarios="1" formatCells="0" formatColumns="0" formatRows="0" sort="0" autoFilter="0"/>
  <autoFilter ref="A7:G143" xr:uid="{06CD36E3-FCBF-4086-8F55-26EB52906773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101F-5310-420B-9A29-708D4F788AE6}">
  <sheetPr>
    <tabColor theme="6" tint="0.59999389629810485"/>
  </sheetPr>
  <dimension ref="A1:F14"/>
  <sheetViews>
    <sheetView workbookViewId="0">
      <selection sqref="A1:F1"/>
    </sheetView>
  </sheetViews>
  <sheetFormatPr defaultColWidth="43.7109375" defaultRowHeight="16.5" x14ac:dyDescent="0.3"/>
  <cols>
    <col min="1" max="1" width="16.85546875" style="72" bestFit="1" customWidth="1"/>
    <col min="2" max="2" width="54.7109375" style="53" customWidth="1"/>
    <col min="3" max="3" width="11.85546875" style="72" bestFit="1" customWidth="1"/>
    <col min="4" max="4" width="54.7109375" style="53" customWidth="1"/>
    <col min="5" max="5" width="21.7109375" style="53" bestFit="1" customWidth="1"/>
    <col min="6" max="6" width="14.28515625" style="53" bestFit="1" customWidth="1"/>
    <col min="7" max="16384" width="43.7109375" style="53"/>
  </cols>
  <sheetData>
    <row r="1" spans="1:6" ht="17.25" x14ac:dyDescent="0.3">
      <c r="A1" s="193" t="s">
        <v>1700</v>
      </c>
      <c r="B1" s="193"/>
      <c r="C1" s="193"/>
      <c r="D1" s="193"/>
      <c r="E1" s="193"/>
      <c r="F1" s="193"/>
    </row>
    <row r="2" spans="1:6" ht="17.25" x14ac:dyDescent="0.3">
      <c r="A2" s="193" t="s">
        <v>1701</v>
      </c>
      <c r="B2" s="193"/>
      <c r="C2" s="193"/>
      <c r="D2" s="193"/>
      <c r="E2" s="193"/>
      <c r="F2" s="193"/>
    </row>
    <row r="3" spans="1:6" ht="17.25" x14ac:dyDescent="0.3">
      <c r="A3" s="193" t="s">
        <v>95</v>
      </c>
      <c r="B3" s="193"/>
      <c r="C3" s="193"/>
      <c r="D3" s="193"/>
      <c r="E3" s="193"/>
      <c r="F3" s="193"/>
    </row>
    <row r="4" spans="1:6" ht="17.25" x14ac:dyDescent="0.3">
      <c r="A4" s="194" t="s">
        <v>1703</v>
      </c>
      <c r="B4" s="194"/>
      <c r="C4" s="194"/>
      <c r="D4" s="194"/>
      <c r="E4" s="194"/>
      <c r="F4" s="194"/>
    </row>
    <row r="5" spans="1:6" ht="17.25" x14ac:dyDescent="0.3">
      <c r="A5" s="195" t="s">
        <v>1770</v>
      </c>
      <c r="B5" s="195"/>
      <c r="C5" s="195"/>
      <c r="D5" s="195"/>
      <c r="E5" s="195"/>
      <c r="F5" s="195"/>
    </row>
    <row r="6" spans="1:6" x14ac:dyDescent="0.3">
      <c r="A6" s="65"/>
      <c r="B6" s="64"/>
      <c r="C6" s="65"/>
      <c r="D6" s="64"/>
      <c r="E6" s="73" t="s">
        <v>1705</v>
      </c>
      <c r="F6" s="101">
        <f>SUM(F8:F14)</f>
        <v>20417800421.16</v>
      </c>
    </row>
    <row r="7" spans="1:6" ht="17.25" x14ac:dyDescent="0.3">
      <c r="A7" s="102" t="s">
        <v>426</v>
      </c>
      <c r="B7" s="103" t="s">
        <v>136</v>
      </c>
      <c r="C7" s="91" t="s">
        <v>346</v>
      </c>
      <c r="D7" s="103" t="s">
        <v>1124</v>
      </c>
      <c r="E7" s="103" t="s">
        <v>487</v>
      </c>
      <c r="F7" s="61" t="s">
        <v>0</v>
      </c>
    </row>
    <row r="8" spans="1:6" x14ac:dyDescent="0.3">
      <c r="A8" s="104" t="s">
        <v>475</v>
      </c>
      <c r="B8" s="104" t="s">
        <v>474</v>
      </c>
      <c r="C8" s="104" t="s">
        <v>70</v>
      </c>
      <c r="D8" s="64" t="s">
        <v>258</v>
      </c>
      <c r="E8" s="64" t="s">
        <v>1117</v>
      </c>
      <c r="F8" s="105">
        <v>-12105199.93</v>
      </c>
    </row>
    <row r="9" spans="1:6" x14ac:dyDescent="0.3">
      <c r="A9" s="104" t="s">
        <v>475</v>
      </c>
      <c r="B9" s="104" t="s">
        <v>474</v>
      </c>
      <c r="C9" s="104" t="s">
        <v>70</v>
      </c>
      <c r="D9" s="64" t="s">
        <v>258</v>
      </c>
      <c r="E9" s="64" t="s">
        <v>1117</v>
      </c>
      <c r="F9" s="105">
        <v>1429431333</v>
      </c>
    </row>
    <row r="10" spans="1:6" x14ac:dyDescent="0.3">
      <c r="A10" s="104" t="s">
        <v>475</v>
      </c>
      <c r="B10" s="104" t="s">
        <v>474</v>
      </c>
      <c r="C10" s="104" t="s">
        <v>70</v>
      </c>
      <c r="D10" s="64" t="s">
        <v>258</v>
      </c>
      <c r="E10" s="64" t="s">
        <v>1117</v>
      </c>
      <c r="F10" s="105">
        <v>9394100738.0300007</v>
      </c>
    </row>
    <row r="11" spans="1:6" x14ac:dyDescent="0.3">
      <c r="A11" s="104" t="s">
        <v>475</v>
      </c>
      <c r="B11" s="104" t="s">
        <v>474</v>
      </c>
      <c r="C11" s="104" t="s">
        <v>70</v>
      </c>
      <c r="D11" s="64" t="s">
        <v>258</v>
      </c>
      <c r="E11" s="64" t="s">
        <v>1117</v>
      </c>
      <c r="F11" s="105">
        <v>-6243672.8300000001</v>
      </c>
    </row>
    <row r="12" spans="1:6" x14ac:dyDescent="0.3">
      <c r="A12" s="104" t="s">
        <v>475</v>
      </c>
      <c r="B12" s="104" t="s">
        <v>474</v>
      </c>
      <c r="C12" s="104" t="s">
        <v>70</v>
      </c>
      <c r="D12" s="64" t="s">
        <v>258</v>
      </c>
      <c r="E12" s="64" t="s">
        <v>1117</v>
      </c>
      <c r="F12" s="105">
        <v>4809429642.8000002</v>
      </c>
    </row>
    <row r="13" spans="1:6" x14ac:dyDescent="0.3">
      <c r="A13" s="104" t="s">
        <v>475</v>
      </c>
      <c r="B13" s="104" t="s">
        <v>474</v>
      </c>
      <c r="C13" s="104" t="s">
        <v>70</v>
      </c>
      <c r="D13" s="64" t="s">
        <v>258</v>
      </c>
      <c r="E13" s="64" t="s">
        <v>1117</v>
      </c>
      <c r="F13" s="105">
        <v>-6243731.8799999999</v>
      </c>
    </row>
    <row r="14" spans="1:6" x14ac:dyDescent="0.3">
      <c r="A14" s="104" t="s">
        <v>475</v>
      </c>
      <c r="B14" s="104" t="s">
        <v>474</v>
      </c>
      <c r="C14" s="104" t="s">
        <v>70</v>
      </c>
      <c r="D14" s="64" t="s">
        <v>258</v>
      </c>
      <c r="E14" s="64" t="s">
        <v>1117</v>
      </c>
      <c r="F14" s="105">
        <v>4809431311.9700003</v>
      </c>
    </row>
  </sheetData>
  <sheetProtection algorithmName="SHA-512" hashValue="DMdUgCBj2ND1SaD66bHZMRGPv7kU9KcE1HGiIa+LlYjJ8FmBiGrlWXsTdafob6Bc3a5Hc5JUnLUp0mVXKD8G1Q==" saltValue="PkSv4CWpAYsPFhr+dbNsEQ==" spinCount="100000" sheet="1" objects="1" scenarios="1" formatCells="0" formatColumns="0" formatRows="0" sort="0" autoFilter="0"/>
  <autoFilter ref="A7:F14" xr:uid="{06CD36E3-FCBF-4086-8F55-26EB52906773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FAD4-BAC3-428E-A7C3-F14D81B1D363}">
  <sheetPr>
    <tabColor theme="6" tint="0.59999389629810485"/>
  </sheetPr>
  <dimension ref="A1:XFC101"/>
  <sheetViews>
    <sheetView workbookViewId="0">
      <selection sqref="A1:F1"/>
    </sheetView>
  </sheetViews>
  <sheetFormatPr defaultColWidth="9.140625" defaultRowHeight="16.5" x14ac:dyDescent="0.3"/>
  <cols>
    <col min="1" max="1" width="18" style="53" customWidth="1"/>
    <col min="2" max="2" width="52.5703125" style="53" customWidth="1"/>
    <col min="3" max="3" width="18" style="72" customWidth="1"/>
    <col min="4" max="4" width="54.7109375" style="106" customWidth="1"/>
    <col min="5" max="5" width="78" style="53" customWidth="1"/>
    <col min="6" max="6" width="37.140625" style="53" customWidth="1"/>
    <col min="7" max="16384" width="9.140625" style="53"/>
  </cols>
  <sheetData>
    <row r="1" spans="1:1023 1027:2047 2049:3069 3073:4095 4099:5119 5121:6141 6145:7167 7171:8191 8193:9213 9217:10239 10243:11263 11265:12285 12289:13311 13315:14335 14337:15357 15361:16383" ht="17.25" x14ac:dyDescent="0.3">
      <c r="A1" s="193" t="s">
        <v>1700</v>
      </c>
      <c r="B1" s="193"/>
      <c r="C1" s="193"/>
      <c r="D1" s="193"/>
      <c r="E1" s="193"/>
      <c r="F1" s="193"/>
    </row>
    <row r="2" spans="1:1023 1027:2047 2049:3069 3073:4095 4099:5119 5121:6141 6145:7167 7171:8191 8193:9213 9217:10239 10243:11263 11265:12285 12289:13311 13315:14335 14337:15357 15361:16383" ht="17.25" x14ac:dyDescent="0.3">
      <c r="A2" s="193" t="s">
        <v>1701</v>
      </c>
      <c r="B2" s="193"/>
      <c r="C2" s="193"/>
      <c r="D2" s="193"/>
      <c r="E2" s="193"/>
      <c r="F2" s="193"/>
    </row>
    <row r="3" spans="1:1023 1027:2047 2049:3069 3073:4095 4099:5119 5121:6141 6145:7167 7171:8191 8193:9213 9217:10239 10243:11263 11265:12285 12289:13311 13315:14335 14337:15357 15361:16383" ht="17.25" x14ac:dyDescent="0.3">
      <c r="A3" s="193" t="s">
        <v>96</v>
      </c>
      <c r="B3" s="193"/>
      <c r="C3" s="193"/>
      <c r="D3" s="193"/>
      <c r="E3" s="193"/>
      <c r="F3" s="193"/>
    </row>
    <row r="4" spans="1:1023 1027:2047 2049:3069 3073:4095 4099:5119 5121:6141 6145:7167 7171:8191 8193:9213 9217:10239 10243:11263 11265:12285 12289:13311 13315:14335 14337:15357 15361:16383" ht="17.25" x14ac:dyDescent="0.3">
      <c r="A4" s="194" t="s">
        <v>1703</v>
      </c>
      <c r="B4" s="194"/>
      <c r="C4" s="194"/>
      <c r="D4" s="194"/>
      <c r="E4" s="194"/>
      <c r="F4" s="194"/>
    </row>
    <row r="5" spans="1:1023 1027:2047 2049:3069 3073:4095 4099:5119 5121:6141 6145:7167 7171:8191 8193:9213 9217:10239 10243:11263 11265:12285 12289:13311 13315:14335 14337:15357 15361:16383" ht="17.25" x14ac:dyDescent="0.3">
      <c r="A5" s="195" t="s">
        <v>1770</v>
      </c>
      <c r="B5" s="195"/>
      <c r="C5" s="195"/>
      <c r="D5" s="195"/>
      <c r="E5" s="195"/>
      <c r="F5" s="195"/>
    </row>
    <row r="6" spans="1:1023 1027:2047 2049:3069 3073:4095 4099:5119 5121:6141 6145:7167 7171:8191 8193:9213 9217:10239 10243:11263 11265:12285 12289:13311 13315:14335 14337:15357 15361:16383" x14ac:dyDescent="0.3">
      <c r="A6" s="64"/>
      <c r="B6" s="64"/>
      <c r="C6" s="65"/>
      <c r="D6" s="104"/>
      <c r="E6" s="73" t="s">
        <v>1705</v>
      </c>
      <c r="F6" s="101">
        <f>SUM(F8:F95)</f>
        <v>17859425743.129997</v>
      </c>
    </row>
    <row r="7" spans="1:1023 1027:2047 2049:3069 3073:4095 4099:5119 5121:6141 6145:7167 7171:8191 8193:9213 9217:10239 10243:11263 11265:12285 12289:13311 13315:14335 14337:15357 15361:16383" s="68" customFormat="1" ht="17.25" x14ac:dyDescent="0.25">
      <c r="A7" s="85" t="s">
        <v>135</v>
      </c>
      <c r="B7" s="84" t="s">
        <v>136</v>
      </c>
      <c r="C7" s="83" t="s">
        <v>1190</v>
      </c>
      <c r="D7" s="82" t="s">
        <v>1124</v>
      </c>
      <c r="E7" s="82" t="s">
        <v>487</v>
      </c>
      <c r="F7" s="86" t="s">
        <v>1191</v>
      </c>
      <c r="G7" s="67"/>
      <c r="I7" s="69"/>
      <c r="M7" s="67"/>
      <c r="O7" s="69"/>
      <c r="S7" s="67"/>
      <c r="U7" s="69"/>
      <c r="Y7" s="67"/>
      <c r="AA7" s="69"/>
      <c r="AE7" s="67"/>
      <c r="AG7" s="69"/>
      <c r="AK7" s="67"/>
      <c r="AM7" s="69"/>
      <c r="AQ7" s="67"/>
      <c r="AS7" s="69"/>
      <c r="AW7" s="67"/>
      <c r="AY7" s="69"/>
      <c r="BC7" s="67"/>
      <c r="BE7" s="69"/>
      <c r="BI7" s="67"/>
      <c r="BK7" s="69"/>
      <c r="BO7" s="67"/>
      <c r="BQ7" s="69"/>
      <c r="BU7" s="67"/>
      <c r="BW7" s="69"/>
      <c r="CA7" s="67"/>
      <c r="CC7" s="69"/>
      <c r="CG7" s="67"/>
      <c r="CI7" s="69"/>
      <c r="CM7" s="67"/>
      <c r="CO7" s="69"/>
      <c r="CS7" s="67"/>
      <c r="CU7" s="69"/>
      <c r="CY7" s="67"/>
      <c r="DA7" s="69"/>
      <c r="DE7" s="67"/>
      <c r="DG7" s="69"/>
      <c r="DK7" s="67"/>
      <c r="DM7" s="69"/>
      <c r="DQ7" s="67"/>
      <c r="DS7" s="69"/>
      <c r="DW7" s="67"/>
      <c r="DY7" s="69"/>
      <c r="EC7" s="67"/>
      <c r="EE7" s="69"/>
      <c r="EI7" s="67"/>
      <c r="EK7" s="69"/>
      <c r="EO7" s="67"/>
      <c r="EQ7" s="69"/>
      <c r="EU7" s="67"/>
      <c r="EW7" s="69"/>
      <c r="FA7" s="67"/>
      <c r="FC7" s="69"/>
      <c r="FG7" s="67"/>
      <c r="FI7" s="69"/>
      <c r="FM7" s="67"/>
      <c r="FO7" s="69"/>
      <c r="FS7" s="67"/>
      <c r="FU7" s="69"/>
      <c r="FY7" s="67"/>
      <c r="GA7" s="69"/>
      <c r="GE7" s="67"/>
      <c r="GG7" s="69"/>
      <c r="GK7" s="67"/>
      <c r="GM7" s="69"/>
      <c r="GQ7" s="67"/>
      <c r="GS7" s="69"/>
      <c r="GW7" s="67"/>
      <c r="GY7" s="69"/>
      <c r="HC7" s="67"/>
      <c r="HE7" s="69"/>
      <c r="HI7" s="67"/>
      <c r="HK7" s="69"/>
      <c r="HO7" s="67"/>
      <c r="HQ7" s="69"/>
      <c r="HU7" s="67"/>
      <c r="HW7" s="69"/>
      <c r="IA7" s="67"/>
      <c r="IC7" s="69"/>
      <c r="IG7" s="67"/>
      <c r="II7" s="69"/>
      <c r="IM7" s="67"/>
      <c r="IO7" s="69"/>
      <c r="IS7" s="67"/>
      <c r="IU7" s="69"/>
      <c r="IY7" s="67"/>
      <c r="JA7" s="69"/>
      <c r="JE7" s="67"/>
      <c r="JG7" s="69"/>
      <c r="JK7" s="67"/>
      <c r="JM7" s="69"/>
      <c r="JQ7" s="67"/>
      <c r="JS7" s="69"/>
      <c r="JW7" s="67"/>
      <c r="JY7" s="69"/>
      <c r="KC7" s="67"/>
      <c r="KE7" s="69"/>
      <c r="KI7" s="67"/>
      <c r="KK7" s="69"/>
      <c r="KO7" s="67"/>
      <c r="KQ7" s="69"/>
      <c r="KU7" s="67"/>
      <c r="KW7" s="69"/>
      <c r="LA7" s="67"/>
      <c r="LC7" s="69"/>
      <c r="LG7" s="67"/>
      <c r="LI7" s="69"/>
      <c r="LM7" s="67"/>
      <c r="LO7" s="69"/>
      <c r="LS7" s="67"/>
      <c r="LU7" s="69"/>
      <c r="LY7" s="67"/>
      <c r="MA7" s="69"/>
      <c r="ME7" s="67"/>
      <c r="MG7" s="69"/>
      <c r="MK7" s="67"/>
      <c r="MM7" s="69"/>
      <c r="MQ7" s="67"/>
      <c r="MS7" s="69"/>
      <c r="MW7" s="67"/>
      <c r="MY7" s="69"/>
      <c r="NC7" s="67"/>
      <c r="NE7" s="69"/>
      <c r="NI7" s="67"/>
      <c r="NK7" s="69"/>
      <c r="NO7" s="67"/>
      <c r="NQ7" s="69"/>
      <c r="NU7" s="67"/>
      <c r="NW7" s="69"/>
      <c r="OA7" s="67"/>
      <c r="OC7" s="69"/>
      <c r="OG7" s="67"/>
      <c r="OI7" s="69"/>
      <c r="OM7" s="67"/>
      <c r="OO7" s="69"/>
      <c r="OS7" s="67"/>
      <c r="OU7" s="69"/>
      <c r="OY7" s="67"/>
      <c r="PA7" s="69"/>
      <c r="PE7" s="67"/>
      <c r="PG7" s="69"/>
      <c r="PK7" s="67"/>
      <c r="PM7" s="69"/>
      <c r="PQ7" s="67"/>
      <c r="PS7" s="69"/>
      <c r="PW7" s="67"/>
      <c r="PY7" s="69"/>
      <c r="QC7" s="67"/>
      <c r="QE7" s="69"/>
      <c r="QI7" s="67"/>
      <c r="QK7" s="69"/>
      <c r="QO7" s="67"/>
      <c r="QQ7" s="69"/>
      <c r="QU7" s="67"/>
      <c r="QW7" s="69"/>
      <c r="RA7" s="67"/>
      <c r="RC7" s="69"/>
      <c r="RG7" s="67"/>
      <c r="RI7" s="69"/>
      <c r="RM7" s="67"/>
      <c r="RO7" s="69"/>
      <c r="RS7" s="67"/>
      <c r="RU7" s="69"/>
      <c r="RY7" s="67"/>
      <c r="SA7" s="69"/>
      <c r="SE7" s="67"/>
      <c r="SG7" s="69"/>
      <c r="SK7" s="67"/>
      <c r="SM7" s="69"/>
      <c r="SQ7" s="67"/>
      <c r="SS7" s="69"/>
      <c r="SW7" s="67"/>
      <c r="SY7" s="69"/>
      <c r="TC7" s="67"/>
      <c r="TE7" s="69"/>
      <c r="TI7" s="67"/>
      <c r="TK7" s="69"/>
      <c r="TO7" s="67"/>
      <c r="TQ7" s="69"/>
      <c r="TU7" s="67"/>
      <c r="TW7" s="69"/>
      <c r="UA7" s="67"/>
      <c r="UC7" s="69"/>
      <c r="UG7" s="67"/>
      <c r="UI7" s="69"/>
      <c r="UM7" s="67"/>
      <c r="UO7" s="69"/>
      <c r="US7" s="67"/>
      <c r="UU7" s="69"/>
      <c r="UY7" s="67"/>
      <c r="VA7" s="69"/>
      <c r="VE7" s="67"/>
      <c r="VG7" s="69"/>
      <c r="VK7" s="67"/>
      <c r="VM7" s="69"/>
      <c r="VQ7" s="67"/>
      <c r="VS7" s="69"/>
      <c r="VW7" s="67"/>
      <c r="VY7" s="69"/>
      <c r="WC7" s="67"/>
      <c r="WE7" s="69"/>
      <c r="WI7" s="67"/>
      <c r="WK7" s="69"/>
      <c r="WO7" s="67"/>
      <c r="WQ7" s="69"/>
      <c r="WU7" s="67"/>
      <c r="WW7" s="69"/>
      <c r="XA7" s="67"/>
      <c r="XC7" s="69"/>
      <c r="XG7" s="67"/>
      <c r="XI7" s="69"/>
      <c r="XM7" s="67"/>
      <c r="XO7" s="69"/>
      <c r="XS7" s="67"/>
      <c r="XU7" s="69"/>
      <c r="XY7" s="67"/>
      <c r="YA7" s="69"/>
      <c r="YE7" s="67"/>
      <c r="YG7" s="69"/>
      <c r="YK7" s="67"/>
      <c r="YM7" s="69"/>
      <c r="YQ7" s="67"/>
      <c r="YS7" s="69"/>
      <c r="YW7" s="67"/>
      <c r="YY7" s="69"/>
      <c r="ZC7" s="67"/>
      <c r="ZE7" s="69"/>
      <c r="ZI7" s="67"/>
      <c r="ZK7" s="69"/>
      <c r="ZO7" s="67"/>
      <c r="ZQ7" s="69"/>
      <c r="ZU7" s="67"/>
      <c r="ZW7" s="69"/>
      <c r="AAA7" s="67"/>
      <c r="AAC7" s="69"/>
      <c r="AAG7" s="67"/>
      <c r="AAI7" s="69"/>
      <c r="AAM7" s="67"/>
      <c r="AAO7" s="69"/>
      <c r="AAS7" s="67"/>
      <c r="AAU7" s="69"/>
      <c r="AAY7" s="67"/>
      <c r="ABA7" s="69"/>
      <c r="ABE7" s="67"/>
      <c r="ABG7" s="69"/>
      <c r="ABK7" s="67"/>
      <c r="ABM7" s="69"/>
      <c r="ABQ7" s="67"/>
      <c r="ABS7" s="69"/>
      <c r="ABW7" s="67"/>
      <c r="ABY7" s="69"/>
      <c r="ACC7" s="67"/>
      <c r="ACE7" s="69"/>
      <c r="ACI7" s="67"/>
      <c r="ACK7" s="69"/>
      <c r="ACO7" s="67"/>
      <c r="ACQ7" s="69"/>
      <c r="ACU7" s="67"/>
      <c r="ACW7" s="69"/>
      <c r="ADA7" s="67"/>
      <c r="ADC7" s="69"/>
      <c r="ADG7" s="67"/>
      <c r="ADI7" s="69"/>
      <c r="ADM7" s="67"/>
      <c r="ADO7" s="69"/>
      <c r="ADS7" s="67"/>
      <c r="ADU7" s="69"/>
      <c r="ADY7" s="67"/>
      <c r="AEA7" s="69"/>
      <c r="AEE7" s="67"/>
      <c r="AEG7" s="69"/>
      <c r="AEK7" s="67"/>
      <c r="AEM7" s="69"/>
      <c r="AEQ7" s="67"/>
      <c r="AES7" s="69"/>
      <c r="AEW7" s="67"/>
      <c r="AEY7" s="69"/>
      <c r="AFC7" s="67"/>
      <c r="AFE7" s="69"/>
      <c r="AFI7" s="67"/>
      <c r="AFK7" s="69"/>
      <c r="AFO7" s="67"/>
      <c r="AFQ7" s="69"/>
      <c r="AFU7" s="67"/>
      <c r="AFW7" s="69"/>
      <c r="AGA7" s="67"/>
      <c r="AGC7" s="69"/>
      <c r="AGG7" s="67"/>
      <c r="AGI7" s="69"/>
      <c r="AGM7" s="67"/>
      <c r="AGO7" s="69"/>
      <c r="AGS7" s="67"/>
      <c r="AGU7" s="69"/>
      <c r="AGY7" s="67"/>
      <c r="AHA7" s="69"/>
      <c r="AHE7" s="67"/>
      <c r="AHG7" s="69"/>
      <c r="AHK7" s="67"/>
      <c r="AHM7" s="69"/>
      <c r="AHQ7" s="67"/>
      <c r="AHS7" s="69"/>
      <c r="AHW7" s="67"/>
      <c r="AHY7" s="69"/>
      <c r="AIC7" s="67"/>
      <c r="AIE7" s="69"/>
      <c r="AII7" s="67"/>
      <c r="AIK7" s="69"/>
      <c r="AIO7" s="67"/>
      <c r="AIQ7" s="69"/>
      <c r="AIU7" s="67"/>
      <c r="AIW7" s="69"/>
      <c r="AJA7" s="67"/>
      <c r="AJC7" s="69"/>
      <c r="AJG7" s="67"/>
      <c r="AJI7" s="69"/>
      <c r="AJM7" s="67"/>
      <c r="AJO7" s="69"/>
      <c r="AJS7" s="67"/>
      <c r="AJU7" s="69"/>
      <c r="AJY7" s="67"/>
      <c r="AKA7" s="69"/>
      <c r="AKE7" s="67"/>
      <c r="AKG7" s="69"/>
      <c r="AKK7" s="67"/>
      <c r="AKM7" s="69"/>
      <c r="AKQ7" s="67"/>
      <c r="AKS7" s="69"/>
      <c r="AKW7" s="67"/>
      <c r="AKY7" s="69"/>
      <c r="ALC7" s="67"/>
      <c r="ALE7" s="69"/>
      <c r="ALI7" s="67"/>
      <c r="ALK7" s="69"/>
      <c r="ALO7" s="67"/>
      <c r="ALQ7" s="69"/>
      <c r="ALU7" s="67"/>
      <c r="ALW7" s="69"/>
      <c r="AMA7" s="67"/>
      <c r="AMC7" s="69"/>
      <c r="AMG7" s="67"/>
      <c r="AMI7" s="69"/>
      <c r="AMM7" s="67"/>
      <c r="AMO7" s="69"/>
      <c r="AMS7" s="67"/>
      <c r="AMU7" s="69"/>
      <c r="AMY7" s="67"/>
      <c r="ANA7" s="69"/>
      <c r="ANE7" s="67"/>
      <c r="ANG7" s="69"/>
      <c r="ANK7" s="67"/>
      <c r="ANM7" s="69"/>
      <c r="ANQ7" s="67"/>
      <c r="ANS7" s="69"/>
      <c r="ANW7" s="67"/>
      <c r="ANY7" s="69"/>
      <c r="AOC7" s="67"/>
      <c r="AOE7" s="69"/>
      <c r="AOI7" s="67"/>
      <c r="AOK7" s="69"/>
      <c r="AOO7" s="67"/>
      <c r="AOQ7" s="69"/>
      <c r="AOU7" s="67"/>
      <c r="AOW7" s="69"/>
      <c r="APA7" s="67"/>
      <c r="APC7" s="69"/>
      <c r="APG7" s="67"/>
      <c r="API7" s="69"/>
      <c r="APM7" s="67"/>
      <c r="APO7" s="69"/>
      <c r="APS7" s="67"/>
      <c r="APU7" s="69"/>
      <c r="APY7" s="67"/>
      <c r="AQA7" s="69"/>
      <c r="AQE7" s="67"/>
      <c r="AQG7" s="69"/>
      <c r="AQK7" s="67"/>
      <c r="AQM7" s="69"/>
      <c r="AQQ7" s="67"/>
      <c r="AQS7" s="69"/>
      <c r="AQW7" s="67"/>
      <c r="AQY7" s="69"/>
      <c r="ARC7" s="67"/>
      <c r="ARE7" s="69"/>
      <c r="ARI7" s="67"/>
      <c r="ARK7" s="69"/>
      <c r="ARO7" s="67"/>
      <c r="ARQ7" s="69"/>
      <c r="ARU7" s="67"/>
      <c r="ARW7" s="69"/>
      <c r="ASA7" s="67"/>
      <c r="ASC7" s="69"/>
      <c r="ASG7" s="67"/>
      <c r="ASI7" s="69"/>
      <c r="ASM7" s="67"/>
      <c r="ASO7" s="69"/>
      <c r="ASS7" s="67"/>
      <c r="ASU7" s="69"/>
      <c r="ASY7" s="67"/>
      <c r="ATA7" s="69"/>
      <c r="ATE7" s="67"/>
      <c r="ATG7" s="69"/>
      <c r="ATK7" s="67"/>
      <c r="ATM7" s="69"/>
      <c r="ATQ7" s="67"/>
      <c r="ATS7" s="69"/>
      <c r="ATW7" s="67"/>
      <c r="ATY7" s="69"/>
      <c r="AUC7" s="67"/>
      <c r="AUE7" s="69"/>
      <c r="AUI7" s="67"/>
      <c r="AUK7" s="69"/>
      <c r="AUO7" s="67"/>
      <c r="AUQ7" s="69"/>
      <c r="AUU7" s="67"/>
      <c r="AUW7" s="69"/>
      <c r="AVA7" s="67"/>
      <c r="AVC7" s="69"/>
      <c r="AVG7" s="67"/>
      <c r="AVI7" s="69"/>
      <c r="AVM7" s="67"/>
      <c r="AVO7" s="69"/>
      <c r="AVS7" s="67"/>
      <c r="AVU7" s="69"/>
      <c r="AVY7" s="67"/>
      <c r="AWA7" s="69"/>
      <c r="AWE7" s="67"/>
      <c r="AWG7" s="69"/>
      <c r="AWK7" s="67"/>
      <c r="AWM7" s="69"/>
      <c r="AWQ7" s="67"/>
      <c r="AWS7" s="69"/>
      <c r="AWW7" s="67"/>
      <c r="AWY7" s="69"/>
      <c r="AXC7" s="67"/>
      <c r="AXE7" s="69"/>
      <c r="AXI7" s="67"/>
      <c r="AXK7" s="69"/>
      <c r="AXO7" s="67"/>
      <c r="AXQ7" s="69"/>
      <c r="AXU7" s="67"/>
      <c r="AXW7" s="69"/>
      <c r="AYA7" s="67"/>
      <c r="AYC7" s="69"/>
      <c r="AYG7" s="67"/>
      <c r="AYI7" s="69"/>
      <c r="AYM7" s="67"/>
      <c r="AYO7" s="69"/>
      <c r="AYS7" s="67"/>
      <c r="AYU7" s="69"/>
      <c r="AYY7" s="67"/>
      <c r="AZA7" s="69"/>
      <c r="AZE7" s="67"/>
      <c r="AZG7" s="69"/>
      <c r="AZK7" s="67"/>
      <c r="AZM7" s="69"/>
      <c r="AZQ7" s="67"/>
      <c r="AZS7" s="69"/>
      <c r="AZW7" s="67"/>
      <c r="AZY7" s="69"/>
      <c r="BAC7" s="67"/>
      <c r="BAE7" s="69"/>
      <c r="BAI7" s="67"/>
      <c r="BAK7" s="69"/>
      <c r="BAO7" s="67"/>
      <c r="BAQ7" s="69"/>
      <c r="BAU7" s="67"/>
      <c r="BAW7" s="69"/>
      <c r="BBA7" s="67"/>
      <c r="BBC7" s="69"/>
      <c r="BBG7" s="67"/>
      <c r="BBI7" s="69"/>
      <c r="BBM7" s="67"/>
      <c r="BBO7" s="69"/>
      <c r="BBS7" s="67"/>
      <c r="BBU7" s="69"/>
      <c r="BBY7" s="67"/>
      <c r="BCA7" s="69"/>
      <c r="BCE7" s="67"/>
      <c r="BCG7" s="69"/>
      <c r="BCK7" s="67"/>
      <c r="BCM7" s="69"/>
      <c r="BCQ7" s="67"/>
      <c r="BCS7" s="69"/>
      <c r="BCW7" s="67"/>
      <c r="BCY7" s="69"/>
      <c r="BDC7" s="67"/>
      <c r="BDE7" s="69"/>
      <c r="BDI7" s="67"/>
      <c r="BDK7" s="69"/>
      <c r="BDO7" s="67"/>
      <c r="BDQ7" s="69"/>
      <c r="BDU7" s="67"/>
      <c r="BDW7" s="69"/>
      <c r="BEA7" s="67"/>
      <c r="BEC7" s="69"/>
      <c r="BEG7" s="67"/>
      <c r="BEI7" s="69"/>
      <c r="BEM7" s="67"/>
      <c r="BEO7" s="69"/>
      <c r="BES7" s="67"/>
      <c r="BEU7" s="69"/>
      <c r="BEY7" s="67"/>
      <c r="BFA7" s="69"/>
      <c r="BFE7" s="67"/>
      <c r="BFG7" s="69"/>
      <c r="BFK7" s="67"/>
      <c r="BFM7" s="69"/>
      <c r="BFQ7" s="67"/>
      <c r="BFS7" s="69"/>
      <c r="BFW7" s="67"/>
      <c r="BFY7" s="69"/>
      <c r="BGC7" s="67"/>
      <c r="BGE7" s="69"/>
      <c r="BGI7" s="67"/>
      <c r="BGK7" s="69"/>
      <c r="BGO7" s="67"/>
      <c r="BGQ7" s="69"/>
      <c r="BGU7" s="67"/>
      <c r="BGW7" s="69"/>
      <c r="BHA7" s="67"/>
      <c r="BHC7" s="69"/>
      <c r="BHG7" s="67"/>
      <c r="BHI7" s="69"/>
      <c r="BHM7" s="67"/>
      <c r="BHO7" s="69"/>
      <c r="BHS7" s="67"/>
      <c r="BHU7" s="69"/>
      <c r="BHY7" s="67"/>
      <c r="BIA7" s="69"/>
      <c r="BIE7" s="67"/>
      <c r="BIG7" s="69"/>
      <c r="BIK7" s="67"/>
      <c r="BIM7" s="69"/>
      <c r="BIQ7" s="67"/>
      <c r="BIS7" s="69"/>
      <c r="BIW7" s="67"/>
      <c r="BIY7" s="69"/>
      <c r="BJC7" s="67"/>
      <c r="BJE7" s="69"/>
      <c r="BJI7" s="67"/>
      <c r="BJK7" s="69"/>
      <c r="BJO7" s="67"/>
      <c r="BJQ7" s="69"/>
      <c r="BJU7" s="67"/>
      <c r="BJW7" s="69"/>
      <c r="BKA7" s="67"/>
      <c r="BKC7" s="69"/>
      <c r="BKG7" s="67"/>
      <c r="BKI7" s="69"/>
      <c r="BKM7" s="67"/>
      <c r="BKO7" s="69"/>
      <c r="BKS7" s="67"/>
      <c r="BKU7" s="69"/>
      <c r="BKY7" s="67"/>
      <c r="BLA7" s="69"/>
      <c r="BLE7" s="67"/>
      <c r="BLG7" s="69"/>
      <c r="BLK7" s="67"/>
      <c r="BLM7" s="69"/>
      <c r="BLQ7" s="67"/>
      <c r="BLS7" s="69"/>
      <c r="BLW7" s="67"/>
      <c r="BLY7" s="69"/>
      <c r="BMC7" s="67"/>
      <c r="BME7" s="69"/>
      <c r="BMI7" s="67"/>
      <c r="BMK7" s="69"/>
      <c r="BMO7" s="67"/>
      <c r="BMQ7" s="69"/>
      <c r="BMU7" s="67"/>
      <c r="BMW7" s="69"/>
      <c r="BNA7" s="67"/>
      <c r="BNC7" s="69"/>
      <c r="BNG7" s="67"/>
      <c r="BNI7" s="69"/>
      <c r="BNM7" s="67"/>
      <c r="BNO7" s="69"/>
      <c r="BNS7" s="67"/>
      <c r="BNU7" s="69"/>
      <c r="BNY7" s="67"/>
      <c r="BOA7" s="69"/>
      <c r="BOE7" s="67"/>
      <c r="BOG7" s="69"/>
      <c r="BOK7" s="67"/>
      <c r="BOM7" s="69"/>
      <c r="BOQ7" s="67"/>
      <c r="BOS7" s="69"/>
      <c r="BOW7" s="67"/>
      <c r="BOY7" s="69"/>
      <c r="BPC7" s="67"/>
      <c r="BPE7" s="69"/>
      <c r="BPI7" s="67"/>
      <c r="BPK7" s="69"/>
      <c r="BPO7" s="67"/>
      <c r="BPQ7" s="69"/>
      <c r="BPU7" s="67"/>
      <c r="BPW7" s="69"/>
      <c r="BQA7" s="67"/>
      <c r="BQC7" s="69"/>
      <c r="BQG7" s="67"/>
      <c r="BQI7" s="69"/>
      <c r="BQM7" s="67"/>
      <c r="BQO7" s="69"/>
      <c r="BQS7" s="67"/>
      <c r="BQU7" s="69"/>
      <c r="BQY7" s="67"/>
      <c r="BRA7" s="69"/>
      <c r="BRE7" s="67"/>
      <c r="BRG7" s="69"/>
      <c r="BRK7" s="67"/>
      <c r="BRM7" s="69"/>
      <c r="BRQ7" s="67"/>
      <c r="BRS7" s="69"/>
      <c r="BRW7" s="67"/>
      <c r="BRY7" s="69"/>
      <c r="BSC7" s="67"/>
      <c r="BSE7" s="69"/>
      <c r="BSI7" s="67"/>
      <c r="BSK7" s="69"/>
      <c r="BSO7" s="67"/>
      <c r="BSQ7" s="69"/>
      <c r="BSU7" s="67"/>
      <c r="BSW7" s="69"/>
      <c r="BTA7" s="67"/>
      <c r="BTC7" s="69"/>
      <c r="BTG7" s="67"/>
      <c r="BTI7" s="69"/>
      <c r="BTM7" s="67"/>
      <c r="BTO7" s="69"/>
      <c r="BTS7" s="67"/>
      <c r="BTU7" s="69"/>
      <c r="BTY7" s="67"/>
      <c r="BUA7" s="69"/>
      <c r="BUE7" s="67"/>
      <c r="BUG7" s="69"/>
      <c r="BUK7" s="67"/>
      <c r="BUM7" s="69"/>
      <c r="BUQ7" s="67"/>
      <c r="BUS7" s="69"/>
      <c r="BUW7" s="67"/>
      <c r="BUY7" s="69"/>
      <c r="BVC7" s="67"/>
      <c r="BVE7" s="69"/>
      <c r="BVI7" s="67"/>
      <c r="BVK7" s="69"/>
      <c r="BVO7" s="67"/>
      <c r="BVQ7" s="69"/>
      <c r="BVU7" s="67"/>
      <c r="BVW7" s="69"/>
      <c r="BWA7" s="67"/>
      <c r="BWC7" s="69"/>
      <c r="BWG7" s="67"/>
      <c r="BWI7" s="69"/>
      <c r="BWM7" s="67"/>
      <c r="BWO7" s="69"/>
      <c r="BWS7" s="67"/>
      <c r="BWU7" s="69"/>
      <c r="BWY7" s="67"/>
      <c r="BXA7" s="69"/>
      <c r="BXE7" s="67"/>
      <c r="BXG7" s="69"/>
      <c r="BXK7" s="67"/>
      <c r="BXM7" s="69"/>
      <c r="BXQ7" s="67"/>
      <c r="BXS7" s="69"/>
      <c r="BXW7" s="67"/>
      <c r="BXY7" s="69"/>
      <c r="BYC7" s="67"/>
      <c r="BYE7" s="69"/>
      <c r="BYI7" s="67"/>
      <c r="BYK7" s="69"/>
      <c r="BYO7" s="67"/>
      <c r="BYQ7" s="69"/>
      <c r="BYU7" s="67"/>
      <c r="BYW7" s="69"/>
      <c r="BZA7" s="67"/>
      <c r="BZC7" s="69"/>
      <c r="BZG7" s="67"/>
      <c r="BZI7" s="69"/>
      <c r="BZM7" s="67"/>
      <c r="BZO7" s="69"/>
      <c r="BZS7" s="67"/>
      <c r="BZU7" s="69"/>
      <c r="BZY7" s="67"/>
      <c r="CAA7" s="69"/>
      <c r="CAE7" s="67"/>
      <c r="CAG7" s="69"/>
      <c r="CAK7" s="67"/>
      <c r="CAM7" s="69"/>
      <c r="CAQ7" s="67"/>
      <c r="CAS7" s="69"/>
      <c r="CAW7" s="67"/>
      <c r="CAY7" s="69"/>
      <c r="CBC7" s="67"/>
      <c r="CBE7" s="69"/>
      <c r="CBI7" s="67"/>
      <c r="CBK7" s="69"/>
      <c r="CBO7" s="67"/>
      <c r="CBQ7" s="69"/>
      <c r="CBU7" s="67"/>
      <c r="CBW7" s="69"/>
      <c r="CCA7" s="67"/>
      <c r="CCC7" s="69"/>
      <c r="CCG7" s="67"/>
      <c r="CCI7" s="69"/>
      <c r="CCM7" s="67"/>
      <c r="CCO7" s="69"/>
      <c r="CCS7" s="67"/>
      <c r="CCU7" s="69"/>
      <c r="CCY7" s="67"/>
      <c r="CDA7" s="69"/>
      <c r="CDE7" s="67"/>
      <c r="CDG7" s="69"/>
      <c r="CDK7" s="67"/>
      <c r="CDM7" s="69"/>
      <c r="CDQ7" s="67"/>
      <c r="CDS7" s="69"/>
      <c r="CDW7" s="67"/>
      <c r="CDY7" s="69"/>
      <c r="CEC7" s="67"/>
      <c r="CEE7" s="69"/>
      <c r="CEI7" s="67"/>
      <c r="CEK7" s="69"/>
      <c r="CEO7" s="67"/>
      <c r="CEQ7" s="69"/>
      <c r="CEU7" s="67"/>
      <c r="CEW7" s="69"/>
      <c r="CFA7" s="67"/>
      <c r="CFC7" s="69"/>
      <c r="CFG7" s="67"/>
      <c r="CFI7" s="69"/>
      <c r="CFM7" s="67"/>
      <c r="CFO7" s="69"/>
      <c r="CFS7" s="67"/>
      <c r="CFU7" s="69"/>
      <c r="CFY7" s="67"/>
      <c r="CGA7" s="69"/>
      <c r="CGE7" s="67"/>
      <c r="CGG7" s="69"/>
      <c r="CGK7" s="67"/>
      <c r="CGM7" s="69"/>
      <c r="CGQ7" s="67"/>
      <c r="CGS7" s="69"/>
      <c r="CGW7" s="67"/>
      <c r="CGY7" s="69"/>
      <c r="CHC7" s="67"/>
      <c r="CHE7" s="69"/>
      <c r="CHI7" s="67"/>
      <c r="CHK7" s="69"/>
      <c r="CHO7" s="67"/>
      <c r="CHQ7" s="69"/>
      <c r="CHU7" s="67"/>
      <c r="CHW7" s="69"/>
      <c r="CIA7" s="67"/>
      <c r="CIC7" s="69"/>
      <c r="CIG7" s="67"/>
      <c r="CII7" s="69"/>
      <c r="CIM7" s="67"/>
      <c r="CIO7" s="69"/>
      <c r="CIS7" s="67"/>
      <c r="CIU7" s="69"/>
      <c r="CIY7" s="67"/>
      <c r="CJA7" s="69"/>
      <c r="CJE7" s="67"/>
      <c r="CJG7" s="69"/>
      <c r="CJK7" s="67"/>
      <c r="CJM7" s="69"/>
      <c r="CJQ7" s="67"/>
      <c r="CJS7" s="69"/>
      <c r="CJW7" s="67"/>
      <c r="CJY7" s="69"/>
      <c r="CKC7" s="67"/>
      <c r="CKE7" s="69"/>
      <c r="CKI7" s="67"/>
      <c r="CKK7" s="69"/>
      <c r="CKO7" s="67"/>
      <c r="CKQ7" s="69"/>
      <c r="CKU7" s="67"/>
      <c r="CKW7" s="69"/>
      <c r="CLA7" s="67"/>
      <c r="CLC7" s="69"/>
      <c r="CLG7" s="67"/>
      <c r="CLI7" s="69"/>
      <c r="CLM7" s="67"/>
      <c r="CLO7" s="69"/>
      <c r="CLS7" s="67"/>
      <c r="CLU7" s="69"/>
      <c r="CLY7" s="67"/>
      <c r="CMA7" s="69"/>
      <c r="CME7" s="67"/>
      <c r="CMG7" s="69"/>
      <c r="CMK7" s="67"/>
      <c r="CMM7" s="69"/>
      <c r="CMQ7" s="67"/>
      <c r="CMS7" s="69"/>
      <c r="CMW7" s="67"/>
      <c r="CMY7" s="69"/>
      <c r="CNC7" s="67"/>
      <c r="CNE7" s="69"/>
      <c r="CNI7" s="67"/>
      <c r="CNK7" s="69"/>
      <c r="CNO7" s="67"/>
      <c r="CNQ7" s="69"/>
      <c r="CNU7" s="67"/>
      <c r="CNW7" s="69"/>
      <c r="COA7" s="67"/>
      <c r="COC7" s="69"/>
      <c r="COG7" s="67"/>
      <c r="COI7" s="69"/>
      <c r="COM7" s="67"/>
      <c r="COO7" s="69"/>
      <c r="COS7" s="67"/>
      <c r="COU7" s="69"/>
      <c r="COY7" s="67"/>
      <c r="CPA7" s="69"/>
      <c r="CPE7" s="67"/>
      <c r="CPG7" s="69"/>
      <c r="CPK7" s="67"/>
      <c r="CPM7" s="69"/>
      <c r="CPQ7" s="67"/>
      <c r="CPS7" s="69"/>
      <c r="CPW7" s="67"/>
      <c r="CPY7" s="69"/>
      <c r="CQC7" s="67"/>
      <c r="CQE7" s="69"/>
      <c r="CQI7" s="67"/>
      <c r="CQK7" s="69"/>
      <c r="CQO7" s="67"/>
      <c r="CQQ7" s="69"/>
      <c r="CQU7" s="67"/>
      <c r="CQW7" s="69"/>
      <c r="CRA7" s="67"/>
      <c r="CRC7" s="69"/>
      <c r="CRG7" s="67"/>
      <c r="CRI7" s="69"/>
      <c r="CRM7" s="67"/>
      <c r="CRO7" s="69"/>
      <c r="CRS7" s="67"/>
      <c r="CRU7" s="69"/>
      <c r="CRY7" s="67"/>
      <c r="CSA7" s="69"/>
      <c r="CSE7" s="67"/>
      <c r="CSG7" s="69"/>
      <c r="CSK7" s="67"/>
      <c r="CSM7" s="69"/>
      <c r="CSQ7" s="67"/>
      <c r="CSS7" s="69"/>
      <c r="CSW7" s="67"/>
      <c r="CSY7" s="69"/>
      <c r="CTC7" s="67"/>
      <c r="CTE7" s="69"/>
      <c r="CTI7" s="67"/>
      <c r="CTK7" s="69"/>
      <c r="CTO7" s="67"/>
      <c r="CTQ7" s="69"/>
      <c r="CTU7" s="67"/>
      <c r="CTW7" s="69"/>
      <c r="CUA7" s="67"/>
      <c r="CUC7" s="69"/>
      <c r="CUG7" s="67"/>
      <c r="CUI7" s="69"/>
      <c r="CUM7" s="67"/>
      <c r="CUO7" s="69"/>
      <c r="CUS7" s="67"/>
      <c r="CUU7" s="69"/>
      <c r="CUY7" s="67"/>
      <c r="CVA7" s="69"/>
      <c r="CVE7" s="67"/>
      <c r="CVG7" s="69"/>
      <c r="CVK7" s="67"/>
      <c r="CVM7" s="69"/>
      <c r="CVQ7" s="67"/>
      <c r="CVS7" s="69"/>
      <c r="CVW7" s="67"/>
      <c r="CVY7" s="69"/>
      <c r="CWC7" s="67"/>
      <c r="CWE7" s="69"/>
      <c r="CWI7" s="67"/>
      <c r="CWK7" s="69"/>
      <c r="CWO7" s="67"/>
      <c r="CWQ7" s="69"/>
      <c r="CWU7" s="67"/>
      <c r="CWW7" s="69"/>
      <c r="CXA7" s="67"/>
      <c r="CXC7" s="69"/>
      <c r="CXG7" s="67"/>
      <c r="CXI7" s="69"/>
      <c r="CXM7" s="67"/>
      <c r="CXO7" s="69"/>
      <c r="CXS7" s="67"/>
      <c r="CXU7" s="69"/>
      <c r="CXY7" s="67"/>
      <c r="CYA7" s="69"/>
      <c r="CYE7" s="67"/>
      <c r="CYG7" s="69"/>
      <c r="CYK7" s="67"/>
      <c r="CYM7" s="69"/>
      <c r="CYQ7" s="67"/>
      <c r="CYS7" s="69"/>
      <c r="CYW7" s="67"/>
      <c r="CYY7" s="69"/>
      <c r="CZC7" s="67"/>
      <c r="CZE7" s="69"/>
      <c r="CZI7" s="67"/>
      <c r="CZK7" s="69"/>
      <c r="CZO7" s="67"/>
      <c r="CZQ7" s="69"/>
      <c r="CZU7" s="67"/>
      <c r="CZW7" s="69"/>
      <c r="DAA7" s="67"/>
      <c r="DAC7" s="69"/>
      <c r="DAG7" s="67"/>
      <c r="DAI7" s="69"/>
      <c r="DAM7" s="67"/>
      <c r="DAO7" s="69"/>
      <c r="DAS7" s="67"/>
      <c r="DAU7" s="69"/>
      <c r="DAY7" s="67"/>
      <c r="DBA7" s="69"/>
      <c r="DBE7" s="67"/>
      <c r="DBG7" s="69"/>
      <c r="DBK7" s="67"/>
      <c r="DBM7" s="69"/>
      <c r="DBQ7" s="67"/>
      <c r="DBS7" s="69"/>
      <c r="DBW7" s="67"/>
      <c r="DBY7" s="69"/>
      <c r="DCC7" s="67"/>
      <c r="DCE7" s="69"/>
      <c r="DCI7" s="67"/>
      <c r="DCK7" s="69"/>
      <c r="DCO7" s="67"/>
      <c r="DCQ7" s="69"/>
      <c r="DCU7" s="67"/>
      <c r="DCW7" s="69"/>
      <c r="DDA7" s="67"/>
      <c r="DDC7" s="69"/>
      <c r="DDG7" s="67"/>
      <c r="DDI7" s="69"/>
      <c r="DDM7" s="67"/>
      <c r="DDO7" s="69"/>
      <c r="DDS7" s="67"/>
      <c r="DDU7" s="69"/>
      <c r="DDY7" s="67"/>
      <c r="DEA7" s="69"/>
      <c r="DEE7" s="67"/>
      <c r="DEG7" s="69"/>
      <c r="DEK7" s="67"/>
      <c r="DEM7" s="69"/>
      <c r="DEQ7" s="67"/>
      <c r="DES7" s="69"/>
      <c r="DEW7" s="67"/>
      <c r="DEY7" s="69"/>
      <c r="DFC7" s="67"/>
      <c r="DFE7" s="69"/>
      <c r="DFI7" s="67"/>
      <c r="DFK7" s="69"/>
      <c r="DFO7" s="67"/>
      <c r="DFQ7" s="69"/>
      <c r="DFU7" s="67"/>
      <c r="DFW7" s="69"/>
      <c r="DGA7" s="67"/>
      <c r="DGC7" s="69"/>
      <c r="DGG7" s="67"/>
      <c r="DGI7" s="69"/>
      <c r="DGM7" s="67"/>
      <c r="DGO7" s="69"/>
      <c r="DGS7" s="67"/>
      <c r="DGU7" s="69"/>
      <c r="DGY7" s="67"/>
      <c r="DHA7" s="69"/>
      <c r="DHE7" s="67"/>
      <c r="DHG7" s="69"/>
      <c r="DHK7" s="67"/>
      <c r="DHM7" s="69"/>
      <c r="DHQ7" s="67"/>
      <c r="DHS7" s="69"/>
      <c r="DHW7" s="67"/>
      <c r="DHY7" s="69"/>
      <c r="DIC7" s="67"/>
      <c r="DIE7" s="69"/>
      <c r="DII7" s="67"/>
      <c r="DIK7" s="69"/>
      <c r="DIO7" s="67"/>
      <c r="DIQ7" s="69"/>
      <c r="DIU7" s="67"/>
      <c r="DIW7" s="69"/>
      <c r="DJA7" s="67"/>
      <c r="DJC7" s="69"/>
      <c r="DJG7" s="67"/>
      <c r="DJI7" s="69"/>
      <c r="DJM7" s="67"/>
      <c r="DJO7" s="69"/>
      <c r="DJS7" s="67"/>
      <c r="DJU7" s="69"/>
      <c r="DJY7" s="67"/>
      <c r="DKA7" s="69"/>
      <c r="DKE7" s="67"/>
      <c r="DKG7" s="69"/>
      <c r="DKK7" s="67"/>
      <c r="DKM7" s="69"/>
      <c r="DKQ7" s="67"/>
      <c r="DKS7" s="69"/>
      <c r="DKW7" s="67"/>
      <c r="DKY7" s="69"/>
      <c r="DLC7" s="67"/>
      <c r="DLE7" s="69"/>
      <c r="DLI7" s="67"/>
      <c r="DLK7" s="69"/>
      <c r="DLO7" s="67"/>
      <c r="DLQ7" s="69"/>
      <c r="DLU7" s="67"/>
      <c r="DLW7" s="69"/>
      <c r="DMA7" s="67"/>
      <c r="DMC7" s="69"/>
      <c r="DMG7" s="67"/>
      <c r="DMI7" s="69"/>
      <c r="DMM7" s="67"/>
      <c r="DMO7" s="69"/>
      <c r="DMS7" s="67"/>
      <c r="DMU7" s="69"/>
      <c r="DMY7" s="67"/>
      <c r="DNA7" s="69"/>
      <c r="DNE7" s="67"/>
      <c r="DNG7" s="69"/>
      <c r="DNK7" s="67"/>
      <c r="DNM7" s="69"/>
      <c r="DNQ7" s="67"/>
      <c r="DNS7" s="69"/>
      <c r="DNW7" s="67"/>
      <c r="DNY7" s="69"/>
      <c r="DOC7" s="67"/>
      <c r="DOE7" s="69"/>
      <c r="DOI7" s="67"/>
      <c r="DOK7" s="69"/>
      <c r="DOO7" s="67"/>
      <c r="DOQ7" s="69"/>
      <c r="DOU7" s="67"/>
      <c r="DOW7" s="69"/>
      <c r="DPA7" s="67"/>
      <c r="DPC7" s="69"/>
      <c r="DPG7" s="67"/>
      <c r="DPI7" s="69"/>
      <c r="DPM7" s="67"/>
      <c r="DPO7" s="69"/>
      <c r="DPS7" s="67"/>
      <c r="DPU7" s="69"/>
      <c r="DPY7" s="67"/>
      <c r="DQA7" s="69"/>
      <c r="DQE7" s="67"/>
      <c r="DQG7" s="69"/>
      <c r="DQK7" s="67"/>
      <c r="DQM7" s="69"/>
      <c r="DQQ7" s="67"/>
      <c r="DQS7" s="69"/>
      <c r="DQW7" s="67"/>
      <c r="DQY7" s="69"/>
      <c r="DRC7" s="67"/>
      <c r="DRE7" s="69"/>
      <c r="DRI7" s="67"/>
      <c r="DRK7" s="69"/>
      <c r="DRO7" s="67"/>
      <c r="DRQ7" s="69"/>
      <c r="DRU7" s="67"/>
      <c r="DRW7" s="69"/>
      <c r="DSA7" s="67"/>
      <c r="DSC7" s="69"/>
      <c r="DSG7" s="67"/>
      <c r="DSI7" s="69"/>
      <c r="DSM7" s="67"/>
      <c r="DSO7" s="69"/>
      <c r="DSS7" s="67"/>
      <c r="DSU7" s="69"/>
      <c r="DSY7" s="67"/>
      <c r="DTA7" s="69"/>
      <c r="DTE7" s="67"/>
      <c r="DTG7" s="69"/>
      <c r="DTK7" s="67"/>
      <c r="DTM7" s="69"/>
      <c r="DTQ7" s="67"/>
      <c r="DTS7" s="69"/>
      <c r="DTW7" s="67"/>
      <c r="DTY7" s="69"/>
      <c r="DUC7" s="67"/>
      <c r="DUE7" s="69"/>
      <c r="DUI7" s="67"/>
      <c r="DUK7" s="69"/>
      <c r="DUO7" s="67"/>
      <c r="DUQ7" s="69"/>
      <c r="DUU7" s="67"/>
      <c r="DUW7" s="69"/>
      <c r="DVA7" s="67"/>
      <c r="DVC7" s="69"/>
      <c r="DVG7" s="67"/>
      <c r="DVI7" s="69"/>
      <c r="DVM7" s="67"/>
      <c r="DVO7" s="69"/>
      <c r="DVS7" s="67"/>
      <c r="DVU7" s="69"/>
      <c r="DVY7" s="67"/>
      <c r="DWA7" s="69"/>
      <c r="DWE7" s="67"/>
      <c r="DWG7" s="69"/>
      <c r="DWK7" s="67"/>
      <c r="DWM7" s="69"/>
      <c r="DWQ7" s="67"/>
      <c r="DWS7" s="69"/>
      <c r="DWW7" s="67"/>
      <c r="DWY7" s="69"/>
      <c r="DXC7" s="67"/>
      <c r="DXE7" s="69"/>
      <c r="DXI7" s="67"/>
      <c r="DXK7" s="69"/>
      <c r="DXO7" s="67"/>
      <c r="DXQ7" s="69"/>
      <c r="DXU7" s="67"/>
      <c r="DXW7" s="69"/>
      <c r="DYA7" s="67"/>
      <c r="DYC7" s="69"/>
      <c r="DYG7" s="67"/>
      <c r="DYI7" s="69"/>
      <c r="DYM7" s="67"/>
      <c r="DYO7" s="69"/>
      <c r="DYS7" s="67"/>
      <c r="DYU7" s="69"/>
      <c r="DYY7" s="67"/>
      <c r="DZA7" s="69"/>
      <c r="DZE7" s="67"/>
      <c r="DZG7" s="69"/>
      <c r="DZK7" s="67"/>
      <c r="DZM7" s="69"/>
      <c r="DZQ7" s="67"/>
      <c r="DZS7" s="69"/>
      <c r="DZW7" s="67"/>
      <c r="DZY7" s="69"/>
      <c r="EAC7" s="67"/>
      <c r="EAE7" s="69"/>
      <c r="EAI7" s="67"/>
      <c r="EAK7" s="69"/>
      <c r="EAO7" s="67"/>
      <c r="EAQ7" s="69"/>
      <c r="EAU7" s="67"/>
      <c r="EAW7" s="69"/>
      <c r="EBA7" s="67"/>
      <c r="EBC7" s="69"/>
      <c r="EBG7" s="67"/>
      <c r="EBI7" s="69"/>
      <c r="EBM7" s="67"/>
      <c r="EBO7" s="69"/>
      <c r="EBS7" s="67"/>
      <c r="EBU7" s="69"/>
      <c r="EBY7" s="67"/>
      <c r="ECA7" s="69"/>
      <c r="ECE7" s="67"/>
      <c r="ECG7" s="69"/>
      <c r="ECK7" s="67"/>
      <c r="ECM7" s="69"/>
      <c r="ECQ7" s="67"/>
      <c r="ECS7" s="69"/>
      <c r="ECW7" s="67"/>
      <c r="ECY7" s="69"/>
      <c r="EDC7" s="67"/>
      <c r="EDE7" s="69"/>
      <c r="EDI7" s="67"/>
      <c r="EDK7" s="69"/>
      <c r="EDO7" s="67"/>
      <c r="EDQ7" s="69"/>
      <c r="EDU7" s="67"/>
      <c r="EDW7" s="69"/>
      <c r="EEA7" s="67"/>
      <c r="EEC7" s="69"/>
      <c r="EEG7" s="67"/>
      <c r="EEI7" s="69"/>
      <c r="EEM7" s="67"/>
      <c r="EEO7" s="69"/>
      <c r="EES7" s="67"/>
      <c r="EEU7" s="69"/>
      <c r="EEY7" s="67"/>
      <c r="EFA7" s="69"/>
      <c r="EFE7" s="67"/>
      <c r="EFG7" s="69"/>
      <c r="EFK7" s="67"/>
      <c r="EFM7" s="69"/>
      <c r="EFQ7" s="67"/>
      <c r="EFS7" s="69"/>
      <c r="EFW7" s="67"/>
      <c r="EFY7" s="69"/>
      <c r="EGC7" s="67"/>
      <c r="EGE7" s="69"/>
      <c r="EGI7" s="67"/>
      <c r="EGK7" s="69"/>
      <c r="EGO7" s="67"/>
      <c r="EGQ7" s="69"/>
      <c r="EGU7" s="67"/>
      <c r="EGW7" s="69"/>
      <c r="EHA7" s="67"/>
      <c r="EHC7" s="69"/>
      <c r="EHG7" s="67"/>
      <c r="EHI7" s="69"/>
      <c r="EHM7" s="67"/>
      <c r="EHO7" s="69"/>
      <c r="EHS7" s="67"/>
      <c r="EHU7" s="69"/>
      <c r="EHY7" s="67"/>
      <c r="EIA7" s="69"/>
      <c r="EIE7" s="67"/>
      <c r="EIG7" s="69"/>
      <c r="EIK7" s="67"/>
      <c r="EIM7" s="69"/>
      <c r="EIQ7" s="67"/>
      <c r="EIS7" s="69"/>
      <c r="EIW7" s="67"/>
      <c r="EIY7" s="69"/>
      <c r="EJC7" s="67"/>
      <c r="EJE7" s="69"/>
      <c r="EJI7" s="67"/>
      <c r="EJK7" s="69"/>
      <c r="EJO7" s="67"/>
      <c r="EJQ7" s="69"/>
      <c r="EJU7" s="67"/>
      <c r="EJW7" s="69"/>
      <c r="EKA7" s="67"/>
      <c r="EKC7" s="69"/>
      <c r="EKG7" s="67"/>
      <c r="EKI7" s="69"/>
      <c r="EKM7" s="67"/>
      <c r="EKO7" s="69"/>
      <c r="EKS7" s="67"/>
      <c r="EKU7" s="69"/>
      <c r="EKY7" s="67"/>
      <c r="ELA7" s="69"/>
      <c r="ELE7" s="67"/>
      <c r="ELG7" s="69"/>
      <c r="ELK7" s="67"/>
      <c r="ELM7" s="69"/>
      <c r="ELQ7" s="67"/>
      <c r="ELS7" s="69"/>
      <c r="ELW7" s="67"/>
      <c r="ELY7" s="69"/>
      <c r="EMC7" s="67"/>
      <c r="EME7" s="69"/>
      <c r="EMI7" s="67"/>
      <c r="EMK7" s="69"/>
      <c r="EMO7" s="67"/>
      <c r="EMQ7" s="69"/>
      <c r="EMU7" s="67"/>
      <c r="EMW7" s="69"/>
      <c r="ENA7" s="67"/>
      <c r="ENC7" s="69"/>
      <c r="ENG7" s="67"/>
      <c r="ENI7" s="69"/>
      <c r="ENM7" s="67"/>
      <c r="ENO7" s="69"/>
      <c r="ENS7" s="67"/>
      <c r="ENU7" s="69"/>
      <c r="ENY7" s="67"/>
      <c r="EOA7" s="69"/>
      <c r="EOE7" s="67"/>
      <c r="EOG7" s="69"/>
      <c r="EOK7" s="67"/>
      <c r="EOM7" s="69"/>
      <c r="EOQ7" s="67"/>
      <c r="EOS7" s="69"/>
      <c r="EOW7" s="67"/>
      <c r="EOY7" s="69"/>
      <c r="EPC7" s="67"/>
      <c r="EPE7" s="69"/>
      <c r="EPI7" s="67"/>
      <c r="EPK7" s="69"/>
      <c r="EPO7" s="67"/>
      <c r="EPQ7" s="69"/>
      <c r="EPU7" s="67"/>
      <c r="EPW7" s="69"/>
      <c r="EQA7" s="67"/>
      <c r="EQC7" s="69"/>
      <c r="EQG7" s="67"/>
      <c r="EQI7" s="69"/>
      <c r="EQM7" s="67"/>
      <c r="EQO7" s="69"/>
      <c r="EQS7" s="67"/>
      <c r="EQU7" s="69"/>
      <c r="EQY7" s="67"/>
      <c r="ERA7" s="69"/>
      <c r="ERE7" s="67"/>
      <c r="ERG7" s="69"/>
      <c r="ERK7" s="67"/>
      <c r="ERM7" s="69"/>
      <c r="ERQ7" s="67"/>
      <c r="ERS7" s="69"/>
      <c r="ERW7" s="67"/>
      <c r="ERY7" s="69"/>
      <c r="ESC7" s="67"/>
      <c r="ESE7" s="69"/>
      <c r="ESI7" s="67"/>
      <c r="ESK7" s="69"/>
      <c r="ESO7" s="67"/>
      <c r="ESQ7" s="69"/>
      <c r="ESU7" s="67"/>
      <c r="ESW7" s="69"/>
      <c r="ETA7" s="67"/>
      <c r="ETC7" s="69"/>
      <c r="ETG7" s="67"/>
      <c r="ETI7" s="69"/>
      <c r="ETM7" s="67"/>
      <c r="ETO7" s="69"/>
      <c r="ETS7" s="67"/>
      <c r="ETU7" s="69"/>
      <c r="ETY7" s="67"/>
      <c r="EUA7" s="69"/>
      <c r="EUE7" s="67"/>
      <c r="EUG7" s="69"/>
      <c r="EUK7" s="67"/>
      <c r="EUM7" s="69"/>
      <c r="EUQ7" s="67"/>
      <c r="EUS7" s="69"/>
      <c r="EUW7" s="67"/>
      <c r="EUY7" s="69"/>
      <c r="EVC7" s="67"/>
      <c r="EVE7" s="69"/>
      <c r="EVI7" s="67"/>
      <c r="EVK7" s="69"/>
      <c r="EVO7" s="67"/>
      <c r="EVQ7" s="69"/>
      <c r="EVU7" s="67"/>
      <c r="EVW7" s="69"/>
      <c r="EWA7" s="67"/>
      <c r="EWC7" s="69"/>
      <c r="EWG7" s="67"/>
      <c r="EWI7" s="69"/>
      <c r="EWM7" s="67"/>
      <c r="EWO7" s="69"/>
      <c r="EWS7" s="67"/>
      <c r="EWU7" s="69"/>
      <c r="EWY7" s="67"/>
      <c r="EXA7" s="69"/>
      <c r="EXE7" s="67"/>
      <c r="EXG7" s="69"/>
      <c r="EXK7" s="67"/>
      <c r="EXM7" s="69"/>
      <c r="EXQ7" s="67"/>
      <c r="EXS7" s="69"/>
      <c r="EXW7" s="67"/>
      <c r="EXY7" s="69"/>
      <c r="EYC7" s="67"/>
      <c r="EYE7" s="69"/>
      <c r="EYI7" s="67"/>
      <c r="EYK7" s="69"/>
      <c r="EYO7" s="67"/>
      <c r="EYQ7" s="69"/>
      <c r="EYU7" s="67"/>
      <c r="EYW7" s="69"/>
      <c r="EZA7" s="67"/>
      <c r="EZC7" s="69"/>
      <c r="EZG7" s="67"/>
      <c r="EZI7" s="69"/>
      <c r="EZM7" s="67"/>
      <c r="EZO7" s="69"/>
      <c r="EZS7" s="67"/>
      <c r="EZU7" s="69"/>
      <c r="EZY7" s="67"/>
      <c r="FAA7" s="69"/>
      <c r="FAE7" s="67"/>
      <c r="FAG7" s="69"/>
      <c r="FAK7" s="67"/>
      <c r="FAM7" s="69"/>
      <c r="FAQ7" s="67"/>
      <c r="FAS7" s="69"/>
      <c r="FAW7" s="67"/>
      <c r="FAY7" s="69"/>
      <c r="FBC7" s="67"/>
      <c r="FBE7" s="69"/>
      <c r="FBI7" s="67"/>
      <c r="FBK7" s="69"/>
      <c r="FBO7" s="67"/>
      <c r="FBQ7" s="69"/>
      <c r="FBU7" s="67"/>
      <c r="FBW7" s="69"/>
      <c r="FCA7" s="67"/>
      <c r="FCC7" s="69"/>
      <c r="FCG7" s="67"/>
      <c r="FCI7" s="69"/>
      <c r="FCM7" s="67"/>
      <c r="FCO7" s="69"/>
      <c r="FCS7" s="67"/>
      <c r="FCU7" s="69"/>
      <c r="FCY7" s="67"/>
      <c r="FDA7" s="69"/>
      <c r="FDE7" s="67"/>
      <c r="FDG7" s="69"/>
      <c r="FDK7" s="67"/>
      <c r="FDM7" s="69"/>
      <c r="FDQ7" s="67"/>
      <c r="FDS7" s="69"/>
      <c r="FDW7" s="67"/>
      <c r="FDY7" s="69"/>
      <c r="FEC7" s="67"/>
      <c r="FEE7" s="69"/>
      <c r="FEI7" s="67"/>
      <c r="FEK7" s="69"/>
      <c r="FEO7" s="67"/>
      <c r="FEQ7" s="69"/>
      <c r="FEU7" s="67"/>
      <c r="FEW7" s="69"/>
      <c r="FFA7" s="67"/>
      <c r="FFC7" s="69"/>
      <c r="FFG7" s="67"/>
      <c r="FFI7" s="69"/>
      <c r="FFM7" s="67"/>
      <c r="FFO7" s="69"/>
      <c r="FFS7" s="67"/>
      <c r="FFU7" s="69"/>
      <c r="FFY7" s="67"/>
      <c r="FGA7" s="69"/>
      <c r="FGE7" s="67"/>
      <c r="FGG7" s="69"/>
      <c r="FGK7" s="67"/>
      <c r="FGM7" s="69"/>
      <c r="FGQ7" s="67"/>
      <c r="FGS7" s="69"/>
      <c r="FGW7" s="67"/>
      <c r="FGY7" s="69"/>
      <c r="FHC7" s="67"/>
      <c r="FHE7" s="69"/>
      <c r="FHI7" s="67"/>
      <c r="FHK7" s="69"/>
      <c r="FHO7" s="67"/>
      <c r="FHQ7" s="69"/>
      <c r="FHU7" s="67"/>
      <c r="FHW7" s="69"/>
      <c r="FIA7" s="67"/>
      <c r="FIC7" s="69"/>
      <c r="FIG7" s="67"/>
      <c r="FII7" s="69"/>
      <c r="FIM7" s="67"/>
      <c r="FIO7" s="69"/>
      <c r="FIS7" s="67"/>
      <c r="FIU7" s="69"/>
      <c r="FIY7" s="67"/>
      <c r="FJA7" s="69"/>
      <c r="FJE7" s="67"/>
      <c r="FJG7" s="69"/>
      <c r="FJK7" s="67"/>
      <c r="FJM7" s="69"/>
      <c r="FJQ7" s="67"/>
      <c r="FJS7" s="69"/>
      <c r="FJW7" s="67"/>
      <c r="FJY7" s="69"/>
      <c r="FKC7" s="67"/>
      <c r="FKE7" s="69"/>
      <c r="FKI7" s="67"/>
      <c r="FKK7" s="69"/>
      <c r="FKO7" s="67"/>
      <c r="FKQ7" s="69"/>
      <c r="FKU7" s="67"/>
      <c r="FKW7" s="69"/>
      <c r="FLA7" s="67"/>
      <c r="FLC7" s="69"/>
      <c r="FLG7" s="67"/>
      <c r="FLI7" s="69"/>
      <c r="FLM7" s="67"/>
      <c r="FLO7" s="69"/>
      <c r="FLS7" s="67"/>
      <c r="FLU7" s="69"/>
      <c r="FLY7" s="67"/>
      <c r="FMA7" s="69"/>
      <c r="FME7" s="67"/>
      <c r="FMG7" s="69"/>
      <c r="FMK7" s="67"/>
      <c r="FMM7" s="69"/>
      <c r="FMQ7" s="67"/>
      <c r="FMS7" s="69"/>
      <c r="FMW7" s="67"/>
      <c r="FMY7" s="69"/>
      <c r="FNC7" s="67"/>
      <c r="FNE7" s="69"/>
      <c r="FNI7" s="67"/>
      <c r="FNK7" s="69"/>
      <c r="FNO7" s="67"/>
      <c r="FNQ7" s="69"/>
      <c r="FNU7" s="67"/>
      <c r="FNW7" s="69"/>
      <c r="FOA7" s="67"/>
      <c r="FOC7" s="69"/>
      <c r="FOG7" s="67"/>
      <c r="FOI7" s="69"/>
      <c r="FOM7" s="67"/>
      <c r="FOO7" s="69"/>
      <c r="FOS7" s="67"/>
      <c r="FOU7" s="69"/>
      <c r="FOY7" s="67"/>
      <c r="FPA7" s="69"/>
      <c r="FPE7" s="67"/>
      <c r="FPG7" s="69"/>
      <c r="FPK7" s="67"/>
      <c r="FPM7" s="69"/>
      <c r="FPQ7" s="67"/>
      <c r="FPS7" s="69"/>
      <c r="FPW7" s="67"/>
      <c r="FPY7" s="69"/>
      <c r="FQC7" s="67"/>
      <c r="FQE7" s="69"/>
      <c r="FQI7" s="67"/>
      <c r="FQK7" s="69"/>
      <c r="FQO7" s="67"/>
      <c r="FQQ7" s="69"/>
      <c r="FQU7" s="67"/>
      <c r="FQW7" s="69"/>
      <c r="FRA7" s="67"/>
      <c r="FRC7" s="69"/>
      <c r="FRG7" s="67"/>
      <c r="FRI7" s="69"/>
      <c r="FRM7" s="67"/>
      <c r="FRO7" s="69"/>
      <c r="FRS7" s="67"/>
      <c r="FRU7" s="69"/>
      <c r="FRY7" s="67"/>
      <c r="FSA7" s="69"/>
      <c r="FSE7" s="67"/>
      <c r="FSG7" s="69"/>
      <c r="FSK7" s="67"/>
      <c r="FSM7" s="69"/>
      <c r="FSQ7" s="67"/>
      <c r="FSS7" s="69"/>
      <c r="FSW7" s="67"/>
      <c r="FSY7" s="69"/>
      <c r="FTC7" s="67"/>
      <c r="FTE7" s="69"/>
      <c r="FTI7" s="67"/>
      <c r="FTK7" s="69"/>
      <c r="FTO7" s="67"/>
      <c r="FTQ7" s="69"/>
      <c r="FTU7" s="67"/>
      <c r="FTW7" s="69"/>
      <c r="FUA7" s="67"/>
      <c r="FUC7" s="69"/>
      <c r="FUG7" s="67"/>
      <c r="FUI7" s="69"/>
      <c r="FUM7" s="67"/>
      <c r="FUO7" s="69"/>
      <c r="FUS7" s="67"/>
      <c r="FUU7" s="69"/>
      <c r="FUY7" s="67"/>
      <c r="FVA7" s="69"/>
      <c r="FVE7" s="67"/>
      <c r="FVG7" s="69"/>
      <c r="FVK7" s="67"/>
      <c r="FVM7" s="69"/>
      <c r="FVQ7" s="67"/>
      <c r="FVS7" s="69"/>
      <c r="FVW7" s="67"/>
      <c r="FVY7" s="69"/>
      <c r="FWC7" s="67"/>
      <c r="FWE7" s="69"/>
      <c r="FWI7" s="67"/>
      <c r="FWK7" s="69"/>
      <c r="FWO7" s="67"/>
      <c r="FWQ7" s="69"/>
      <c r="FWU7" s="67"/>
      <c r="FWW7" s="69"/>
      <c r="FXA7" s="67"/>
      <c r="FXC7" s="69"/>
      <c r="FXG7" s="67"/>
      <c r="FXI7" s="69"/>
      <c r="FXM7" s="67"/>
      <c r="FXO7" s="69"/>
      <c r="FXS7" s="67"/>
      <c r="FXU7" s="69"/>
      <c r="FXY7" s="67"/>
      <c r="FYA7" s="69"/>
      <c r="FYE7" s="67"/>
      <c r="FYG7" s="69"/>
      <c r="FYK7" s="67"/>
      <c r="FYM7" s="69"/>
      <c r="FYQ7" s="67"/>
      <c r="FYS7" s="69"/>
      <c r="FYW7" s="67"/>
      <c r="FYY7" s="69"/>
      <c r="FZC7" s="67"/>
      <c r="FZE7" s="69"/>
      <c r="FZI7" s="67"/>
      <c r="FZK7" s="69"/>
      <c r="FZO7" s="67"/>
      <c r="FZQ7" s="69"/>
      <c r="FZU7" s="67"/>
      <c r="FZW7" s="69"/>
      <c r="GAA7" s="67"/>
      <c r="GAC7" s="69"/>
      <c r="GAG7" s="67"/>
      <c r="GAI7" s="69"/>
      <c r="GAM7" s="67"/>
      <c r="GAO7" s="69"/>
      <c r="GAS7" s="67"/>
      <c r="GAU7" s="69"/>
      <c r="GAY7" s="67"/>
      <c r="GBA7" s="69"/>
      <c r="GBE7" s="67"/>
      <c r="GBG7" s="69"/>
      <c r="GBK7" s="67"/>
      <c r="GBM7" s="69"/>
      <c r="GBQ7" s="67"/>
      <c r="GBS7" s="69"/>
      <c r="GBW7" s="67"/>
      <c r="GBY7" s="69"/>
      <c r="GCC7" s="67"/>
      <c r="GCE7" s="69"/>
      <c r="GCI7" s="67"/>
      <c r="GCK7" s="69"/>
      <c r="GCO7" s="67"/>
      <c r="GCQ7" s="69"/>
      <c r="GCU7" s="67"/>
      <c r="GCW7" s="69"/>
      <c r="GDA7" s="67"/>
      <c r="GDC7" s="69"/>
      <c r="GDG7" s="67"/>
      <c r="GDI7" s="69"/>
      <c r="GDM7" s="67"/>
      <c r="GDO7" s="69"/>
      <c r="GDS7" s="67"/>
      <c r="GDU7" s="69"/>
      <c r="GDY7" s="67"/>
      <c r="GEA7" s="69"/>
      <c r="GEE7" s="67"/>
      <c r="GEG7" s="69"/>
      <c r="GEK7" s="67"/>
      <c r="GEM7" s="69"/>
      <c r="GEQ7" s="67"/>
      <c r="GES7" s="69"/>
      <c r="GEW7" s="67"/>
      <c r="GEY7" s="69"/>
      <c r="GFC7" s="67"/>
      <c r="GFE7" s="69"/>
      <c r="GFI7" s="67"/>
      <c r="GFK7" s="69"/>
      <c r="GFO7" s="67"/>
      <c r="GFQ7" s="69"/>
      <c r="GFU7" s="67"/>
      <c r="GFW7" s="69"/>
      <c r="GGA7" s="67"/>
      <c r="GGC7" s="69"/>
      <c r="GGG7" s="67"/>
      <c r="GGI7" s="69"/>
      <c r="GGM7" s="67"/>
      <c r="GGO7" s="69"/>
      <c r="GGS7" s="67"/>
      <c r="GGU7" s="69"/>
      <c r="GGY7" s="67"/>
      <c r="GHA7" s="69"/>
      <c r="GHE7" s="67"/>
      <c r="GHG7" s="69"/>
      <c r="GHK7" s="67"/>
      <c r="GHM7" s="69"/>
      <c r="GHQ7" s="67"/>
      <c r="GHS7" s="69"/>
      <c r="GHW7" s="67"/>
      <c r="GHY7" s="69"/>
      <c r="GIC7" s="67"/>
      <c r="GIE7" s="69"/>
      <c r="GII7" s="67"/>
      <c r="GIK7" s="69"/>
      <c r="GIO7" s="67"/>
      <c r="GIQ7" s="69"/>
      <c r="GIU7" s="67"/>
      <c r="GIW7" s="69"/>
      <c r="GJA7" s="67"/>
      <c r="GJC7" s="69"/>
      <c r="GJG7" s="67"/>
      <c r="GJI7" s="69"/>
      <c r="GJM7" s="67"/>
      <c r="GJO7" s="69"/>
      <c r="GJS7" s="67"/>
      <c r="GJU7" s="69"/>
      <c r="GJY7" s="67"/>
      <c r="GKA7" s="69"/>
      <c r="GKE7" s="67"/>
      <c r="GKG7" s="69"/>
      <c r="GKK7" s="67"/>
      <c r="GKM7" s="69"/>
      <c r="GKQ7" s="67"/>
      <c r="GKS7" s="69"/>
      <c r="GKW7" s="67"/>
      <c r="GKY7" s="69"/>
      <c r="GLC7" s="67"/>
      <c r="GLE7" s="69"/>
      <c r="GLI7" s="67"/>
      <c r="GLK7" s="69"/>
      <c r="GLO7" s="67"/>
      <c r="GLQ7" s="69"/>
      <c r="GLU7" s="67"/>
      <c r="GLW7" s="69"/>
      <c r="GMA7" s="67"/>
      <c r="GMC7" s="69"/>
      <c r="GMG7" s="67"/>
      <c r="GMI7" s="69"/>
      <c r="GMM7" s="67"/>
      <c r="GMO7" s="69"/>
      <c r="GMS7" s="67"/>
      <c r="GMU7" s="69"/>
      <c r="GMY7" s="67"/>
      <c r="GNA7" s="69"/>
      <c r="GNE7" s="67"/>
      <c r="GNG7" s="69"/>
      <c r="GNK7" s="67"/>
      <c r="GNM7" s="69"/>
      <c r="GNQ7" s="67"/>
      <c r="GNS7" s="69"/>
      <c r="GNW7" s="67"/>
      <c r="GNY7" s="69"/>
      <c r="GOC7" s="67"/>
      <c r="GOE7" s="69"/>
      <c r="GOI7" s="67"/>
      <c r="GOK7" s="69"/>
      <c r="GOO7" s="67"/>
      <c r="GOQ7" s="69"/>
      <c r="GOU7" s="67"/>
      <c r="GOW7" s="69"/>
      <c r="GPA7" s="67"/>
      <c r="GPC7" s="69"/>
      <c r="GPG7" s="67"/>
      <c r="GPI7" s="69"/>
      <c r="GPM7" s="67"/>
      <c r="GPO7" s="69"/>
      <c r="GPS7" s="67"/>
      <c r="GPU7" s="69"/>
      <c r="GPY7" s="67"/>
      <c r="GQA7" s="69"/>
      <c r="GQE7" s="67"/>
      <c r="GQG7" s="69"/>
      <c r="GQK7" s="67"/>
      <c r="GQM7" s="69"/>
      <c r="GQQ7" s="67"/>
      <c r="GQS7" s="69"/>
      <c r="GQW7" s="67"/>
      <c r="GQY7" s="69"/>
      <c r="GRC7" s="67"/>
      <c r="GRE7" s="69"/>
      <c r="GRI7" s="67"/>
      <c r="GRK7" s="69"/>
      <c r="GRO7" s="67"/>
      <c r="GRQ7" s="69"/>
      <c r="GRU7" s="67"/>
      <c r="GRW7" s="69"/>
      <c r="GSA7" s="67"/>
      <c r="GSC7" s="69"/>
      <c r="GSG7" s="67"/>
      <c r="GSI7" s="69"/>
      <c r="GSM7" s="67"/>
      <c r="GSO7" s="69"/>
      <c r="GSS7" s="67"/>
      <c r="GSU7" s="69"/>
      <c r="GSY7" s="67"/>
      <c r="GTA7" s="69"/>
      <c r="GTE7" s="67"/>
      <c r="GTG7" s="69"/>
      <c r="GTK7" s="67"/>
      <c r="GTM7" s="69"/>
      <c r="GTQ7" s="67"/>
      <c r="GTS7" s="69"/>
      <c r="GTW7" s="67"/>
      <c r="GTY7" s="69"/>
      <c r="GUC7" s="67"/>
      <c r="GUE7" s="69"/>
      <c r="GUI7" s="67"/>
      <c r="GUK7" s="69"/>
      <c r="GUO7" s="67"/>
      <c r="GUQ7" s="69"/>
      <c r="GUU7" s="67"/>
      <c r="GUW7" s="69"/>
      <c r="GVA7" s="67"/>
      <c r="GVC7" s="69"/>
      <c r="GVG7" s="67"/>
      <c r="GVI7" s="69"/>
      <c r="GVM7" s="67"/>
      <c r="GVO7" s="69"/>
      <c r="GVS7" s="67"/>
      <c r="GVU7" s="69"/>
      <c r="GVY7" s="67"/>
      <c r="GWA7" s="69"/>
      <c r="GWE7" s="67"/>
      <c r="GWG7" s="69"/>
      <c r="GWK7" s="67"/>
      <c r="GWM7" s="69"/>
      <c r="GWQ7" s="67"/>
      <c r="GWS7" s="69"/>
      <c r="GWW7" s="67"/>
      <c r="GWY7" s="69"/>
      <c r="GXC7" s="67"/>
      <c r="GXE7" s="69"/>
      <c r="GXI7" s="67"/>
      <c r="GXK7" s="69"/>
      <c r="GXO7" s="67"/>
      <c r="GXQ7" s="69"/>
      <c r="GXU7" s="67"/>
      <c r="GXW7" s="69"/>
      <c r="GYA7" s="67"/>
      <c r="GYC7" s="69"/>
      <c r="GYG7" s="67"/>
      <c r="GYI7" s="69"/>
      <c r="GYM7" s="67"/>
      <c r="GYO7" s="69"/>
      <c r="GYS7" s="67"/>
      <c r="GYU7" s="69"/>
      <c r="GYY7" s="67"/>
      <c r="GZA7" s="69"/>
      <c r="GZE7" s="67"/>
      <c r="GZG7" s="69"/>
      <c r="GZK7" s="67"/>
      <c r="GZM7" s="69"/>
      <c r="GZQ7" s="67"/>
      <c r="GZS7" s="69"/>
      <c r="GZW7" s="67"/>
      <c r="GZY7" s="69"/>
      <c r="HAC7" s="67"/>
      <c r="HAE7" s="69"/>
      <c r="HAI7" s="67"/>
      <c r="HAK7" s="69"/>
      <c r="HAO7" s="67"/>
      <c r="HAQ7" s="69"/>
      <c r="HAU7" s="67"/>
      <c r="HAW7" s="69"/>
      <c r="HBA7" s="67"/>
      <c r="HBC7" s="69"/>
      <c r="HBG7" s="67"/>
      <c r="HBI7" s="69"/>
      <c r="HBM7" s="67"/>
      <c r="HBO7" s="69"/>
      <c r="HBS7" s="67"/>
      <c r="HBU7" s="69"/>
      <c r="HBY7" s="67"/>
      <c r="HCA7" s="69"/>
      <c r="HCE7" s="67"/>
      <c r="HCG7" s="69"/>
      <c r="HCK7" s="67"/>
      <c r="HCM7" s="69"/>
      <c r="HCQ7" s="67"/>
      <c r="HCS7" s="69"/>
      <c r="HCW7" s="67"/>
      <c r="HCY7" s="69"/>
      <c r="HDC7" s="67"/>
      <c r="HDE7" s="69"/>
      <c r="HDI7" s="67"/>
      <c r="HDK7" s="69"/>
      <c r="HDO7" s="67"/>
      <c r="HDQ7" s="69"/>
      <c r="HDU7" s="67"/>
      <c r="HDW7" s="69"/>
      <c r="HEA7" s="67"/>
      <c r="HEC7" s="69"/>
      <c r="HEG7" s="67"/>
      <c r="HEI7" s="69"/>
      <c r="HEM7" s="67"/>
      <c r="HEO7" s="69"/>
      <c r="HES7" s="67"/>
      <c r="HEU7" s="69"/>
      <c r="HEY7" s="67"/>
      <c r="HFA7" s="69"/>
      <c r="HFE7" s="67"/>
      <c r="HFG7" s="69"/>
      <c r="HFK7" s="67"/>
      <c r="HFM7" s="69"/>
      <c r="HFQ7" s="67"/>
      <c r="HFS7" s="69"/>
      <c r="HFW7" s="67"/>
      <c r="HFY7" s="69"/>
      <c r="HGC7" s="67"/>
      <c r="HGE7" s="69"/>
      <c r="HGI7" s="67"/>
      <c r="HGK7" s="69"/>
      <c r="HGO7" s="67"/>
      <c r="HGQ7" s="69"/>
      <c r="HGU7" s="67"/>
      <c r="HGW7" s="69"/>
      <c r="HHA7" s="67"/>
      <c r="HHC7" s="69"/>
      <c r="HHG7" s="67"/>
      <c r="HHI7" s="69"/>
      <c r="HHM7" s="67"/>
      <c r="HHO7" s="69"/>
      <c r="HHS7" s="67"/>
      <c r="HHU7" s="69"/>
      <c r="HHY7" s="67"/>
      <c r="HIA7" s="69"/>
      <c r="HIE7" s="67"/>
      <c r="HIG7" s="69"/>
      <c r="HIK7" s="67"/>
      <c r="HIM7" s="69"/>
      <c r="HIQ7" s="67"/>
      <c r="HIS7" s="69"/>
      <c r="HIW7" s="67"/>
      <c r="HIY7" s="69"/>
      <c r="HJC7" s="67"/>
      <c r="HJE7" s="69"/>
      <c r="HJI7" s="67"/>
      <c r="HJK7" s="69"/>
      <c r="HJO7" s="67"/>
      <c r="HJQ7" s="69"/>
      <c r="HJU7" s="67"/>
      <c r="HJW7" s="69"/>
      <c r="HKA7" s="67"/>
      <c r="HKC7" s="69"/>
      <c r="HKG7" s="67"/>
      <c r="HKI7" s="69"/>
      <c r="HKM7" s="67"/>
      <c r="HKO7" s="69"/>
      <c r="HKS7" s="67"/>
      <c r="HKU7" s="69"/>
      <c r="HKY7" s="67"/>
      <c r="HLA7" s="69"/>
      <c r="HLE7" s="67"/>
      <c r="HLG7" s="69"/>
      <c r="HLK7" s="67"/>
      <c r="HLM7" s="69"/>
      <c r="HLQ7" s="67"/>
      <c r="HLS7" s="69"/>
      <c r="HLW7" s="67"/>
      <c r="HLY7" s="69"/>
      <c r="HMC7" s="67"/>
      <c r="HME7" s="69"/>
      <c r="HMI7" s="67"/>
      <c r="HMK7" s="69"/>
      <c r="HMO7" s="67"/>
      <c r="HMQ7" s="69"/>
      <c r="HMU7" s="67"/>
      <c r="HMW7" s="69"/>
      <c r="HNA7" s="67"/>
      <c r="HNC7" s="69"/>
      <c r="HNG7" s="67"/>
      <c r="HNI7" s="69"/>
      <c r="HNM7" s="67"/>
      <c r="HNO7" s="69"/>
      <c r="HNS7" s="67"/>
      <c r="HNU7" s="69"/>
      <c r="HNY7" s="67"/>
      <c r="HOA7" s="69"/>
      <c r="HOE7" s="67"/>
      <c r="HOG7" s="69"/>
      <c r="HOK7" s="67"/>
      <c r="HOM7" s="69"/>
      <c r="HOQ7" s="67"/>
      <c r="HOS7" s="69"/>
      <c r="HOW7" s="67"/>
      <c r="HOY7" s="69"/>
      <c r="HPC7" s="67"/>
      <c r="HPE7" s="69"/>
      <c r="HPI7" s="67"/>
      <c r="HPK7" s="69"/>
      <c r="HPO7" s="67"/>
      <c r="HPQ7" s="69"/>
      <c r="HPU7" s="67"/>
      <c r="HPW7" s="69"/>
      <c r="HQA7" s="67"/>
      <c r="HQC7" s="69"/>
      <c r="HQG7" s="67"/>
      <c r="HQI7" s="69"/>
      <c r="HQM7" s="67"/>
      <c r="HQO7" s="69"/>
      <c r="HQS7" s="67"/>
      <c r="HQU7" s="69"/>
      <c r="HQY7" s="67"/>
      <c r="HRA7" s="69"/>
      <c r="HRE7" s="67"/>
      <c r="HRG7" s="69"/>
      <c r="HRK7" s="67"/>
      <c r="HRM7" s="69"/>
      <c r="HRQ7" s="67"/>
      <c r="HRS7" s="69"/>
      <c r="HRW7" s="67"/>
      <c r="HRY7" s="69"/>
      <c r="HSC7" s="67"/>
      <c r="HSE7" s="69"/>
      <c r="HSI7" s="67"/>
      <c r="HSK7" s="69"/>
      <c r="HSO7" s="67"/>
      <c r="HSQ7" s="69"/>
      <c r="HSU7" s="67"/>
      <c r="HSW7" s="69"/>
      <c r="HTA7" s="67"/>
      <c r="HTC7" s="69"/>
      <c r="HTG7" s="67"/>
      <c r="HTI7" s="69"/>
      <c r="HTM7" s="67"/>
      <c r="HTO7" s="69"/>
      <c r="HTS7" s="67"/>
      <c r="HTU7" s="69"/>
      <c r="HTY7" s="67"/>
      <c r="HUA7" s="69"/>
      <c r="HUE7" s="67"/>
      <c r="HUG7" s="69"/>
      <c r="HUK7" s="67"/>
      <c r="HUM7" s="69"/>
      <c r="HUQ7" s="67"/>
      <c r="HUS7" s="69"/>
      <c r="HUW7" s="67"/>
      <c r="HUY7" s="69"/>
      <c r="HVC7" s="67"/>
      <c r="HVE7" s="69"/>
      <c r="HVI7" s="67"/>
      <c r="HVK7" s="69"/>
      <c r="HVO7" s="67"/>
      <c r="HVQ7" s="69"/>
      <c r="HVU7" s="67"/>
      <c r="HVW7" s="69"/>
      <c r="HWA7" s="67"/>
      <c r="HWC7" s="69"/>
      <c r="HWG7" s="67"/>
      <c r="HWI7" s="69"/>
      <c r="HWM7" s="67"/>
      <c r="HWO7" s="69"/>
      <c r="HWS7" s="67"/>
      <c r="HWU7" s="69"/>
      <c r="HWY7" s="67"/>
      <c r="HXA7" s="69"/>
      <c r="HXE7" s="67"/>
      <c r="HXG7" s="69"/>
      <c r="HXK7" s="67"/>
      <c r="HXM7" s="69"/>
      <c r="HXQ7" s="67"/>
      <c r="HXS7" s="69"/>
      <c r="HXW7" s="67"/>
      <c r="HXY7" s="69"/>
      <c r="HYC7" s="67"/>
      <c r="HYE7" s="69"/>
      <c r="HYI7" s="67"/>
      <c r="HYK7" s="69"/>
      <c r="HYO7" s="67"/>
      <c r="HYQ7" s="69"/>
      <c r="HYU7" s="67"/>
      <c r="HYW7" s="69"/>
      <c r="HZA7" s="67"/>
      <c r="HZC7" s="69"/>
      <c r="HZG7" s="67"/>
      <c r="HZI7" s="69"/>
      <c r="HZM7" s="67"/>
      <c r="HZO7" s="69"/>
      <c r="HZS7" s="67"/>
      <c r="HZU7" s="69"/>
      <c r="HZY7" s="67"/>
      <c r="IAA7" s="69"/>
      <c r="IAE7" s="67"/>
      <c r="IAG7" s="69"/>
      <c r="IAK7" s="67"/>
      <c r="IAM7" s="69"/>
      <c r="IAQ7" s="67"/>
      <c r="IAS7" s="69"/>
      <c r="IAW7" s="67"/>
      <c r="IAY7" s="69"/>
      <c r="IBC7" s="67"/>
      <c r="IBE7" s="69"/>
      <c r="IBI7" s="67"/>
      <c r="IBK7" s="69"/>
      <c r="IBO7" s="67"/>
      <c r="IBQ7" s="69"/>
      <c r="IBU7" s="67"/>
      <c r="IBW7" s="69"/>
      <c r="ICA7" s="67"/>
      <c r="ICC7" s="69"/>
      <c r="ICG7" s="67"/>
      <c r="ICI7" s="69"/>
      <c r="ICM7" s="67"/>
      <c r="ICO7" s="69"/>
      <c r="ICS7" s="67"/>
      <c r="ICU7" s="69"/>
      <c r="ICY7" s="67"/>
      <c r="IDA7" s="69"/>
      <c r="IDE7" s="67"/>
      <c r="IDG7" s="69"/>
      <c r="IDK7" s="67"/>
      <c r="IDM7" s="69"/>
      <c r="IDQ7" s="67"/>
      <c r="IDS7" s="69"/>
      <c r="IDW7" s="67"/>
      <c r="IDY7" s="69"/>
      <c r="IEC7" s="67"/>
      <c r="IEE7" s="69"/>
      <c r="IEI7" s="67"/>
      <c r="IEK7" s="69"/>
      <c r="IEO7" s="67"/>
      <c r="IEQ7" s="69"/>
      <c r="IEU7" s="67"/>
      <c r="IEW7" s="69"/>
      <c r="IFA7" s="67"/>
      <c r="IFC7" s="69"/>
      <c r="IFG7" s="67"/>
      <c r="IFI7" s="69"/>
      <c r="IFM7" s="67"/>
      <c r="IFO7" s="69"/>
      <c r="IFS7" s="67"/>
      <c r="IFU7" s="69"/>
      <c r="IFY7" s="67"/>
      <c r="IGA7" s="69"/>
      <c r="IGE7" s="67"/>
      <c r="IGG7" s="69"/>
      <c r="IGK7" s="67"/>
      <c r="IGM7" s="69"/>
      <c r="IGQ7" s="67"/>
      <c r="IGS7" s="69"/>
      <c r="IGW7" s="67"/>
      <c r="IGY7" s="69"/>
      <c r="IHC7" s="67"/>
      <c r="IHE7" s="69"/>
      <c r="IHI7" s="67"/>
      <c r="IHK7" s="69"/>
      <c r="IHO7" s="67"/>
      <c r="IHQ7" s="69"/>
      <c r="IHU7" s="67"/>
      <c r="IHW7" s="69"/>
      <c r="IIA7" s="67"/>
      <c r="IIC7" s="69"/>
      <c r="IIG7" s="67"/>
      <c r="III7" s="69"/>
      <c r="IIM7" s="67"/>
      <c r="IIO7" s="69"/>
      <c r="IIS7" s="67"/>
      <c r="IIU7" s="69"/>
      <c r="IIY7" s="67"/>
      <c r="IJA7" s="69"/>
      <c r="IJE7" s="67"/>
      <c r="IJG7" s="69"/>
      <c r="IJK7" s="67"/>
      <c r="IJM7" s="69"/>
      <c r="IJQ7" s="67"/>
      <c r="IJS7" s="69"/>
      <c r="IJW7" s="67"/>
      <c r="IJY7" s="69"/>
      <c r="IKC7" s="67"/>
      <c r="IKE7" s="69"/>
      <c r="IKI7" s="67"/>
      <c r="IKK7" s="69"/>
      <c r="IKO7" s="67"/>
      <c r="IKQ7" s="69"/>
      <c r="IKU7" s="67"/>
      <c r="IKW7" s="69"/>
      <c r="ILA7" s="67"/>
      <c r="ILC7" s="69"/>
      <c r="ILG7" s="67"/>
      <c r="ILI7" s="69"/>
      <c r="ILM7" s="67"/>
      <c r="ILO7" s="69"/>
      <c r="ILS7" s="67"/>
      <c r="ILU7" s="69"/>
      <c r="ILY7" s="67"/>
      <c r="IMA7" s="69"/>
      <c r="IME7" s="67"/>
      <c r="IMG7" s="69"/>
      <c r="IMK7" s="67"/>
      <c r="IMM7" s="69"/>
      <c r="IMQ7" s="67"/>
      <c r="IMS7" s="69"/>
      <c r="IMW7" s="67"/>
      <c r="IMY7" s="69"/>
      <c r="INC7" s="67"/>
      <c r="INE7" s="69"/>
      <c r="INI7" s="67"/>
      <c r="INK7" s="69"/>
      <c r="INO7" s="67"/>
      <c r="INQ7" s="69"/>
      <c r="INU7" s="67"/>
      <c r="INW7" s="69"/>
      <c r="IOA7" s="67"/>
      <c r="IOC7" s="69"/>
      <c r="IOG7" s="67"/>
      <c r="IOI7" s="69"/>
      <c r="IOM7" s="67"/>
      <c r="IOO7" s="69"/>
      <c r="IOS7" s="67"/>
      <c r="IOU7" s="69"/>
      <c r="IOY7" s="67"/>
      <c r="IPA7" s="69"/>
      <c r="IPE7" s="67"/>
      <c r="IPG7" s="69"/>
      <c r="IPK7" s="67"/>
      <c r="IPM7" s="69"/>
      <c r="IPQ7" s="67"/>
      <c r="IPS7" s="69"/>
      <c r="IPW7" s="67"/>
      <c r="IPY7" s="69"/>
      <c r="IQC7" s="67"/>
      <c r="IQE7" s="69"/>
      <c r="IQI7" s="67"/>
      <c r="IQK7" s="69"/>
      <c r="IQO7" s="67"/>
      <c r="IQQ7" s="69"/>
      <c r="IQU7" s="67"/>
      <c r="IQW7" s="69"/>
      <c r="IRA7" s="67"/>
      <c r="IRC7" s="69"/>
      <c r="IRG7" s="67"/>
      <c r="IRI7" s="69"/>
      <c r="IRM7" s="67"/>
      <c r="IRO7" s="69"/>
      <c r="IRS7" s="67"/>
      <c r="IRU7" s="69"/>
      <c r="IRY7" s="67"/>
      <c r="ISA7" s="69"/>
      <c r="ISE7" s="67"/>
      <c r="ISG7" s="69"/>
      <c r="ISK7" s="67"/>
      <c r="ISM7" s="69"/>
      <c r="ISQ7" s="67"/>
      <c r="ISS7" s="69"/>
      <c r="ISW7" s="67"/>
      <c r="ISY7" s="69"/>
      <c r="ITC7" s="67"/>
      <c r="ITE7" s="69"/>
      <c r="ITI7" s="67"/>
      <c r="ITK7" s="69"/>
      <c r="ITO7" s="67"/>
      <c r="ITQ7" s="69"/>
      <c r="ITU7" s="67"/>
      <c r="ITW7" s="69"/>
      <c r="IUA7" s="67"/>
      <c r="IUC7" s="69"/>
      <c r="IUG7" s="67"/>
      <c r="IUI7" s="69"/>
      <c r="IUM7" s="67"/>
      <c r="IUO7" s="69"/>
      <c r="IUS7" s="67"/>
      <c r="IUU7" s="69"/>
      <c r="IUY7" s="67"/>
      <c r="IVA7" s="69"/>
      <c r="IVE7" s="67"/>
      <c r="IVG7" s="69"/>
      <c r="IVK7" s="67"/>
      <c r="IVM7" s="69"/>
      <c r="IVQ7" s="67"/>
      <c r="IVS7" s="69"/>
      <c r="IVW7" s="67"/>
      <c r="IVY7" s="69"/>
      <c r="IWC7" s="67"/>
      <c r="IWE7" s="69"/>
      <c r="IWI7" s="67"/>
      <c r="IWK7" s="69"/>
      <c r="IWO7" s="67"/>
      <c r="IWQ7" s="69"/>
      <c r="IWU7" s="67"/>
      <c r="IWW7" s="69"/>
      <c r="IXA7" s="67"/>
      <c r="IXC7" s="69"/>
      <c r="IXG7" s="67"/>
      <c r="IXI7" s="69"/>
      <c r="IXM7" s="67"/>
      <c r="IXO7" s="69"/>
      <c r="IXS7" s="67"/>
      <c r="IXU7" s="69"/>
      <c r="IXY7" s="67"/>
      <c r="IYA7" s="69"/>
      <c r="IYE7" s="67"/>
      <c r="IYG7" s="69"/>
      <c r="IYK7" s="67"/>
      <c r="IYM7" s="69"/>
      <c r="IYQ7" s="67"/>
      <c r="IYS7" s="69"/>
      <c r="IYW7" s="67"/>
      <c r="IYY7" s="69"/>
      <c r="IZC7" s="67"/>
      <c r="IZE7" s="69"/>
      <c r="IZI7" s="67"/>
      <c r="IZK7" s="69"/>
      <c r="IZO7" s="67"/>
      <c r="IZQ7" s="69"/>
      <c r="IZU7" s="67"/>
      <c r="IZW7" s="69"/>
      <c r="JAA7" s="67"/>
      <c r="JAC7" s="69"/>
      <c r="JAG7" s="67"/>
      <c r="JAI7" s="69"/>
      <c r="JAM7" s="67"/>
      <c r="JAO7" s="69"/>
      <c r="JAS7" s="67"/>
      <c r="JAU7" s="69"/>
      <c r="JAY7" s="67"/>
      <c r="JBA7" s="69"/>
      <c r="JBE7" s="67"/>
      <c r="JBG7" s="69"/>
      <c r="JBK7" s="67"/>
      <c r="JBM7" s="69"/>
      <c r="JBQ7" s="67"/>
      <c r="JBS7" s="69"/>
      <c r="JBW7" s="67"/>
      <c r="JBY7" s="69"/>
      <c r="JCC7" s="67"/>
      <c r="JCE7" s="69"/>
      <c r="JCI7" s="67"/>
      <c r="JCK7" s="69"/>
      <c r="JCO7" s="67"/>
      <c r="JCQ7" s="69"/>
      <c r="JCU7" s="67"/>
      <c r="JCW7" s="69"/>
      <c r="JDA7" s="67"/>
      <c r="JDC7" s="69"/>
      <c r="JDG7" s="67"/>
      <c r="JDI7" s="69"/>
      <c r="JDM7" s="67"/>
      <c r="JDO7" s="69"/>
      <c r="JDS7" s="67"/>
      <c r="JDU7" s="69"/>
      <c r="JDY7" s="67"/>
      <c r="JEA7" s="69"/>
      <c r="JEE7" s="67"/>
      <c r="JEG7" s="69"/>
      <c r="JEK7" s="67"/>
      <c r="JEM7" s="69"/>
      <c r="JEQ7" s="67"/>
      <c r="JES7" s="69"/>
      <c r="JEW7" s="67"/>
      <c r="JEY7" s="69"/>
      <c r="JFC7" s="67"/>
      <c r="JFE7" s="69"/>
      <c r="JFI7" s="67"/>
      <c r="JFK7" s="69"/>
      <c r="JFO7" s="67"/>
      <c r="JFQ7" s="69"/>
      <c r="JFU7" s="67"/>
      <c r="JFW7" s="69"/>
      <c r="JGA7" s="67"/>
      <c r="JGC7" s="69"/>
      <c r="JGG7" s="67"/>
      <c r="JGI7" s="69"/>
      <c r="JGM7" s="67"/>
      <c r="JGO7" s="69"/>
      <c r="JGS7" s="67"/>
      <c r="JGU7" s="69"/>
      <c r="JGY7" s="67"/>
      <c r="JHA7" s="69"/>
      <c r="JHE7" s="67"/>
      <c r="JHG7" s="69"/>
      <c r="JHK7" s="67"/>
      <c r="JHM7" s="69"/>
      <c r="JHQ7" s="67"/>
      <c r="JHS7" s="69"/>
      <c r="JHW7" s="67"/>
      <c r="JHY7" s="69"/>
      <c r="JIC7" s="67"/>
      <c r="JIE7" s="69"/>
      <c r="JII7" s="67"/>
      <c r="JIK7" s="69"/>
      <c r="JIO7" s="67"/>
      <c r="JIQ7" s="69"/>
      <c r="JIU7" s="67"/>
      <c r="JIW7" s="69"/>
      <c r="JJA7" s="67"/>
      <c r="JJC7" s="69"/>
      <c r="JJG7" s="67"/>
      <c r="JJI7" s="69"/>
      <c r="JJM7" s="67"/>
      <c r="JJO7" s="69"/>
      <c r="JJS7" s="67"/>
      <c r="JJU7" s="69"/>
      <c r="JJY7" s="67"/>
      <c r="JKA7" s="69"/>
      <c r="JKE7" s="67"/>
      <c r="JKG7" s="69"/>
      <c r="JKK7" s="67"/>
      <c r="JKM7" s="69"/>
      <c r="JKQ7" s="67"/>
      <c r="JKS7" s="69"/>
      <c r="JKW7" s="67"/>
      <c r="JKY7" s="69"/>
      <c r="JLC7" s="67"/>
      <c r="JLE7" s="69"/>
      <c r="JLI7" s="67"/>
      <c r="JLK7" s="69"/>
      <c r="JLO7" s="67"/>
      <c r="JLQ7" s="69"/>
      <c r="JLU7" s="67"/>
      <c r="JLW7" s="69"/>
      <c r="JMA7" s="67"/>
      <c r="JMC7" s="69"/>
      <c r="JMG7" s="67"/>
      <c r="JMI7" s="69"/>
      <c r="JMM7" s="67"/>
      <c r="JMO7" s="69"/>
      <c r="JMS7" s="67"/>
      <c r="JMU7" s="69"/>
      <c r="JMY7" s="67"/>
      <c r="JNA7" s="69"/>
      <c r="JNE7" s="67"/>
      <c r="JNG7" s="69"/>
      <c r="JNK7" s="67"/>
      <c r="JNM7" s="69"/>
      <c r="JNQ7" s="67"/>
      <c r="JNS7" s="69"/>
      <c r="JNW7" s="67"/>
      <c r="JNY7" s="69"/>
      <c r="JOC7" s="67"/>
      <c r="JOE7" s="69"/>
      <c r="JOI7" s="67"/>
      <c r="JOK7" s="69"/>
      <c r="JOO7" s="67"/>
      <c r="JOQ7" s="69"/>
      <c r="JOU7" s="67"/>
      <c r="JOW7" s="69"/>
      <c r="JPA7" s="67"/>
      <c r="JPC7" s="69"/>
      <c r="JPG7" s="67"/>
      <c r="JPI7" s="69"/>
      <c r="JPM7" s="67"/>
      <c r="JPO7" s="69"/>
      <c r="JPS7" s="67"/>
      <c r="JPU7" s="69"/>
      <c r="JPY7" s="67"/>
      <c r="JQA7" s="69"/>
      <c r="JQE7" s="67"/>
      <c r="JQG7" s="69"/>
      <c r="JQK7" s="67"/>
      <c r="JQM7" s="69"/>
      <c r="JQQ7" s="67"/>
      <c r="JQS7" s="69"/>
      <c r="JQW7" s="67"/>
      <c r="JQY7" s="69"/>
      <c r="JRC7" s="67"/>
      <c r="JRE7" s="69"/>
      <c r="JRI7" s="67"/>
      <c r="JRK7" s="69"/>
      <c r="JRO7" s="67"/>
      <c r="JRQ7" s="69"/>
      <c r="JRU7" s="67"/>
      <c r="JRW7" s="69"/>
      <c r="JSA7" s="67"/>
      <c r="JSC7" s="69"/>
      <c r="JSG7" s="67"/>
      <c r="JSI7" s="69"/>
      <c r="JSM7" s="67"/>
      <c r="JSO7" s="69"/>
      <c r="JSS7" s="67"/>
      <c r="JSU7" s="69"/>
      <c r="JSY7" s="67"/>
      <c r="JTA7" s="69"/>
      <c r="JTE7" s="67"/>
      <c r="JTG7" s="69"/>
      <c r="JTK7" s="67"/>
      <c r="JTM7" s="69"/>
      <c r="JTQ7" s="67"/>
      <c r="JTS7" s="69"/>
      <c r="JTW7" s="67"/>
      <c r="JTY7" s="69"/>
      <c r="JUC7" s="67"/>
      <c r="JUE7" s="69"/>
      <c r="JUI7" s="67"/>
      <c r="JUK7" s="69"/>
      <c r="JUO7" s="67"/>
      <c r="JUQ7" s="69"/>
      <c r="JUU7" s="67"/>
      <c r="JUW7" s="69"/>
      <c r="JVA7" s="67"/>
      <c r="JVC7" s="69"/>
      <c r="JVG7" s="67"/>
      <c r="JVI7" s="69"/>
      <c r="JVM7" s="67"/>
      <c r="JVO7" s="69"/>
      <c r="JVS7" s="67"/>
      <c r="JVU7" s="69"/>
      <c r="JVY7" s="67"/>
      <c r="JWA7" s="69"/>
      <c r="JWE7" s="67"/>
      <c r="JWG7" s="69"/>
      <c r="JWK7" s="67"/>
      <c r="JWM7" s="69"/>
      <c r="JWQ7" s="67"/>
      <c r="JWS7" s="69"/>
      <c r="JWW7" s="67"/>
      <c r="JWY7" s="69"/>
      <c r="JXC7" s="67"/>
      <c r="JXE7" s="69"/>
      <c r="JXI7" s="67"/>
      <c r="JXK7" s="69"/>
      <c r="JXO7" s="67"/>
      <c r="JXQ7" s="69"/>
      <c r="JXU7" s="67"/>
      <c r="JXW7" s="69"/>
      <c r="JYA7" s="67"/>
      <c r="JYC7" s="69"/>
      <c r="JYG7" s="67"/>
      <c r="JYI7" s="69"/>
      <c r="JYM7" s="67"/>
      <c r="JYO7" s="69"/>
      <c r="JYS7" s="67"/>
      <c r="JYU7" s="69"/>
      <c r="JYY7" s="67"/>
      <c r="JZA7" s="69"/>
      <c r="JZE7" s="67"/>
      <c r="JZG7" s="69"/>
      <c r="JZK7" s="67"/>
      <c r="JZM7" s="69"/>
      <c r="JZQ7" s="67"/>
      <c r="JZS7" s="69"/>
      <c r="JZW7" s="67"/>
      <c r="JZY7" s="69"/>
      <c r="KAC7" s="67"/>
      <c r="KAE7" s="69"/>
      <c r="KAI7" s="67"/>
      <c r="KAK7" s="69"/>
      <c r="KAO7" s="67"/>
      <c r="KAQ7" s="69"/>
      <c r="KAU7" s="67"/>
      <c r="KAW7" s="69"/>
      <c r="KBA7" s="67"/>
      <c r="KBC7" s="69"/>
      <c r="KBG7" s="67"/>
      <c r="KBI7" s="69"/>
      <c r="KBM7" s="67"/>
      <c r="KBO7" s="69"/>
      <c r="KBS7" s="67"/>
      <c r="KBU7" s="69"/>
      <c r="KBY7" s="67"/>
      <c r="KCA7" s="69"/>
      <c r="KCE7" s="67"/>
      <c r="KCG7" s="69"/>
      <c r="KCK7" s="67"/>
      <c r="KCM7" s="69"/>
      <c r="KCQ7" s="67"/>
      <c r="KCS7" s="69"/>
      <c r="KCW7" s="67"/>
      <c r="KCY7" s="69"/>
      <c r="KDC7" s="67"/>
      <c r="KDE7" s="69"/>
      <c r="KDI7" s="67"/>
      <c r="KDK7" s="69"/>
      <c r="KDO7" s="67"/>
      <c r="KDQ7" s="69"/>
      <c r="KDU7" s="67"/>
      <c r="KDW7" s="69"/>
      <c r="KEA7" s="67"/>
      <c r="KEC7" s="69"/>
      <c r="KEG7" s="67"/>
      <c r="KEI7" s="69"/>
      <c r="KEM7" s="67"/>
      <c r="KEO7" s="69"/>
      <c r="KES7" s="67"/>
      <c r="KEU7" s="69"/>
      <c r="KEY7" s="67"/>
      <c r="KFA7" s="69"/>
      <c r="KFE7" s="67"/>
      <c r="KFG7" s="69"/>
      <c r="KFK7" s="67"/>
      <c r="KFM7" s="69"/>
      <c r="KFQ7" s="67"/>
      <c r="KFS7" s="69"/>
      <c r="KFW7" s="67"/>
      <c r="KFY7" s="69"/>
      <c r="KGC7" s="67"/>
      <c r="KGE7" s="69"/>
      <c r="KGI7" s="67"/>
      <c r="KGK7" s="69"/>
      <c r="KGO7" s="67"/>
      <c r="KGQ7" s="69"/>
      <c r="KGU7" s="67"/>
      <c r="KGW7" s="69"/>
      <c r="KHA7" s="67"/>
      <c r="KHC7" s="69"/>
      <c r="KHG7" s="67"/>
      <c r="KHI7" s="69"/>
      <c r="KHM7" s="67"/>
      <c r="KHO7" s="69"/>
      <c r="KHS7" s="67"/>
      <c r="KHU7" s="69"/>
      <c r="KHY7" s="67"/>
      <c r="KIA7" s="69"/>
      <c r="KIE7" s="67"/>
      <c r="KIG7" s="69"/>
      <c r="KIK7" s="67"/>
      <c r="KIM7" s="69"/>
      <c r="KIQ7" s="67"/>
      <c r="KIS7" s="69"/>
      <c r="KIW7" s="67"/>
      <c r="KIY7" s="69"/>
      <c r="KJC7" s="67"/>
      <c r="KJE7" s="69"/>
      <c r="KJI7" s="67"/>
      <c r="KJK7" s="69"/>
      <c r="KJO7" s="67"/>
      <c r="KJQ7" s="69"/>
      <c r="KJU7" s="67"/>
      <c r="KJW7" s="69"/>
      <c r="KKA7" s="67"/>
      <c r="KKC7" s="69"/>
      <c r="KKG7" s="67"/>
      <c r="KKI7" s="69"/>
      <c r="KKM7" s="67"/>
      <c r="KKO7" s="69"/>
      <c r="KKS7" s="67"/>
      <c r="KKU7" s="69"/>
      <c r="KKY7" s="67"/>
      <c r="KLA7" s="69"/>
      <c r="KLE7" s="67"/>
      <c r="KLG7" s="69"/>
      <c r="KLK7" s="67"/>
      <c r="KLM7" s="69"/>
      <c r="KLQ7" s="67"/>
      <c r="KLS7" s="69"/>
      <c r="KLW7" s="67"/>
      <c r="KLY7" s="69"/>
      <c r="KMC7" s="67"/>
      <c r="KME7" s="69"/>
      <c r="KMI7" s="67"/>
      <c r="KMK7" s="69"/>
      <c r="KMO7" s="67"/>
      <c r="KMQ7" s="69"/>
      <c r="KMU7" s="67"/>
      <c r="KMW7" s="69"/>
      <c r="KNA7" s="67"/>
      <c r="KNC7" s="69"/>
      <c r="KNG7" s="67"/>
      <c r="KNI7" s="69"/>
      <c r="KNM7" s="67"/>
      <c r="KNO7" s="69"/>
      <c r="KNS7" s="67"/>
      <c r="KNU7" s="69"/>
      <c r="KNY7" s="67"/>
      <c r="KOA7" s="69"/>
      <c r="KOE7" s="67"/>
      <c r="KOG7" s="69"/>
      <c r="KOK7" s="67"/>
      <c r="KOM7" s="69"/>
      <c r="KOQ7" s="67"/>
      <c r="KOS7" s="69"/>
      <c r="KOW7" s="67"/>
      <c r="KOY7" s="69"/>
      <c r="KPC7" s="67"/>
      <c r="KPE7" s="69"/>
      <c r="KPI7" s="67"/>
      <c r="KPK7" s="69"/>
      <c r="KPO7" s="67"/>
      <c r="KPQ7" s="69"/>
      <c r="KPU7" s="67"/>
      <c r="KPW7" s="69"/>
      <c r="KQA7" s="67"/>
      <c r="KQC7" s="69"/>
      <c r="KQG7" s="67"/>
      <c r="KQI7" s="69"/>
      <c r="KQM7" s="67"/>
      <c r="KQO7" s="69"/>
      <c r="KQS7" s="67"/>
      <c r="KQU7" s="69"/>
      <c r="KQY7" s="67"/>
      <c r="KRA7" s="69"/>
      <c r="KRE7" s="67"/>
      <c r="KRG7" s="69"/>
      <c r="KRK7" s="67"/>
      <c r="KRM7" s="69"/>
      <c r="KRQ7" s="67"/>
      <c r="KRS7" s="69"/>
      <c r="KRW7" s="67"/>
      <c r="KRY7" s="69"/>
      <c r="KSC7" s="67"/>
      <c r="KSE7" s="69"/>
      <c r="KSI7" s="67"/>
      <c r="KSK7" s="69"/>
      <c r="KSO7" s="67"/>
      <c r="KSQ7" s="69"/>
      <c r="KSU7" s="67"/>
      <c r="KSW7" s="69"/>
      <c r="KTA7" s="67"/>
      <c r="KTC7" s="69"/>
      <c r="KTG7" s="67"/>
      <c r="KTI7" s="69"/>
      <c r="KTM7" s="67"/>
      <c r="KTO7" s="69"/>
      <c r="KTS7" s="67"/>
      <c r="KTU7" s="69"/>
      <c r="KTY7" s="67"/>
      <c r="KUA7" s="69"/>
      <c r="KUE7" s="67"/>
      <c r="KUG7" s="69"/>
      <c r="KUK7" s="67"/>
      <c r="KUM7" s="69"/>
      <c r="KUQ7" s="67"/>
      <c r="KUS7" s="69"/>
      <c r="KUW7" s="67"/>
      <c r="KUY7" s="69"/>
      <c r="KVC7" s="67"/>
      <c r="KVE7" s="69"/>
      <c r="KVI7" s="67"/>
      <c r="KVK7" s="69"/>
      <c r="KVO7" s="67"/>
      <c r="KVQ7" s="69"/>
      <c r="KVU7" s="67"/>
      <c r="KVW7" s="69"/>
      <c r="KWA7" s="67"/>
      <c r="KWC7" s="69"/>
      <c r="KWG7" s="67"/>
      <c r="KWI7" s="69"/>
      <c r="KWM7" s="67"/>
      <c r="KWO7" s="69"/>
      <c r="KWS7" s="67"/>
      <c r="KWU7" s="69"/>
      <c r="KWY7" s="67"/>
      <c r="KXA7" s="69"/>
      <c r="KXE7" s="67"/>
      <c r="KXG7" s="69"/>
      <c r="KXK7" s="67"/>
      <c r="KXM7" s="69"/>
      <c r="KXQ7" s="67"/>
      <c r="KXS7" s="69"/>
      <c r="KXW7" s="67"/>
      <c r="KXY7" s="69"/>
      <c r="KYC7" s="67"/>
      <c r="KYE7" s="69"/>
      <c r="KYI7" s="67"/>
      <c r="KYK7" s="69"/>
      <c r="KYO7" s="67"/>
      <c r="KYQ7" s="69"/>
      <c r="KYU7" s="67"/>
      <c r="KYW7" s="69"/>
      <c r="KZA7" s="67"/>
      <c r="KZC7" s="69"/>
      <c r="KZG7" s="67"/>
      <c r="KZI7" s="69"/>
      <c r="KZM7" s="67"/>
      <c r="KZO7" s="69"/>
      <c r="KZS7" s="67"/>
      <c r="KZU7" s="69"/>
      <c r="KZY7" s="67"/>
      <c r="LAA7" s="69"/>
      <c r="LAE7" s="67"/>
      <c r="LAG7" s="69"/>
      <c r="LAK7" s="67"/>
      <c r="LAM7" s="69"/>
      <c r="LAQ7" s="67"/>
      <c r="LAS7" s="69"/>
      <c r="LAW7" s="67"/>
      <c r="LAY7" s="69"/>
      <c r="LBC7" s="67"/>
      <c r="LBE7" s="69"/>
      <c r="LBI7" s="67"/>
      <c r="LBK7" s="69"/>
      <c r="LBO7" s="67"/>
      <c r="LBQ7" s="69"/>
      <c r="LBU7" s="67"/>
      <c r="LBW7" s="69"/>
      <c r="LCA7" s="67"/>
      <c r="LCC7" s="69"/>
      <c r="LCG7" s="67"/>
      <c r="LCI7" s="69"/>
      <c r="LCM7" s="67"/>
      <c r="LCO7" s="69"/>
      <c r="LCS7" s="67"/>
      <c r="LCU7" s="69"/>
      <c r="LCY7" s="67"/>
      <c r="LDA7" s="69"/>
      <c r="LDE7" s="67"/>
      <c r="LDG7" s="69"/>
      <c r="LDK7" s="67"/>
      <c r="LDM7" s="69"/>
      <c r="LDQ7" s="67"/>
      <c r="LDS7" s="69"/>
      <c r="LDW7" s="67"/>
      <c r="LDY7" s="69"/>
      <c r="LEC7" s="67"/>
      <c r="LEE7" s="69"/>
      <c r="LEI7" s="67"/>
      <c r="LEK7" s="69"/>
      <c r="LEO7" s="67"/>
      <c r="LEQ7" s="69"/>
      <c r="LEU7" s="67"/>
      <c r="LEW7" s="69"/>
      <c r="LFA7" s="67"/>
      <c r="LFC7" s="69"/>
      <c r="LFG7" s="67"/>
      <c r="LFI7" s="69"/>
      <c r="LFM7" s="67"/>
      <c r="LFO7" s="69"/>
      <c r="LFS7" s="67"/>
      <c r="LFU7" s="69"/>
      <c r="LFY7" s="67"/>
      <c r="LGA7" s="69"/>
      <c r="LGE7" s="67"/>
      <c r="LGG7" s="69"/>
      <c r="LGK7" s="67"/>
      <c r="LGM7" s="69"/>
      <c r="LGQ7" s="67"/>
      <c r="LGS7" s="69"/>
      <c r="LGW7" s="67"/>
      <c r="LGY7" s="69"/>
      <c r="LHC7" s="67"/>
      <c r="LHE7" s="69"/>
      <c r="LHI7" s="67"/>
      <c r="LHK7" s="69"/>
      <c r="LHO7" s="67"/>
      <c r="LHQ7" s="69"/>
      <c r="LHU7" s="67"/>
      <c r="LHW7" s="69"/>
      <c r="LIA7" s="67"/>
      <c r="LIC7" s="69"/>
      <c r="LIG7" s="67"/>
      <c r="LII7" s="69"/>
      <c r="LIM7" s="67"/>
      <c r="LIO7" s="69"/>
      <c r="LIS7" s="67"/>
      <c r="LIU7" s="69"/>
      <c r="LIY7" s="67"/>
      <c r="LJA7" s="69"/>
      <c r="LJE7" s="67"/>
      <c r="LJG7" s="69"/>
      <c r="LJK7" s="67"/>
      <c r="LJM7" s="69"/>
      <c r="LJQ7" s="67"/>
      <c r="LJS7" s="69"/>
      <c r="LJW7" s="67"/>
      <c r="LJY7" s="69"/>
      <c r="LKC7" s="67"/>
      <c r="LKE7" s="69"/>
      <c r="LKI7" s="67"/>
      <c r="LKK7" s="69"/>
      <c r="LKO7" s="67"/>
      <c r="LKQ7" s="69"/>
      <c r="LKU7" s="67"/>
      <c r="LKW7" s="69"/>
      <c r="LLA7" s="67"/>
      <c r="LLC7" s="69"/>
      <c r="LLG7" s="67"/>
      <c r="LLI7" s="69"/>
      <c r="LLM7" s="67"/>
      <c r="LLO7" s="69"/>
      <c r="LLS7" s="67"/>
      <c r="LLU7" s="69"/>
      <c r="LLY7" s="67"/>
      <c r="LMA7" s="69"/>
      <c r="LME7" s="67"/>
      <c r="LMG7" s="69"/>
      <c r="LMK7" s="67"/>
      <c r="LMM7" s="69"/>
      <c r="LMQ7" s="67"/>
      <c r="LMS7" s="69"/>
      <c r="LMW7" s="67"/>
      <c r="LMY7" s="69"/>
      <c r="LNC7" s="67"/>
      <c r="LNE7" s="69"/>
      <c r="LNI7" s="67"/>
      <c r="LNK7" s="69"/>
      <c r="LNO7" s="67"/>
      <c r="LNQ7" s="69"/>
      <c r="LNU7" s="67"/>
      <c r="LNW7" s="69"/>
      <c r="LOA7" s="67"/>
      <c r="LOC7" s="69"/>
      <c r="LOG7" s="67"/>
      <c r="LOI7" s="69"/>
      <c r="LOM7" s="67"/>
      <c r="LOO7" s="69"/>
      <c r="LOS7" s="67"/>
      <c r="LOU7" s="69"/>
      <c r="LOY7" s="67"/>
      <c r="LPA7" s="69"/>
      <c r="LPE7" s="67"/>
      <c r="LPG7" s="69"/>
      <c r="LPK7" s="67"/>
      <c r="LPM7" s="69"/>
      <c r="LPQ7" s="67"/>
      <c r="LPS7" s="69"/>
      <c r="LPW7" s="67"/>
      <c r="LPY7" s="69"/>
      <c r="LQC7" s="67"/>
      <c r="LQE7" s="69"/>
      <c r="LQI7" s="67"/>
      <c r="LQK7" s="69"/>
      <c r="LQO7" s="67"/>
      <c r="LQQ7" s="69"/>
      <c r="LQU7" s="67"/>
      <c r="LQW7" s="69"/>
      <c r="LRA7" s="67"/>
      <c r="LRC7" s="69"/>
      <c r="LRG7" s="67"/>
      <c r="LRI7" s="69"/>
      <c r="LRM7" s="67"/>
      <c r="LRO7" s="69"/>
      <c r="LRS7" s="67"/>
      <c r="LRU7" s="69"/>
      <c r="LRY7" s="67"/>
      <c r="LSA7" s="69"/>
      <c r="LSE7" s="67"/>
      <c r="LSG7" s="69"/>
      <c r="LSK7" s="67"/>
      <c r="LSM7" s="69"/>
      <c r="LSQ7" s="67"/>
      <c r="LSS7" s="69"/>
      <c r="LSW7" s="67"/>
      <c r="LSY7" s="69"/>
      <c r="LTC7" s="67"/>
      <c r="LTE7" s="69"/>
      <c r="LTI7" s="67"/>
      <c r="LTK7" s="69"/>
      <c r="LTO7" s="67"/>
      <c r="LTQ7" s="69"/>
      <c r="LTU7" s="67"/>
      <c r="LTW7" s="69"/>
      <c r="LUA7" s="67"/>
      <c r="LUC7" s="69"/>
      <c r="LUG7" s="67"/>
      <c r="LUI7" s="69"/>
      <c r="LUM7" s="67"/>
      <c r="LUO7" s="69"/>
      <c r="LUS7" s="67"/>
      <c r="LUU7" s="69"/>
      <c r="LUY7" s="67"/>
      <c r="LVA7" s="69"/>
      <c r="LVE7" s="67"/>
      <c r="LVG7" s="69"/>
      <c r="LVK7" s="67"/>
      <c r="LVM7" s="69"/>
      <c r="LVQ7" s="67"/>
      <c r="LVS7" s="69"/>
      <c r="LVW7" s="67"/>
      <c r="LVY7" s="69"/>
      <c r="LWC7" s="67"/>
      <c r="LWE7" s="69"/>
      <c r="LWI7" s="67"/>
      <c r="LWK7" s="69"/>
      <c r="LWO7" s="67"/>
      <c r="LWQ7" s="69"/>
      <c r="LWU7" s="67"/>
      <c r="LWW7" s="69"/>
      <c r="LXA7" s="67"/>
      <c r="LXC7" s="69"/>
      <c r="LXG7" s="67"/>
      <c r="LXI7" s="69"/>
      <c r="LXM7" s="67"/>
      <c r="LXO7" s="69"/>
      <c r="LXS7" s="67"/>
      <c r="LXU7" s="69"/>
      <c r="LXY7" s="67"/>
      <c r="LYA7" s="69"/>
      <c r="LYE7" s="67"/>
      <c r="LYG7" s="69"/>
      <c r="LYK7" s="67"/>
      <c r="LYM7" s="69"/>
      <c r="LYQ7" s="67"/>
      <c r="LYS7" s="69"/>
      <c r="LYW7" s="67"/>
      <c r="LYY7" s="69"/>
      <c r="LZC7" s="67"/>
      <c r="LZE7" s="69"/>
      <c r="LZI7" s="67"/>
      <c r="LZK7" s="69"/>
      <c r="LZO7" s="67"/>
      <c r="LZQ7" s="69"/>
      <c r="LZU7" s="67"/>
      <c r="LZW7" s="69"/>
      <c r="MAA7" s="67"/>
      <c r="MAC7" s="69"/>
      <c r="MAG7" s="67"/>
      <c r="MAI7" s="69"/>
      <c r="MAM7" s="67"/>
      <c r="MAO7" s="69"/>
      <c r="MAS7" s="67"/>
      <c r="MAU7" s="69"/>
      <c r="MAY7" s="67"/>
      <c r="MBA7" s="69"/>
      <c r="MBE7" s="67"/>
      <c r="MBG7" s="69"/>
      <c r="MBK7" s="67"/>
      <c r="MBM7" s="69"/>
      <c r="MBQ7" s="67"/>
      <c r="MBS7" s="69"/>
      <c r="MBW7" s="67"/>
      <c r="MBY7" s="69"/>
      <c r="MCC7" s="67"/>
      <c r="MCE7" s="69"/>
      <c r="MCI7" s="67"/>
      <c r="MCK7" s="69"/>
      <c r="MCO7" s="67"/>
      <c r="MCQ7" s="69"/>
      <c r="MCU7" s="67"/>
      <c r="MCW7" s="69"/>
      <c r="MDA7" s="67"/>
      <c r="MDC7" s="69"/>
      <c r="MDG7" s="67"/>
      <c r="MDI7" s="69"/>
      <c r="MDM7" s="67"/>
      <c r="MDO7" s="69"/>
      <c r="MDS7" s="67"/>
      <c r="MDU7" s="69"/>
      <c r="MDY7" s="67"/>
      <c r="MEA7" s="69"/>
      <c r="MEE7" s="67"/>
      <c r="MEG7" s="69"/>
      <c r="MEK7" s="67"/>
      <c r="MEM7" s="69"/>
      <c r="MEQ7" s="67"/>
      <c r="MES7" s="69"/>
      <c r="MEW7" s="67"/>
      <c r="MEY7" s="69"/>
      <c r="MFC7" s="67"/>
      <c r="MFE7" s="69"/>
      <c r="MFI7" s="67"/>
      <c r="MFK7" s="69"/>
      <c r="MFO7" s="67"/>
      <c r="MFQ7" s="69"/>
      <c r="MFU7" s="67"/>
      <c r="MFW7" s="69"/>
      <c r="MGA7" s="67"/>
      <c r="MGC7" s="69"/>
      <c r="MGG7" s="67"/>
      <c r="MGI7" s="69"/>
      <c r="MGM7" s="67"/>
      <c r="MGO7" s="69"/>
      <c r="MGS7" s="67"/>
      <c r="MGU7" s="69"/>
      <c r="MGY7" s="67"/>
      <c r="MHA7" s="69"/>
      <c r="MHE7" s="67"/>
      <c r="MHG7" s="69"/>
      <c r="MHK7" s="67"/>
      <c r="MHM7" s="69"/>
      <c r="MHQ7" s="67"/>
      <c r="MHS7" s="69"/>
      <c r="MHW7" s="67"/>
      <c r="MHY7" s="69"/>
      <c r="MIC7" s="67"/>
      <c r="MIE7" s="69"/>
      <c r="MII7" s="67"/>
      <c r="MIK7" s="69"/>
      <c r="MIO7" s="67"/>
      <c r="MIQ7" s="69"/>
      <c r="MIU7" s="67"/>
      <c r="MIW7" s="69"/>
      <c r="MJA7" s="67"/>
      <c r="MJC7" s="69"/>
      <c r="MJG7" s="67"/>
      <c r="MJI7" s="69"/>
      <c r="MJM7" s="67"/>
      <c r="MJO7" s="69"/>
      <c r="MJS7" s="67"/>
      <c r="MJU7" s="69"/>
      <c r="MJY7" s="67"/>
      <c r="MKA7" s="69"/>
      <c r="MKE7" s="67"/>
      <c r="MKG7" s="69"/>
      <c r="MKK7" s="67"/>
      <c r="MKM7" s="69"/>
      <c r="MKQ7" s="67"/>
      <c r="MKS7" s="69"/>
      <c r="MKW7" s="67"/>
      <c r="MKY7" s="69"/>
      <c r="MLC7" s="67"/>
      <c r="MLE7" s="69"/>
      <c r="MLI7" s="67"/>
      <c r="MLK7" s="69"/>
      <c r="MLO7" s="67"/>
      <c r="MLQ7" s="69"/>
      <c r="MLU7" s="67"/>
      <c r="MLW7" s="69"/>
      <c r="MMA7" s="67"/>
      <c r="MMC7" s="69"/>
      <c r="MMG7" s="67"/>
      <c r="MMI7" s="69"/>
      <c r="MMM7" s="67"/>
      <c r="MMO7" s="69"/>
      <c r="MMS7" s="67"/>
      <c r="MMU7" s="69"/>
      <c r="MMY7" s="67"/>
      <c r="MNA7" s="69"/>
      <c r="MNE7" s="67"/>
      <c r="MNG7" s="69"/>
      <c r="MNK7" s="67"/>
      <c r="MNM7" s="69"/>
      <c r="MNQ7" s="67"/>
      <c r="MNS7" s="69"/>
      <c r="MNW7" s="67"/>
      <c r="MNY7" s="69"/>
      <c r="MOC7" s="67"/>
      <c r="MOE7" s="69"/>
      <c r="MOI7" s="67"/>
      <c r="MOK7" s="69"/>
      <c r="MOO7" s="67"/>
      <c r="MOQ7" s="69"/>
      <c r="MOU7" s="67"/>
      <c r="MOW7" s="69"/>
      <c r="MPA7" s="67"/>
      <c r="MPC7" s="69"/>
      <c r="MPG7" s="67"/>
      <c r="MPI7" s="69"/>
      <c r="MPM7" s="67"/>
      <c r="MPO7" s="69"/>
      <c r="MPS7" s="67"/>
      <c r="MPU7" s="69"/>
      <c r="MPY7" s="67"/>
      <c r="MQA7" s="69"/>
      <c r="MQE7" s="67"/>
      <c r="MQG7" s="69"/>
      <c r="MQK7" s="67"/>
      <c r="MQM7" s="69"/>
      <c r="MQQ7" s="67"/>
      <c r="MQS7" s="69"/>
      <c r="MQW7" s="67"/>
      <c r="MQY7" s="69"/>
      <c r="MRC7" s="67"/>
      <c r="MRE7" s="69"/>
      <c r="MRI7" s="67"/>
      <c r="MRK7" s="69"/>
      <c r="MRO7" s="67"/>
      <c r="MRQ7" s="69"/>
      <c r="MRU7" s="67"/>
      <c r="MRW7" s="69"/>
      <c r="MSA7" s="67"/>
      <c r="MSC7" s="69"/>
      <c r="MSG7" s="67"/>
      <c r="MSI7" s="69"/>
      <c r="MSM7" s="67"/>
      <c r="MSO7" s="69"/>
      <c r="MSS7" s="67"/>
      <c r="MSU7" s="69"/>
      <c r="MSY7" s="67"/>
      <c r="MTA7" s="69"/>
      <c r="MTE7" s="67"/>
      <c r="MTG7" s="69"/>
      <c r="MTK7" s="67"/>
      <c r="MTM7" s="69"/>
      <c r="MTQ7" s="67"/>
      <c r="MTS7" s="69"/>
      <c r="MTW7" s="67"/>
      <c r="MTY7" s="69"/>
      <c r="MUC7" s="67"/>
      <c r="MUE7" s="69"/>
      <c r="MUI7" s="67"/>
      <c r="MUK7" s="69"/>
      <c r="MUO7" s="67"/>
      <c r="MUQ7" s="69"/>
      <c r="MUU7" s="67"/>
      <c r="MUW7" s="69"/>
      <c r="MVA7" s="67"/>
      <c r="MVC7" s="69"/>
      <c r="MVG7" s="67"/>
      <c r="MVI7" s="69"/>
      <c r="MVM7" s="67"/>
      <c r="MVO7" s="69"/>
      <c r="MVS7" s="67"/>
      <c r="MVU7" s="69"/>
      <c r="MVY7" s="67"/>
      <c r="MWA7" s="69"/>
      <c r="MWE7" s="67"/>
      <c r="MWG7" s="69"/>
      <c r="MWK7" s="67"/>
      <c r="MWM7" s="69"/>
      <c r="MWQ7" s="67"/>
      <c r="MWS7" s="69"/>
      <c r="MWW7" s="67"/>
      <c r="MWY7" s="69"/>
      <c r="MXC7" s="67"/>
      <c r="MXE7" s="69"/>
      <c r="MXI7" s="67"/>
      <c r="MXK7" s="69"/>
      <c r="MXO7" s="67"/>
      <c r="MXQ7" s="69"/>
      <c r="MXU7" s="67"/>
      <c r="MXW7" s="69"/>
      <c r="MYA7" s="67"/>
      <c r="MYC7" s="69"/>
      <c r="MYG7" s="67"/>
      <c r="MYI7" s="69"/>
      <c r="MYM7" s="67"/>
      <c r="MYO7" s="69"/>
      <c r="MYS7" s="67"/>
      <c r="MYU7" s="69"/>
      <c r="MYY7" s="67"/>
      <c r="MZA7" s="69"/>
      <c r="MZE7" s="67"/>
      <c r="MZG7" s="69"/>
      <c r="MZK7" s="67"/>
      <c r="MZM7" s="69"/>
      <c r="MZQ7" s="67"/>
      <c r="MZS7" s="69"/>
      <c r="MZW7" s="67"/>
      <c r="MZY7" s="69"/>
      <c r="NAC7" s="67"/>
      <c r="NAE7" s="69"/>
      <c r="NAI7" s="67"/>
      <c r="NAK7" s="69"/>
      <c r="NAO7" s="67"/>
      <c r="NAQ7" s="69"/>
      <c r="NAU7" s="67"/>
      <c r="NAW7" s="69"/>
      <c r="NBA7" s="67"/>
      <c r="NBC7" s="69"/>
      <c r="NBG7" s="67"/>
      <c r="NBI7" s="69"/>
      <c r="NBM7" s="67"/>
      <c r="NBO7" s="69"/>
      <c r="NBS7" s="67"/>
      <c r="NBU7" s="69"/>
      <c r="NBY7" s="67"/>
      <c r="NCA7" s="69"/>
      <c r="NCE7" s="67"/>
      <c r="NCG7" s="69"/>
      <c r="NCK7" s="67"/>
      <c r="NCM7" s="69"/>
      <c r="NCQ7" s="67"/>
      <c r="NCS7" s="69"/>
      <c r="NCW7" s="67"/>
      <c r="NCY7" s="69"/>
      <c r="NDC7" s="67"/>
      <c r="NDE7" s="69"/>
      <c r="NDI7" s="67"/>
      <c r="NDK7" s="69"/>
      <c r="NDO7" s="67"/>
      <c r="NDQ7" s="69"/>
      <c r="NDU7" s="67"/>
      <c r="NDW7" s="69"/>
      <c r="NEA7" s="67"/>
      <c r="NEC7" s="69"/>
      <c r="NEG7" s="67"/>
      <c r="NEI7" s="69"/>
      <c r="NEM7" s="67"/>
      <c r="NEO7" s="69"/>
      <c r="NES7" s="67"/>
      <c r="NEU7" s="69"/>
      <c r="NEY7" s="67"/>
      <c r="NFA7" s="69"/>
      <c r="NFE7" s="67"/>
      <c r="NFG7" s="69"/>
      <c r="NFK7" s="67"/>
      <c r="NFM7" s="69"/>
      <c r="NFQ7" s="67"/>
      <c r="NFS7" s="69"/>
      <c r="NFW7" s="67"/>
      <c r="NFY7" s="69"/>
      <c r="NGC7" s="67"/>
      <c r="NGE7" s="69"/>
      <c r="NGI7" s="67"/>
      <c r="NGK7" s="69"/>
      <c r="NGO7" s="67"/>
      <c r="NGQ7" s="69"/>
      <c r="NGU7" s="67"/>
      <c r="NGW7" s="69"/>
      <c r="NHA7" s="67"/>
      <c r="NHC7" s="69"/>
      <c r="NHG7" s="67"/>
      <c r="NHI7" s="69"/>
      <c r="NHM7" s="67"/>
      <c r="NHO7" s="69"/>
      <c r="NHS7" s="67"/>
      <c r="NHU7" s="69"/>
      <c r="NHY7" s="67"/>
      <c r="NIA7" s="69"/>
      <c r="NIE7" s="67"/>
      <c r="NIG7" s="69"/>
      <c r="NIK7" s="67"/>
      <c r="NIM7" s="69"/>
      <c r="NIQ7" s="67"/>
      <c r="NIS7" s="69"/>
      <c r="NIW7" s="67"/>
      <c r="NIY7" s="69"/>
      <c r="NJC7" s="67"/>
      <c r="NJE7" s="69"/>
      <c r="NJI7" s="67"/>
      <c r="NJK7" s="69"/>
      <c r="NJO7" s="67"/>
      <c r="NJQ7" s="69"/>
      <c r="NJU7" s="67"/>
      <c r="NJW7" s="69"/>
      <c r="NKA7" s="67"/>
      <c r="NKC7" s="69"/>
      <c r="NKG7" s="67"/>
      <c r="NKI7" s="69"/>
      <c r="NKM7" s="67"/>
      <c r="NKO7" s="69"/>
      <c r="NKS7" s="67"/>
      <c r="NKU7" s="69"/>
      <c r="NKY7" s="67"/>
      <c r="NLA7" s="69"/>
      <c r="NLE7" s="67"/>
      <c r="NLG7" s="69"/>
      <c r="NLK7" s="67"/>
      <c r="NLM7" s="69"/>
      <c r="NLQ7" s="67"/>
      <c r="NLS7" s="69"/>
      <c r="NLW7" s="67"/>
      <c r="NLY7" s="69"/>
      <c r="NMC7" s="67"/>
      <c r="NME7" s="69"/>
      <c r="NMI7" s="67"/>
      <c r="NMK7" s="69"/>
      <c r="NMO7" s="67"/>
      <c r="NMQ7" s="69"/>
      <c r="NMU7" s="67"/>
      <c r="NMW7" s="69"/>
      <c r="NNA7" s="67"/>
      <c r="NNC7" s="69"/>
      <c r="NNG7" s="67"/>
      <c r="NNI7" s="69"/>
      <c r="NNM7" s="67"/>
      <c r="NNO7" s="69"/>
      <c r="NNS7" s="67"/>
      <c r="NNU7" s="69"/>
      <c r="NNY7" s="67"/>
      <c r="NOA7" s="69"/>
      <c r="NOE7" s="67"/>
      <c r="NOG7" s="69"/>
      <c r="NOK7" s="67"/>
      <c r="NOM7" s="69"/>
      <c r="NOQ7" s="67"/>
      <c r="NOS7" s="69"/>
      <c r="NOW7" s="67"/>
      <c r="NOY7" s="69"/>
      <c r="NPC7" s="67"/>
      <c r="NPE7" s="69"/>
      <c r="NPI7" s="67"/>
      <c r="NPK7" s="69"/>
      <c r="NPO7" s="67"/>
      <c r="NPQ7" s="69"/>
      <c r="NPU7" s="67"/>
      <c r="NPW7" s="69"/>
      <c r="NQA7" s="67"/>
      <c r="NQC7" s="69"/>
      <c r="NQG7" s="67"/>
      <c r="NQI7" s="69"/>
      <c r="NQM7" s="67"/>
      <c r="NQO7" s="69"/>
      <c r="NQS7" s="67"/>
      <c r="NQU7" s="69"/>
      <c r="NQY7" s="67"/>
      <c r="NRA7" s="69"/>
      <c r="NRE7" s="67"/>
      <c r="NRG7" s="69"/>
      <c r="NRK7" s="67"/>
      <c r="NRM7" s="69"/>
      <c r="NRQ7" s="67"/>
      <c r="NRS7" s="69"/>
      <c r="NRW7" s="67"/>
      <c r="NRY7" s="69"/>
      <c r="NSC7" s="67"/>
      <c r="NSE7" s="69"/>
      <c r="NSI7" s="67"/>
      <c r="NSK7" s="69"/>
      <c r="NSO7" s="67"/>
      <c r="NSQ7" s="69"/>
      <c r="NSU7" s="67"/>
      <c r="NSW7" s="69"/>
      <c r="NTA7" s="67"/>
      <c r="NTC7" s="69"/>
      <c r="NTG7" s="67"/>
      <c r="NTI7" s="69"/>
      <c r="NTM7" s="67"/>
      <c r="NTO7" s="69"/>
      <c r="NTS7" s="67"/>
      <c r="NTU7" s="69"/>
      <c r="NTY7" s="67"/>
      <c r="NUA7" s="69"/>
      <c r="NUE7" s="67"/>
      <c r="NUG7" s="69"/>
      <c r="NUK7" s="67"/>
      <c r="NUM7" s="69"/>
      <c r="NUQ7" s="67"/>
      <c r="NUS7" s="69"/>
      <c r="NUW7" s="67"/>
      <c r="NUY7" s="69"/>
      <c r="NVC7" s="67"/>
      <c r="NVE7" s="69"/>
      <c r="NVI7" s="67"/>
      <c r="NVK7" s="69"/>
      <c r="NVO7" s="67"/>
      <c r="NVQ7" s="69"/>
      <c r="NVU7" s="67"/>
      <c r="NVW7" s="69"/>
      <c r="NWA7" s="67"/>
      <c r="NWC7" s="69"/>
      <c r="NWG7" s="67"/>
      <c r="NWI7" s="69"/>
      <c r="NWM7" s="67"/>
      <c r="NWO7" s="69"/>
      <c r="NWS7" s="67"/>
      <c r="NWU7" s="69"/>
      <c r="NWY7" s="67"/>
      <c r="NXA7" s="69"/>
      <c r="NXE7" s="67"/>
      <c r="NXG7" s="69"/>
      <c r="NXK7" s="67"/>
      <c r="NXM7" s="69"/>
      <c r="NXQ7" s="67"/>
      <c r="NXS7" s="69"/>
      <c r="NXW7" s="67"/>
      <c r="NXY7" s="69"/>
      <c r="NYC7" s="67"/>
      <c r="NYE7" s="69"/>
      <c r="NYI7" s="67"/>
      <c r="NYK7" s="69"/>
      <c r="NYO7" s="67"/>
      <c r="NYQ7" s="69"/>
      <c r="NYU7" s="67"/>
      <c r="NYW7" s="69"/>
      <c r="NZA7" s="67"/>
      <c r="NZC7" s="69"/>
      <c r="NZG7" s="67"/>
      <c r="NZI7" s="69"/>
      <c r="NZM7" s="67"/>
      <c r="NZO7" s="69"/>
      <c r="NZS7" s="67"/>
      <c r="NZU7" s="69"/>
      <c r="NZY7" s="67"/>
      <c r="OAA7" s="69"/>
      <c r="OAE7" s="67"/>
      <c r="OAG7" s="69"/>
      <c r="OAK7" s="67"/>
      <c r="OAM7" s="69"/>
      <c r="OAQ7" s="67"/>
      <c r="OAS7" s="69"/>
      <c r="OAW7" s="67"/>
      <c r="OAY7" s="69"/>
      <c r="OBC7" s="67"/>
      <c r="OBE7" s="69"/>
      <c r="OBI7" s="67"/>
      <c r="OBK7" s="69"/>
      <c r="OBO7" s="67"/>
      <c r="OBQ7" s="69"/>
      <c r="OBU7" s="67"/>
      <c r="OBW7" s="69"/>
      <c r="OCA7" s="67"/>
      <c r="OCC7" s="69"/>
      <c r="OCG7" s="67"/>
      <c r="OCI7" s="69"/>
      <c r="OCM7" s="67"/>
      <c r="OCO7" s="69"/>
      <c r="OCS7" s="67"/>
      <c r="OCU7" s="69"/>
      <c r="OCY7" s="67"/>
      <c r="ODA7" s="69"/>
      <c r="ODE7" s="67"/>
      <c r="ODG7" s="69"/>
      <c r="ODK7" s="67"/>
      <c r="ODM7" s="69"/>
      <c r="ODQ7" s="67"/>
      <c r="ODS7" s="69"/>
      <c r="ODW7" s="67"/>
      <c r="ODY7" s="69"/>
      <c r="OEC7" s="67"/>
      <c r="OEE7" s="69"/>
      <c r="OEI7" s="67"/>
      <c r="OEK7" s="69"/>
      <c r="OEO7" s="67"/>
      <c r="OEQ7" s="69"/>
      <c r="OEU7" s="67"/>
      <c r="OEW7" s="69"/>
      <c r="OFA7" s="67"/>
      <c r="OFC7" s="69"/>
      <c r="OFG7" s="67"/>
      <c r="OFI7" s="69"/>
      <c r="OFM7" s="67"/>
      <c r="OFO7" s="69"/>
      <c r="OFS7" s="67"/>
      <c r="OFU7" s="69"/>
      <c r="OFY7" s="67"/>
      <c r="OGA7" s="69"/>
      <c r="OGE7" s="67"/>
      <c r="OGG7" s="69"/>
      <c r="OGK7" s="67"/>
      <c r="OGM7" s="69"/>
      <c r="OGQ7" s="67"/>
      <c r="OGS7" s="69"/>
      <c r="OGW7" s="67"/>
      <c r="OGY7" s="69"/>
      <c r="OHC7" s="67"/>
      <c r="OHE7" s="69"/>
      <c r="OHI7" s="67"/>
      <c r="OHK7" s="69"/>
      <c r="OHO7" s="67"/>
      <c r="OHQ7" s="69"/>
      <c r="OHU7" s="67"/>
      <c r="OHW7" s="69"/>
      <c r="OIA7" s="67"/>
      <c r="OIC7" s="69"/>
      <c r="OIG7" s="67"/>
      <c r="OII7" s="69"/>
      <c r="OIM7" s="67"/>
      <c r="OIO7" s="69"/>
      <c r="OIS7" s="67"/>
      <c r="OIU7" s="69"/>
      <c r="OIY7" s="67"/>
      <c r="OJA7" s="69"/>
      <c r="OJE7" s="67"/>
      <c r="OJG7" s="69"/>
      <c r="OJK7" s="67"/>
      <c r="OJM7" s="69"/>
      <c r="OJQ7" s="67"/>
      <c r="OJS7" s="69"/>
      <c r="OJW7" s="67"/>
      <c r="OJY7" s="69"/>
      <c r="OKC7" s="67"/>
      <c r="OKE7" s="69"/>
      <c r="OKI7" s="67"/>
      <c r="OKK7" s="69"/>
      <c r="OKO7" s="67"/>
      <c r="OKQ7" s="69"/>
      <c r="OKU7" s="67"/>
      <c r="OKW7" s="69"/>
      <c r="OLA7" s="67"/>
      <c r="OLC7" s="69"/>
      <c r="OLG7" s="67"/>
      <c r="OLI7" s="69"/>
      <c r="OLM7" s="67"/>
      <c r="OLO7" s="69"/>
      <c r="OLS7" s="67"/>
      <c r="OLU7" s="69"/>
      <c r="OLY7" s="67"/>
      <c r="OMA7" s="69"/>
      <c r="OME7" s="67"/>
      <c r="OMG7" s="69"/>
      <c r="OMK7" s="67"/>
      <c r="OMM7" s="69"/>
      <c r="OMQ7" s="67"/>
      <c r="OMS7" s="69"/>
      <c r="OMW7" s="67"/>
      <c r="OMY7" s="69"/>
      <c r="ONC7" s="67"/>
      <c r="ONE7" s="69"/>
      <c r="ONI7" s="67"/>
      <c r="ONK7" s="69"/>
      <c r="ONO7" s="67"/>
      <c r="ONQ7" s="69"/>
      <c r="ONU7" s="67"/>
      <c r="ONW7" s="69"/>
      <c r="OOA7" s="67"/>
      <c r="OOC7" s="69"/>
      <c r="OOG7" s="67"/>
      <c r="OOI7" s="69"/>
      <c r="OOM7" s="67"/>
      <c r="OOO7" s="69"/>
      <c r="OOS7" s="67"/>
      <c r="OOU7" s="69"/>
      <c r="OOY7" s="67"/>
      <c r="OPA7" s="69"/>
      <c r="OPE7" s="67"/>
      <c r="OPG7" s="69"/>
      <c r="OPK7" s="67"/>
      <c r="OPM7" s="69"/>
      <c r="OPQ7" s="67"/>
      <c r="OPS7" s="69"/>
      <c r="OPW7" s="67"/>
      <c r="OPY7" s="69"/>
      <c r="OQC7" s="67"/>
      <c r="OQE7" s="69"/>
      <c r="OQI7" s="67"/>
      <c r="OQK7" s="69"/>
      <c r="OQO7" s="67"/>
      <c r="OQQ7" s="69"/>
      <c r="OQU7" s="67"/>
      <c r="OQW7" s="69"/>
      <c r="ORA7" s="67"/>
      <c r="ORC7" s="69"/>
      <c r="ORG7" s="67"/>
      <c r="ORI7" s="69"/>
      <c r="ORM7" s="67"/>
      <c r="ORO7" s="69"/>
      <c r="ORS7" s="67"/>
      <c r="ORU7" s="69"/>
      <c r="ORY7" s="67"/>
      <c r="OSA7" s="69"/>
      <c r="OSE7" s="67"/>
      <c r="OSG7" s="69"/>
      <c r="OSK7" s="67"/>
      <c r="OSM7" s="69"/>
      <c r="OSQ7" s="67"/>
      <c r="OSS7" s="69"/>
      <c r="OSW7" s="67"/>
      <c r="OSY7" s="69"/>
      <c r="OTC7" s="67"/>
      <c r="OTE7" s="69"/>
      <c r="OTI7" s="67"/>
      <c r="OTK7" s="69"/>
      <c r="OTO7" s="67"/>
      <c r="OTQ7" s="69"/>
      <c r="OTU7" s="67"/>
      <c r="OTW7" s="69"/>
      <c r="OUA7" s="67"/>
      <c r="OUC7" s="69"/>
      <c r="OUG7" s="67"/>
      <c r="OUI7" s="69"/>
      <c r="OUM7" s="67"/>
      <c r="OUO7" s="69"/>
      <c r="OUS7" s="67"/>
      <c r="OUU7" s="69"/>
      <c r="OUY7" s="67"/>
      <c r="OVA7" s="69"/>
      <c r="OVE7" s="67"/>
      <c r="OVG7" s="69"/>
      <c r="OVK7" s="67"/>
      <c r="OVM7" s="69"/>
      <c r="OVQ7" s="67"/>
      <c r="OVS7" s="69"/>
      <c r="OVW7" s="67"/>
      <c r="OVY7" s="69"/>
      <c r="OWC7" s="67"/>
      <c r="OWE7" s="69"/>
      <c r="OWI7" s="67"/>
      <c r="OWK7" s="69"/>
      <c r="OWO7" s="67"/>
      <c r="OWQ7" s="69"/>
      <c r="OWU7" s="67"/>
      <c r="OWW7" s="69"/>
      <c r="OXA7" s="67"/>
      <c r="OXC7" s="69"/>
      <c r="OXG7" s="67"/>
      <c r="OXI7" s="69"/>
      <c r="OXM7" s="67"/>
      <c r="OXO7" s="69"/>
      <c r="OXS7" s="67"/>
      <c r="OXU7" s="69"/>
      <c r="OXY7" s="67"/>
      <c r="OYA7" s="69"/>
      <c r="OYE7" s="67"/>
      <c r="OYG7" s="69"/>
      <c r="OYK7" s="67"/>
      <c r="OYM7" s="69"/>
      <c r="OYQ7" s="67"/>
      <c r="OYS7" s="69"/>
      <c r="OYW7" s="67"/>
      <c r="OYY7" s="69"/>
      <c r="OZC7" s="67"/>
      <c r="OZE7" s="69"/>
      <c r="OZI7" s="67"/>
      <c r="OZK7" s="69"/>
      <c r="OZO7" s="67"/>
      <c r="OZQ7" s="69"/>
      <c r="OZU7" s="67"/>
      <c r="OZW7" s="69"/>
      <c r="PAA7" s="67"/>
      <c r="PAC7" s="69"/>
      <c r="PAG7" s="67"/>
      <c r="PAI7" s="69"/>
      <c r="PAM7" s="67"/>
      <c r="PAO7" s="69"/>
      <c r="PAS7" s="67"/>
      <c r="PAU7" s="69"/>
      <c r="PAY7" s="67"/>
      <c r="PBA7" s="69"/>
      <c r="PBE7" s="67"/>
      <c r="PBG7" s="69"/>
      <c r="PBK7" s="67"/>
      <c r="PBM7" s="69"/>
      <c r="PBQ7" s="67"/>
      <c r="PBS7" s="69"/>
      <c r="PBW7" s="67"/>
      <c r="PBY7" s="69"/>
      <c r="PCC7" s="67"/>
      <c r="PCE7" s="69"/>
      <c r="PCI7" s="67"/>
      <c r="PCK7" s="69"/>
      <c r="PCO7" s="67"/>
      <c r="PCQ7" s="69"/>
      <c r="PCU7" s="67"/>
      <c r="PCW7" s="69"/>
      <c r="PDA7" s="67"/>
      <c r="PDC7" s="69"/>
      <c r="PDG7" s="67"/>
      <c r="PDI7" s="69"/>
      <c r="PDM7" s="67"/>
      <c r="PDO7" s="69"/>
      <c r="PDS7" s="67"/>
      <c r="PDU7" s="69"/>
      <c r="PDY7" s="67"/>
      <c r="PEA7" s="69"/>
      <c r="PEE7" s="67"/>
      <c r="PEG7" s="69"/>
      <c r="PEK7" s="67"/>
      <c r="PEM7" s="69"/>
      <c r="PEQ7" s="67"/>
      <c r="PES7" s="69"/>
      <c r="PEW7" s="67"/>
      <c r="PEY7" s="69"/>
      <c r="PFC7" s="67"/>
      <c r="PFE7" s="69"/>
      <c r="PFI7" s="67"/>
      <c r="PFK7" s="69"/>
      <c r="PFO7" s="67"/>
      <c r="PFQ7" s="69"/>
      <c r="PFU7" s="67"/>
      <c r="PFW7" s="69"/>
      <c r="PGA7" s="67"/>
      <c r="PGC7" s="69"/>
      <c r="PGG7" s="67"/>
      <c r="PGI7" s="69"/>
      <c r="PGM7" s="67"/>
      <c r="PGO7" s="69"/>
      <c r="PGS7" s="67"/>
      <c r="PGU7" s="69"/>
      <c r="PGY7" s="67"/>
      <c r="PHA7" s="69"/>
      <c r="PHE7" s="67"/>
      <c r="PHG7" s="69"/>
      <c r="PHK7" s="67"/>
      <c r="PHM7" s="69"/>
      <c r="PHQ7" s="67"/>
      <c r="PHS7" s="69"/>
      <c r="PHW7" s="67"/>
      <c r="PHY7" s="69"/>
      <c r="PIC7" s="67"/>
      <c r="PIE7" s="69"/>
      <c r="PII7" s="67"/>
      <c r="PIK7" s="69"/>
      <c r="PIO7" s="67"/>
      <c r="PIQ7" s="69"/>
      <c r="PIU7" s="67"/>
      <c r="PIW7" s="69"/>
      <c r="PJA7" s="67"/>
      <c r="PJC7" s="69"/>
      <c r="PJG7" s="67"/>
      <c r="PJI7" s="69"/>
      <c r="PJM7" s="67"/>
      <c r="PJO7" s="69"/>
      <c r="PJS7" s="67"/>
      <c r="PJU7" s="69"/>
      <c r="PJY7" s="67"/>
      <c r="PKA7" s="69"/>
      <c r="PKE7" s="67"/>
      <c r="PKG7" s="69"/>
      <c r="PKK7" s="67"/>
      <c r="PKM7" s="69"/>
      <c r="PKQ7" s="67"/>
      <c r="PKS7" s="69"/>
      <c r="PKW7" s="67"/>
      <c r="PKY7" s="69"/>
      <c r="PLC7" s="67"/>
      <c r="PLE7" s="69"/>
      <c r="PLI7" s="67"/>
      <c r="PLK7" s="69"/>
      <c r="PLO7" s="67"/>
      <c r="PLQ7" s="69"/>
      <c r="PLU7" s="67"/>
      <c r="PLW7" s="69"/>
      <c r="PMA7" s="67"/>
      <c r="PMC7" s="69"/>
      <c r="PMG7" s="67"/>
      <c r="PMI7" s="69"/>
      <c r="PMM7" s="67"/>
      <c r="PMO7" s="69"/>
      <c r="PMS7" s="67"/>
      <c r="PMU7" s="69"/>
      <c r="PMY7" s="67"/>
      <c r="PNA7" s="69"/>
      <c r="PNE7" s="67"/>
      <c r="PNG7" s="69"/>
      <c r="PNK7" s="67"/>
      <c r="PNM7" s="69"/>
      <c r="PNQ7" s="67"/>
      <c r="PNS7" s="69"/>
      <c r="PNW7" s="67"/>
      <c r="PNY7" s="69"/>
      <c r="POC7" s="67"/>
      <c r="POE7" s="69"/>
      <c r="POI7" s="67"/>
      <c r="POK7" s="69"/>
      <c r="POO7" s="67"/>
      <c r="POQ7" s="69"/>
      <c r="POU7" s="67"/>
      <c r="POW7" s="69"/>
      <c r="PPA7" s="67"/>
      <c r="PPC7" s="69"/>
      <c r="PPG7" s="67"/>
      <c r="PPI7" s="69"/>
      <c r="PPM7" s="67"/>
      <c r="PPO7" s="69"/>
      <c r="PPS7" s="67"/>
      <c r="PPU7" s="69"/>
      <c r="PPY7" s="67"/>
      <c r="PQA7" s="69"/>
      <c r="PQE7" s="67"/>
      <c r="PQG7" s="69"/>
      <c r="PQK7" s="67"/>
      <c r="PQM7" s="69"/>
      <c r="PQQ7" s="67"/>
      <c r="PQS7" s="69"/>
      <c r="PQW7" s="67"/>
      <c r="PQY7" s="69"/>
      <c r="PRC7" s="67"/>
      <c r="PRE7" s="69"/>
      <c r="PRI7" s="67"/>
      <c r="PRK7" s="69"/>
      <c r="PRO7" s="67"/>
      <c r="PRQ7" s="69"/>
      <c r="PRU7" s="67"/>
      <c r="PRW7" s="69"/>
      <c r="PSA7" s="67"/>
      <c r="PSC7" s="69"/>
      <c r="PSG7" s="67"/>
      <c r="PSI7" s="69"/>
      <c r="PSM7" s="67"/>
      <c r="PSO7" s="69"/>
      <c r="PSS7" s="67"/>
      <c r="PSU7" s="69"/>
      <c r="PSY7" s="67"/>
      <c r="PTA7" s="69"/>
      <c r="PTE7" s="67"/>
      <c r="PTG7" s="69"/>
      <c r="PTK7" s="67"/>
      <c r="PTM7" s="69"/>
      <c r="PTQ7" s="67"/>
      <c r="PTS7" s="69"/>
      <c r="PTW7" s="67"/>
      <c r="PTY7" s="69"/>
      <c r="PUC7" s="67"/>
      <c r="PUE7" s="69"/>
      <c r="PUI7" s="67"/>
      <c r="PUK7" s="69"/>
      <c r="PUO7" s="67"/>
      <c r="PUQ7" s="69"/>
      <c r="PUU7" s="67"/>
      <c r="PUW7" s="69"/>
      <c r="PVA7" s="67"/>
      <c r="PVC7" s="69"/>
      <c r="PVG7" s="67"/>
      <c r="PVI7" s="69"/>
      <c r="PVM7" s="67"/>
      <c r="PVO7" s="69"/>
      <c r="PVS7" s="67"/>
      <c r="PVU7" s="69"/>
      <c r="PVY7" s="67"/>
      <c r="PWA7" s="69"/>
      <c r="PWE7" s="67"/>
      <c r="PWG7" s="69"/>
      <c r="PWK7" s="67"/>
      <c r="PWM7" s="69"/>
      <c r="PWQ7" s="67"/>
      <c r="PWS7" s="69"/>
      <c r="PWW7" s="67"/>
      <c r="PWY7" s="69"/>
      <c r="PXC7" s="67"/>
      <c r="PXE7" s="69"/>
      <c r="PXI7" s="67"/>
      <c r="PXK7" s="69"/>
      <c r="PXO7" s="67"/>
      <c r="PXQ7" s="69"/>
      <c r="PXU7" s="67"/>
      <c r="PXW7" s="69"/>
      <c r="PYA7" s="67"/>
      <c r="PYC7" s="69"/>
      <c r="PYG7" s="67"/>
      <c r="PYI7" s="69"/>
      <c r="PYM7" s="67"/>
      <c r="PYO7" s="69"/>
      <c r="PYS7" s="67"/>
      <c r="PYU7" s="69"/>
      <c r="PYY7" s="67"/>
      <c r="PZA7" s="69"/>
      <c r="PZE7" s="67"/>
      <c r="PZG7" s="69"/>
      <c r="PZK7" s="67"/>
      <c r="PZM7" s="69"/>
      <c r="PZQ7" s="67"/>
      <c r="PZS7" s="69"/>
      <c r="PZW7" s="67"/>
      <c r="PZY7" s="69"/>
      <c r="QAC7" s="67"/>
      <c r="QAE7" s="69"/>
      <c r="QAI7" s="67"/>
      <c r="QAK7" s="69"/>
      <c r="QAO7" s="67"/>
      <c r="QAQ7" s="69"/>
      <c r="QAU7" s="67"/>
      <c r="QAW7" s="69"/>
      <c r="QBA7" s="67"/>
      <c r="QBC7" s="69"/>
      <c r="QBG7" s="67"/>
      <c r="QBI7" s="69"/>
      <c r="QBM7" s="67"/>
      <c r="QBO7" s="69"/>
      <c r="QBS7" s="67"/>
      <c r="QBU7" s="69"/>
      <c r="QBY7" s="67"/>
      <c r="QCA7" s="69"/>
      <c r="QCE7" s="67"/>
      <c r="QCG7" s="69"/>
      <c r="QCK7" s="67"/>
      <c r="QCM7" s="69"/>
      <c r="QCQ7" s="67"/>
      <c r="QCS7" s="69"/>
      <c r="QCW7" s="67"/>
      <c r="QCY7" s="69"/>
      <c r="QDC7" s="67"/>
      <c r="QDE7" s="69"/>
      <c r="QDI7" s="67"/>
      <c r="QDK7" s="69"/>
      <c r="QDO7" s="67"/>
      <c r="QDQ7" s="69"/>
      <c r="QDU7" s="67"/>
      <c r="QDW7" s="69"/>
      <c r="QEA7" s="67"/>
      <c r="QEC7" s="69"/>
      <c r="QEG7" s="67"/>
      <c r="QEI7" s="69"/>
      <c r="QEM7" s="67"/>
      <c r="QEO7" s="69"/>
      <c r="QES7" s="67"/>
      <c r="QEU7" s="69"/>
      <c r="QEY7" s="67"/>
      <c r="QFA7" s="69"/>
      <c r="QFE7" s="67"/>
      <c r="QFG7" s="69"/>
      <c r="QFK7" s="67"/>
      <c r="QFM7" s="69"/>
      <c r="QFQ7" s="67"/>
      <c r="QFS7" s="69"/>
      <c r="QFW7" s="67"/>
      <c r="QFY7" s="69"/>
      <c r="QGC7" s="67"/>
      <c r="QGE7" s="69"/>
      <c r="QGI7" s="67"/>
      <c r="QGK7" s="69"/>
      <c r="QGO7" s="67"/>
      <c r="QGQ7" s="69"/>
      <c r="QGU7" s="67"/>
      <c r="QGW7" s="69"/>
      <c r="QHA7" s="67"/>
      <c r="QHC7" s="69"/>
      <c r="QHG7" s="67"/>
      <c r="QHI7" s="69"/>
      <c r="QHM7" s="67"/>
      <c r="QHO7" s="69"/>
      <c r="QHS7" s="67"/>
      <c r="QHU7" s="69"/>
      <c r="QHY7" s="67"/>
      <c r="QIA7" s="69"/>
      <c r="QIE7" s="67"/>
      <c r="QIG7" s="69"/>
      <c r="QIK7" s="67"/>
      <c r="QIM7" s="69"/>
      <c r="QIQ7" s="67"/>
      <c r="QIS7" s="69"/>
      <c r="QIW7" s="67"/>
      <c r="QIY7" s="69"/>
      <c r="QJC7" s="67"/>
      <c r="QJE7" s="69"/>
      <c r="QJI7" s="67"/>
      <c r="QJK7" s="69"/>
      <c r="QJO7" s="67"/>
      <c r="QJQ7" s="69"/>
      <c r="QJU7" s="67"/>
      <c r="QJW7" s="69"/>
      <c r="QKA7" s="67"/>
      <c r="QKC7" s="69"/>
      <c r="QKG7" s="67"/>
      <c r="QKI7" s="69"/>
      <c r="QKM7" s="67"/>
      <c r="QKO7" s="69"/>
      <c r="QKS7" s="67"/>
      <c r="QKU7" s="69"/>
      <c r="QKY7" s="67"/>
      <c r="QLA7" s="69"/>
      <c r="QLE7" s="67"/>
      <c r="QLG7" s="69"/>
      <c r="QLK7" s="67"/>
      <c r="QLM7" s="69"/>
      <c r="QLQ7" s="67"/>
      <c r="QLS7" s="69"/>
      <c r="QLW7" s="67"/>
      <c r="QLY7" s="69"/>
      <c r="QMC7" s="67"/>
      <c r="QME7" s="69"/>
      <c r="QMI7" s="67"/>
      <c r="QMK7" s="69"/>
      <c r="QMO7" s="67"/>
      <c r="QMQ7" s="69"/>
      <c r="QMU7" s="67"/>
      <c r="QMW7" s="69"/>
      <c r="QNA7" s="67"/>
      <c r="QNC7" s="69"/>
      <c r="QNG7" s="67"/>
      <c r="QNI7" s="69"/>
      <c r="QNM7" s="67"/>
      <c r="QNO7" s="69"/>
      <c r="QNS7" s="67"/>
      <c r="QNU7" s="69"/>
      <c r="QNY7" s="67"/>
      <c r="QOA7" s="69"/>
      <c r="QOE7" s="67"/>
      <c r="QOG7" s="69"/>
      <c r="QOK7" s="67"/>
      <c r="QOM7" s="69"/>
      <c r="QOQ7" s="67"/>
      <c r="QOS7" s="69"/>
      <c r="QOW7" s="67"/>
      <c r="QOY7" s="69"/>
      <c r="QPC7" s="67"/>
      <c r="QPE7" s="69"/>
      <c r="QPI7" s="67"/>
      <c r="QPK7" s="69"/>
      <c r="QPO7" s="67"/>
      <c r="QPQ7" s="69"/>
      <c r="QPU7" s="67"/>
      <c r="QPW7" s="69"/>
      <c r="QQA7" s="67"/>
      <c r="QQC7" s="69"/>
      <c r="QQG7" s="67"/>
      <c r="QQI7" s="69"/>
      <c r="QQM7" s="67"/>
      <c r="QQO7" s="69"/>
      <c r="QQS7" s="67"/>
      <c r="QQU7" s="69"/>
      <c r="QQY7" s="67"/>
      <c r="QRA7" s="69"/>
      <c r="QRE7" s="67"/>
      <c r="QRG7" s="69"/>
      <c r="QRK7" s="67"/>
      <c r="QRM7" s="69"/>
      <c r="QRQ7" s="67"/>
      <c r="QRS7" s="69"/>
      <c r="QRW7" s="67"/>
      <c r="QRY7" s="69"/>
      <c r="QSC7" s="67"/>
      <c r="QSE7" s="69"/>
      <c r="QSI7" s="67"/>
      <c r="QSK7" s="69"/>
      <c r="QSO7" s="67"/>
      <c r="QSQ7" s="69"/>
      <c r="QSU7" s="67"/>
      <c r="QSW7" s="69"/>
      <c r="QTA7" s="67"/>
      <c r="QTC7" s="69"/>
      <c r="QTG7" s="67"/>
      <c r="QTI7" s="69"/>
      <c r="QTM7" s="67"/>
      <c r="QTO7" s="69"/>
      <c r="QTS7" s="67"/>
      <c r="QTU7" s="69"/>
      <c r="QTY7" s="67"/>
      <c r="QUA7" s="69"/>
      <c r="QUE7" s="67"/>
      <c r="QUG7" s="69"/>
      <c r="QUK7" s="67"/>
      <c r="QUM7" s="69"/>
      <c r="QUQ7" s="67"/>
      <c r="QUS7" s="69"/>
      <c r="QUW7" s="67"/>
      <c r="QUY7" s="69"/>
      <c r="QVC7" s="67"/>
      <c r="QVE7" s="69"/>
      <c r="QVI7" s="67"/>
      <c r="QVK7" s="69"/>
      <c r="QVO7" s="67"/>
      <c r="QVQ7" s="69"/>
      <c r="QVU7" s="67"/>
      <c r="QVW7" s="69"/>
      <c r="QWA7" s="67"/>
      <c r="QWC7" s="69"/>
      <c r="QWG7" s="67"/>
      <c r="QWI7" s="69"/>
      <c r="QWM7" s="67"/>
      <c r="QWO7" s="69"/>
      <c r="QWS7" s="67"/>
      <c r="QWU7" s="69"/>
      <c r="QWY7" s="67"/>
      <c r="QXA7" s="69"/>
      <c r="QXE7" s="67"/>
      <c r="QXG7" s="69"/>
      <c r="QXK7" s="67"/>
      <c r="QXM7" s="69"/>
      <c r="QXQ7" s="67"/>
      <c r="QXS7" s="69"/>
      <c r="QXW7" s="67"/>
      <c r="QXY7" s="69"/>
      <c r="QYC7" s="67"/>
      <c r="QYE7" s="69"/>
      <c r="QYI7" s="67"/>
      <c r="QYK7" s="69"/>
      <c r="QYO7" s="67"/>
      <c r="QYQ7" s="69"/>
      <c r="QYU7" s="67"/>
      <c r="QYW7" s="69"/>
      <c r="QZA7" s="67"/>
      <c r="QZC7" s="69"/>
      <c r="QZG7" s="67"/>
      <c r="QZI7" s="69"/>
      <c r="QZM7" s="67"/>
      <c r="QZO7" s="69"/>
      <c r="QZS7" s="67"/>
      <c r="QZU7" s="69"/>
      <c r="QZY7" s="67"/>
      <c r="RAA7" s="69"/>
      <c r="RAE7" s="67"/>
      <c r="RAG7" s="69"/>
      <c r="RAK7" s="67"/>
      <c r="RAM7" s="69"/>
      <c r="RAQ7" s="67"/>
      <c r="RAS7" s="69"/>
      <c r="RAW7" s="67"/>
      <c r="RAY7" s="69"/>
      <c r="RBC7" s="67"/>
      <c r="RBE7" s="69"/>
      <c r="RBI7" s="67"/>
      <c r="RBK7" s="69"/>
      <c r="RBO7" s="67"/>
      <c r="RBQ7" s="69"/>
      <c r="RBU7" s="67"/>
      <c r="RBW7" s="69"/>
      <c r="RCA7" s="67"/>
      <c r="RCC7" s="69"/>
      <c r="RCG7" s="67"/>
      <c r="RCI7" s="69"/>
      <c r="RCM7" s="67"/>
      <c r="RCO7" s="69"/>
      <c r="RCS7" s="67"/>
      <c r="RCU7" s="69"/>
      <c r="RCY7" s="67"/>
      <c r="RDA7" s="69"/>
      <c r="RDE7" s="67"/>
      <c r="RDG7" s="69"/>
      <c r="RDK7" s="67"/>
      <c r="RDM7" s="69"/>
      <c r="RDQ7" s="67"/>
      <c r="RDS7" s="69"/>
      <c r="RDW7" s="67"/>
      <c r="RDY7" s="69"/>
      <c r="REC7" s="67"/>
      <c r="REE7" s="69"/>
      <c r="REI7" s="67"/>
      <c r="REK7" s="69"/>
      <c r="REO7" s="67"/>
      <c r="REQ7" s="69"/>
      <c r="REU7" s="67"/>
      <c r="REW7" s="69"/>
      <c r="RFA7" s="67"/>
      <c r="RFC7" s="69"/>
      <c r="RFG7" s="67"/>
      <c r="RFI7" s="69"/>
      <c r="RFM7" s="67"/>
      <c r="RFO7" s="69"/>
      <c r="RFS7" s="67"/>
      <c r="RFU7" s="69"/>
      <c r="RFY7" s="67"/>
      <c r="RGA7" s="69"/>
      <c r="RGE7" s="67"/>
      <c r="RGG7" s="69"/>
      <c r="RGK7" s="67"/>
      <c r="RGM7" s="69"/>
      <c r="RGQ7" s="67"/>
      <c r="RGS7" s="69"/>
      <c r="RGW7" s="67"/>
      <c r="RGY7" s="69"/>
      <c r="RHC7" s="67"/>
      <c r="RHE7" s="69"/>
      <c r="RHI7" s="67"/>
      <c r="RHK7" s="69"/>
      <c r="RHO7" s="67"/>
      <c r="RHQ7" s="69"/>
      <c r="RHU7" s="67"/>
      <c r="RHW7" s="69"/>
      <c r="RIA7" s="67"/>
      <c r="RIC7" s="69"/>
      <c r="RIG7" s="67"/>
      <c r="RII7" s="69"/>
      <c r="RIM7" s="67"/>
      <c r="RIO7" s="69"/>
      <c r="RIS7" s="67"/>
      <c r="RIU7" s="69"/>
      <c r="RIY7" s="67"/>
      <c r="RJA7" s="69"/>
      <c r="RJE7" s="67"/>
      <c r="RJG7" s="69"/>
      <c r="RJK7" s="67"/>
      <c r="RJM7" s="69"/>
      <c r="RJQ7" s="67"/>
      <c r="RJS7" s="69"/>
      <c r="RJW7" s="67"/>
      <c r="RJY7" s="69"/>
      <c r="RKC7" s="67"/>
      <c r="RKE7" s="69"/>
      <c r="RKI7" s="67"/>
      <c r="RKK7" s="69"/>
      <c r="RKO7" s="67"/>
      <c r="RKQ7" s="69"/>
      <c r="RKU7" s="67"/>
      <c r="RKW7" s="69"/>
      <c r="RLA7" s="67"/>
      <c r="RLC7" s="69"/>
      <c r="RLG7" s="67"/>
      <c r="RLI7" s="69"/>
      <c r="RLM7" s="67"/>
      <c r="RLO7" s="69"/>
      <c r="RLS7" s="67"/>
      <c r="RLU7" s="69"/>
      <c r="RLY7" s="67"/>
      <c r="RMA7" s="69"/>
      <c r="RME7" s="67"/>
      <c r="RMG7" s="69"/>
      <c r="RMK7" s="67"/>
      <c r="RMM7" s="69"/>
      <c r="RMQ7" s="67"/>
      <c r="RMS7" s="69"/>
      <c r="RMW7" s="67"/>
      <c r="RMY7" s="69"/>
      <c r="RNC7" s="67"/>
      <c r="RNE7" s="69"/>
      <c r="RNI7" s="67"/>
      <c r="RNK7" s="69"/>
      <c r="RNO7" s="67"/>
      <c r="RNQ7" s="69"/>
      <c r="RNU7" s="67"/>
      <c r="RNW7" s="69"/>
      <c r="ROA7" s="67"/>
      <c r="ROC7" s="69"/>
      <c r="ROG7" s="67"/>
      <c r="ROI7" s="69"/>
      <c r="ROM7" s="67"/>
      <c r="ROO7" s="69"/>
      <c r="ROS7" s="67"/>
      <c r="ROU7" s="69"/>
      <c r="ROY7" s="67"/>
      <c r="RPA7" s="69"/>
      <c r="RPE7" s="67"/>
      <c r="RPG7" s="69"/>
      <c r="RPK7" s="67"/>
      <c r="RPM7" s="69"/>
      <c r="RPQ7" s="67"/>
      <c r="RPS7" s="69"/>
      <c r="RPW7" s="67"/>
      <c r="RPY7" s="69"/>
      <c r="RQC7" s="67"/>
      <c r="RQE7" s="69"/>
      <c r="RQI7" s="67"/>
      <c r="RQK7" s="69"/>
      <c r="RQO7" s="67"/>
      <c r="RQQ7" s="69"/>
      <c r="RQU7" s="67"/>
      <c r="RQW7" s="69"/>
      <c r="RRA7" s="67"/>
      <c r="RRC7" s="69"/>
      <c r="RRG7" s="67"/>
      <c r="RRI7" s="69"/>
      <c r="RRM7" s="67"/>
      <c r="RRO7" s="69"/>
      <c r="RRS7" s="67"/>
      <c r="RRU7" s="69"/>
      <c r="RRY7" s="67"/>
      <c r="RSA7" s="69"/>
      <c r="RSE7" s="67"/>
      <c r="RSG7" s="69"/>
      <c r="RSK7" s="67"/>
      <c r="RSM7" s="69"/>
      <c r="RSQ7" s="67"/>
      <c r="RSS7" s="69"/>
      <c r="RSW7" s="67"/>
      <c r="RSY7" s="69"/>
      <c r="RTC7" s="67"/>
      <c r="RTE7" s="69"/>
      <c r="RTI7" s="67"/>
      <c r="RTK7" s="69"/>
      <c r="RTO7" s="67"/>
      <c r="RTQ7" s="69"/>
      <c r="RTU7" s="67"/>
      <c r="RTW7" s="69"/>
      <c r="RUA7" s="67"/>
      <c r="RUC7" s="69"/>
      <c r="RUG7" s="67"/>
      <c r="RUI7" s="69"/>
      <c r="RUM7" s="67"/>
      <c r="RUO7" s="69"/>
      <c r="RUS7" s="67"/>
      <c r="RUU7" s="69"/>
      <c r="RUY7" s="67"/>
      <c r="RVA7" s="69"/>
      <c r="RVE7" s="67"/>
      <c r="RVG7" s="69"/>
      <c r="RVK7" s="67"/>
      <c r="RVM7" s="69"/>
      <c r="RVQ7" s="67"/>
      <c r="RVS7" s="69"/>
      <c r="RVW7" s="67"/>
      <c r="RVY7" s="69"/>
      <c r="RWC7" s="67"/>
      <c r="RWE7" s="69"/>
      <c r="RWI7" s="67"/>
      <c r="RWK7" s="69"/>
      <c r="RWO7" s="67"/>
      <c r="RWQ7" s="69"/>
      <c r="RWU7" s="67"/>
      <c r="RWW7" s="69"/>
      <c r="RXA7" s="67"/>
      <c r="RXC7" s="69"/>
      <c r="RXG7" s="67"/>
      <c r="RXI7" s="69"/>
      <c r="RXM7" s="67"/>
      <c r="RXO7" s="69"/>
      <c r="RXS7" s="67"/>
      <c r="RXU7" s="69"/>
      <c r="RXY7" s="67"/>
      <c r="RYA7" s="69"/>
      <c r="RYE7" s="67"/>
      <c r="RYG7" s="69"/>
      <c r="RYK7" s="67"/>
      <c r="RYM7" s="69"/>
      <c r="RYQ7" s="67"/>
      <c r="RYS7" s="69"/>
      <c r="RYW7" s="67"/>
      <c r="RYY7" s="69"/>
      <c r="RZC7" s="67"/>
      <c r="RZE7" s="69"/>
      <c r="RZI7" s="67"/>
      <c r="RZK7" s="69"/>
      <c r="RZO7" s="67"/>
      <c r="RZQ7" s="69"/>
      <c r="RZU7" s="67"/>
      <c r="RZW7" s="69"/>
      <c r="SAA7" s="67"/>
      <c r="SAC7" s="69"/>
      <c r="SAG7" s="67"/>
      <c r="SAI7" s="69"/>
      <c r="SAM7" s="67"/>
      <c r="SAO7" s="69"/>
      <c r="SAS7" s="67"/>
      <c r="SAU7" s="69"/>
      <c r="SAY7" s="67"/>
      <c r="SBA7" s="69"/>
      <c r="SBE7" s="67"/>
      <c r="SBG7" s="69"/>
      <c r="SBK7" s="67"/>
      <c r="SBM7" s="69"/>
      <c r="SBQ7" s="67"/>
      <c r="SBS7" s="69"/>
      <c r="SBW7" s="67"/>
      <c r="SBY7" s="69"/>
      <c r="SCC7" s="67"/>
      <c r="SCE7" s="69"/>
      <c r="SCI7" s="67"/>
      <c r="SCK7" s="69"/>
      <c r="SCO7" s="67"/>
      <c r="SCQ7" s="69"/>
      <c r="SCU7" s="67"/>
      <c r="SCW7" s="69"/>
      <c r="SDA7" s="67"/>
      <c r="SDC7" s="69"/>
      <c r="SDG7" s="67"/>
      <c r="SDI7" s="69"/>
      <c r="SDM7" s="67"/>
      <c r="SDO7" s="69"/>
      <c r="SDS7" s="67"/>
      <c r="SDU7" s="69"/>
      <c r="SDY7" s="67"/>
      <c r="SEA7" s="69"/>
      <c r="SEE7" s="67"/>
      <c r="SEG7" s="69"/>
      <c r="SEK7" s="67"/>
      <c r="SEM7" s="69"/>
      <c r="SEQ7" s="67"/>
      <c r="SES7" s="69"/>
      <c r="SEW7" s="67"/>
      <c r="SEY7" s="69"/>
      <c r="SFC7" s="67"/>
      <c r="SFE7" s="69"/>
      <c r="SFI7" s="67"/>
      <c r="SFK7" s="69"/>
      <c r="SFO7" s="67"/>
      <c r="SFQ7" s="69"/>
      <c r="SFU7" s="67"/>
      <c r="SFW7" s="69"/>
      <c r="SGA7" s="67"/>
      <c r="SGC7" s="69"/>
      <c r="SGG7" s="67"/>
      <c r="SGI7" s="69"/>
      <c r="SGM7" s="67"/>
      <c r="SGO7" s="69"/>
      <c r="SGS7" s="67"/>
      <c r="SGU7" s="69"/>
      <c r="SGY7" s="67"/>
      <c r="SHA7" s="69"/>
      <c r="SHE7" s="67"/>
      <c r="SHG7" s="69"/>
      <c r="SHK7" s="67"/>
      <c r="SHM7" s="69"/>
      <c r="SHQ7" s="67"/>
      <c r="SHS7" s="69"/>
      <c r="SHW7" s="67"/>
      <c r="SHY7" s="69"/>
      <c r="SIC7" s="67"/>
      <c r="SIE7" s="69"/>
      <c r="SII7" s="67"/>
      <c r="SIK7" s="69"/>
      <c r="SIO7" s="67"/>
      <c r="SIQ7" s="69"/>
      <c r="SIU7" s="67"/>
      <c r="SIW7" s="69"/>
      <c r="SJA7" s="67"/>
      <c r="SJC7" s="69"/>
      <c r="SJG7" s="67"/>
      <c r="SJI7" s="69"/>
      <c r="SJM7" s="67"/>
      <c r="SJO7" s="69"/>
      <c r="SJS7" s="67"/>
      <c r="SJU7" s="69"/>
      <c r="SJY7" s="67"/>
      <c r="SKA7" s="69"/>
      <c r="SKE7" s="67"/>
      <c r="SKG7" s="69"/>
      <c r="SKK7" s="67"/>
      <c r="SKM7" s="69"/>
      <c r="SKQ7" s="67"/>
      <c r="SKS7" s="69"/>
      <c r="SKW7" s="67"/>
      <c r="SKY7" s="69"/>
      <c r="SLC7" s="67"/>
      <c r="SLE7" s="69"/>
      <c r="SLI7" s="67"/>
      <c r="SLK7" s="69"/>
      <c r="SLO7" s="67"/>
      <c r="SLQ7" s="69"/>
      <c r="SLU7" s="67"/>
      <c r="SLW7" s="69"/>
      <c r="SMA7" s="67"/>
      <c r="SMC7" s="69"/>
      <c r="SMG7" s="67"/>
      <c r="SMI7" s="69"/>
      <c r="SMM7" s="67"/>
      <c r="SMO7" s="69"/>
      <c r="SMS7" s="67"/>
      <c r="SMU7" s="69"/>
      <c r="SMY7" s="67"/>
      <c r="SNA7" s="69"/>
      <c r="SNE7" s="67"/>
      <c r="SNG7" s="69"/>
      <c r="SNK7" s="67"/>
      <c r="SNM7" s="69"/>
      <c r="SNQ7" s="67"/>
      <c r="SNS7" s="69"/>
      <c r="SNW7" s="67"/>
      <c r="SNY7" s="69"/>
      <c r="SOC7" s="67"/>
      <c r="SOE7" s="69"/>
      <c r="SOI7" s="67"/>
      <c r="SOK7" s="69"/>
      <c r="SOO7" s="67"/>
      <c r="SOQ7" s="69"/>
      <c r="SOU7" s="67"/>
      <c r="SOW7" s="69"/>
      <c r="SPA7" s="67"/>
      <c r="SPC7" s="69"/>
      <c r="SPG7" s="67"/>
      <c r="SPI7" s="69"/>
      <c r="SPM7" s="67"/>
      <c r="SPO7" s="69"/>
      <c r="SPS7" s="67"/>
      <c r="SPU7" s="69"/>
      <c r="SPY7" s="67"/>
      <c r="SQA7" s="69"/>
      <c r="SQE7" s="67"/>
      <c r="SQG7" s="69"/>
      <c r="SQK7" s="67"/>
      <c r="SQM7" s="69"/>
      <c r="SQQ7" s="67"/>
      <c r="SQS7" s="69"/>
      <c r="SQW7" s="67"/>
      <c r="SQY7" s="69"/>
      <c r="SRC7" s="67"/>
      <c r="SRE7" s="69"/>
      <c r="SRI7" s="67"/>
      <c r="SRK7" s="69"/>
      <c r="SRO7" s="67"/>
      <c r="SRQ7" s="69"/>
      <c r="SRU7" s="67"/>
      <c r="SRW7" s="69"/>
      <c r="SSA7" s="67"/>
      <c r="SSC7" s="69"/>
      <c r="SSG7" s="67"/>
      <c r="SSI7" s="69"/>
      <c r="SSM7" s="67"/>
      <c r="SSO7" s="69"/>
      <c r="SSS7" s="67"/>
      <c r="SSU7" s="69"/>
      <c r="SSY7" s="67"/>
      <c r="STA7" s="69"/>
      <c r="STE7" s="67"/>
      <c r="STG7" s="69"/>
      <c r="STK7" s="67"/>
      <c r="STM7" s="69"/>
      <c r="STQ7" s="67"/>
      <c r="STS7" s="69"/>
      <c r="STW7" s="67"/>
      <c r="STY7" s="69"/>
      <c r="SUC7" s="67"/>
      <c r="SUE7" s="69"/>
      <c r="SUI7" s="67"/>
      <c r="SUK7" s="69"/>
      <c r="SUO7" s="67"/>
      <c r="SUQ7" s="69"/>
      <c r="SUU7" s="67"/>
      <c r="SUW7" s="69"/>
      <c r="SVA7" s="67"/>
      <c r="SVC7" s="69"/>
      <c r="SVG7" s="67"/>
      <c r="SVI7" s="69"/>
      <c r="SVM7" s="67"/>
      <c r="SVO7" s="69"/>
      <c r="SVS7" s="67"/>
      <c r="SVU7" s="69"/>
      <c r="SVY7" s="67"/>
      <c r="SWA7" s="69"/>
      <c r="SWE7" s="67"/>
      <c r="SWG7" s="69"/>
      <c r="SWK7" s="67"/>
      <c r="SWM7" s="69"/>
      <c r="SWQ7" s="67"/>
      <c r="SWS7" s="69"/>
      <c r="SWW7" s="67"/>
      <c r="SWY7" s="69"/>
      <c r="SXC7" s="67"/>
      <c r="SXE7" s="69"/>
      <c r="SXI7" s="67"/>
      <c r="SXK7" s="69"/>
      <c r="SXO7" s="67"/>
      <c r="SXQ7" s="69"/>
      <c r="SXU7" s="67"/>
      <c r="SXW7" s="69"/>
      <c r="SYA7" s="67"/>
      <c r="SYC7" s="69"/>
      <c r="SYG7" s="67"/>
      <c r="SYI7" s="69"/>
      <c r="SYM7" s="67"/>
      <c r="SYO7" s="69"/>
      <c r="SYS7" s="67"/>
      <c r="SYU7" s="69"/>
      <c r="SYY7" s="67"/>
      <c r="SZA7" s="69"/>
      <c r="SZE7" s="67"/>
      <c r="SZG7" s="69"/>
      <c r="SZK7" s="67"/>
      <c r="SZM7" s="69"/>
      <c r="SZQ7" s="67"/>
      <c r="SZS7" s="69"/>
      <c r="SZW7" s="67"/>
      <c r="SZY7" s="69"/>
      <c r="TAC7" s="67"/>
      <c r="TAE7" s="69"/>
      <c r="TAI7" s="67"/>
      <c r="TAK7" s="69"/>
      <c r="TAO7" s="67"/>
      <c r="TAQ7" s="69"/>
      <c r="TAU7" s="67"/>
      <c r="TAW7" s="69"/>
      <c r="TBA7" s="67"/>
      <c r="TBC7" s="69"/>
      <c r="TBG7" s="67"/>
      <c r="TBI7" s="69"/>
      <c r="TBM7" s="67"/>
      <c r="TBO7" s="69"/>
      <c r="TBS7" s="67"/>
      <c r="TBU7" s="69"/>
      <c r="TBY7" s="67"/>
      <c r="TCA7" s="69"/>
      <c r="TCE7" s="67"/>
      <c r="TCG7" s="69"/>
      <c r="TCK7" s="67"/>
      <c r="TCM7" s="69"/>
      <c r="TCQ7" s="67"/>
      <c r="TCS7" s="69"/>
      <c r="TCW7" s="67"/>
      <c r="TCY7" s="69"/>
      <c r="TDC7" s="67"/>
      <c r="TDE7" s="69"/>
      <c r="TDI7" s="67"/>
      <c r="TDK7" s="69"/>
      <c r="TDO7" s="67"/>
      <c r="TDQ7" s="69"/>
      <c r="TDU7" s="67"/>
      <c r="TDW7" s="69"/>
      <c r="TEA7" s="67"/>
      <c r="TEC7" s="69"/>
      <c r="TEG7" s="67"/>
      <c r="TEI7" s="69"/>
      <c r="TEM7" s="67"/>
      <c r="TEO7" s="69"/>
      <c r="TES7" s="67"/>
      <c r="TEU7" s="69"/>
      <c r="TEY7" s="67"/>
      <c r="TFA7" s="69"/>
      <c r="TFE7" s="67"/>
      <c r="TFG7" s="69"/>
      <c r="TFK7" s="67"/>
      <c r="TFM7" s="69"/>
      <c r="TFQ7" s="67"/>
      <c r="TFS7" s="69"/>
      <c r="TFW7" s="67"/>
      <c r="TFY7" s="69"/>
      <c r="TGC7" s="67"/>
      <c r="TGE7" s="69"/>
      <c r="TGI7" s="67"/>
      <c r="TGK7" s="69"/>
      <c r="TGO7" s="67"/>
      <c r="TGQ7" s="69"/>
      <c r="TGU7" s="67"/>
      <c r="TGW7" s="69"/>
      <c r="THA7" s="67"/>
      <c r="THC7" s="69"/>
      <c r="THG7" s="67"/>
      <c r="THI7" s="69"/>
      <c r="THM7" s="67"/>
      <c r="THO7" s="69"/>
      <c r="THS7" s="67"/>
      <c r="THU7" s="69"/>
      <c r="THY7" s="67"/>
      <c r="TIA7" s="69"/>
      <c r="TIE7" s="67"/>
      <c r="TIG7" s="69"/>
      <c r="TIK7" s="67"/>
      <c r="TIM7" s="69"/>
      <c r="TIQ7" s="67"/>
      <c r="TIS7" s="69"/>
      <c r="TIW7" s="67"/>
      <c r="TIY7" s="69"/>
      <c r="TJC7" s="67"/>
      <c r="TJE7" s="69"/>
      <c r="TJI7" s="67"/>
      <c r="TJK7" s="69"/>
      <c r="TJO7" s="67"/>
      <c r="TJQ7" s="69"/>
      <c r="TJU7" s="67"/>
      <c r="TJW7" s="69"/>
      <c r="TKA7" s="67"/>
      <c r="TKC7" s="69"/>
      <c r="TKG7" s="67"/>
      <c r="TKI7" s="69"/>
      <c r="TKM7" s="67"/>
      <c r="TKO7" s="69"/>
      <c r="TKS7" s="67"/>
      <c r="TKU7" s="69"/>
      <c r="TKY7" s="67"/>
      <c r="TLA7" s="69"/>
      <c r="TLE7" s="67"/>
      <c r="TLG7" s="69"/>
      <c r="TLK7" s="67"/>
      <c r="TLM7" s="69"/>
      <c r="TLQ7" s="67"/>
      <c r="TLS7" s="69"/>
      <c r="TLW7" s="67"/>
      <c r="TLY7" s="69"/>
      <c r="TMC7" s="67"/>
      <c r="TME7" s="69"/>
      <c r="TMI7" s="67"/>
      <c r="TMK7" s="69"/>
      <c r="TMO7" s="67"/>
      <c r="TMQ7" s="69"/>
      <c r="TMU7" s="67"/>
      <c r="TMW7" s="69"/>
      <c r="TNA7" s="67"/>
      <c r="TNC7" s="69"/>
      <c r="TNG7" s="67"/>
      <c r="TNI7" s="69"/>
      <c r="TNM7" s="67"/>
      <c r="TNO7" s="69"/>
      <c r="TNS7" s="67"/>
      <c r="TNU7" s="69"/>
      <c r="TNY7" s="67"/>
      <c r="TOA7" s="69"/>
      <c r="TOE7" s="67"/>
      <c r="TOG7" s="69"/>
      <c r="TOK7" s="67"/>
      <c r="TOM7" s="69"/>
      <c r="TOQ7" s="67"/>
      <c r="TOS7" s="69"/>
      <c r="TOW7" s="67"/>
      <c r="TOY7" s="69"/>
      <c r="TPC7" s="67"/>
      <c r="TPE7" s="69"/>
      <c r="TPI7" s="67"/>
      <c r="TPK7" s="69"/>
      <c r="TPO7" s="67"/>
      <c r="TPQ7" s="69"/>
      <c r="TPU7" s="67"/>
      <c r="TPW7" s="69"/>
      <c r="TQA7" s="67"/>
      <c r="TQC7" s="69"/>
      <c r="TQG7" s="67"/>
      <c r="TQI7" s="69"/>
      <c r="TQM7" s="67"/>
      <c r="TQO7" s="69"/>
      <c r="TQS7" s="67"/>
      <c r="TQU7" s="69"/>
      <c r="TQY7" s="67"/>
      <c r="TRA7" s="69"/>
      <c r="TRE7" s="67"/>
      <c r="TRG7" s="69"/>
      <c r="TRK7" s="67"/>
      <c r="TRM7" s="69"/>
      <c r="TRQ7" s="67"/>
      <c r="TRS7" s="69"/>
      <c r="TRW7" s="67"/>
      <c r="TRY7" s="69"/>
      <c r="TSC7" s="67"/>
      <c r="TSE7" s="69"/>
      <c r="TSI7" s="67"/>
      <c r="TSK7" s="69"/>
      <c r="TSO7" s="67"/>
      <c r="TSQ7" s="69"/>
      <c r="TSU7" s="67"/>
      <c r="TSW7" s="69"/>
      <c r="TTA7" s="67"/>
      <c r="TTC7" s="69"/>
      <c r="TTG7" s="67"/>
      <c r="TTI7" s="69"/>
      <c r="TTM7" s="67"/>
      <c r="TTO7" s="69"/>
      <c r="TTS7" s="67"/>
      <c r="TTU7" s="69"/>
      <c r="TTY7" s="67"/>
      <c r="TUA7" s="69"/>
      <c r="TUE7" s="67"/>
      <c r="TUG7" s="69"/>
      <c r="TUK7" s="67"/>
      <c r="TUM7" s="69"/>
      <c r="TUQ7" s="67"/>
      <c r="TUS7" s="69"/>
      <c r="TUW7" s="67"/>
      <c r="TUY7" s="69"/>
      <c r="TVC7" s="67"/>
      <c r="TVE7" s="69"/>
      <c r="TVI7" s="67"/>
      <c r="TVK7" s="69"/>
      <c r="TVO7" s="67"/>
      <c r="TVQ7" s="69"/>
      <c r="TVU7" s="67"/>
      <c r="TVW7" s="69"/>
      <c r="TWA7" s="67"/>
      <c r="TWC7" s="69"/>
      <c r="TWG7" s="67"/>
      <c r="TWI7" s="69"/>
      <c r="TWM7" s="67"/>
      <c r="TWO7" s="69"/>
      <c r="TWS7" s="67"/>
      <c r="TWU7" s="69"/>
      <c r="TWY7" s="67"/>
      <c r="TXA7" s="69"/>
      <c r="TXE7" s="67"/>
      <c r="TXG7" s="69"/>
      <c r="TXK7" s="67"/>
      <c r="TXM7" s="69"/>
      <c r="TXQ7" s="67"/>
      <c r="TXS7" s="69"/>
      <c r="TXW7" s="67"/>
      <c r="TXY7" s="69"/>
      <c r="TYC7" s="67"/>
      <c r="TYE7" s="69"/>
      <c r="TYI7" s="67"/>
      <c r="TYK7" s="69"/>
      <c r="TYO7" s="67"/>
      <c r="TYQ7" s="69"/>
      <c r="TYU7" s="67"/>
      <c r="TYW7" s="69"/>
      <c r="TZA7" s="67"/>
      <c r="TZC7" s="69"/>
      <c r="TZG7" s="67"/>
      <c r="TZI7" s="69"/>
      <c r="TZM7" s="67"/>
      <c r="TZO7" s="69"/>
      <c r="TZS7" s="67"/>
      <c r="TZU7" s="69"/>
      <c r="TZY7" s="67"/>
      <c r="UAA7" s="69"/>
      <c r="UAE7" s="67"/>
      <c r="UAG7" s="69"/>
      <c r="UAK7" s="67"/>
      <c r="UAM7" s="69"/>
      <c r="UAQ7" s="67"/>
      <c r="UAS7" s="69"/>
      <c r="UAW7" s="67"/>
      <c r="UAY7" s="69"/>
      <c r="UBC7" s="67"/>
      <c r="UBE7" s="69"/>
      <c r="UBI7" s="67"/>
      <c r="UBK7" s="69"/>
      <c r="UBO7" s="67"/>
      <c r="UBQ7" s="69"/>
      <c r="UBU7" s="67"/>
      <c r="UBW7" s="69"/>
      <c r="UCA7" s="67"/>
      <c r="UCC7" s="69"/>
      <c r="UCG7" s="67"/>
      <c r="UCI7" s="69"/>
      <c r="UCM7" s="67"/>
      <c r="UCO7" s="69"/>
      <c r="UCS7" s="67"/>
      <c r="UCU7" s="69"/>
      <c r="UCY7" s="67"/>
      <c r="UDA7" s="69"/>
      <c r="UDE7" s="67"/>
      <c r="UDG7" s="69"/>
      <c r="UDK7" s="67"/>
      <c r="UDM7" s="69"/>
      <c r="UDQ7" s="67"/>
      <c r="UDS7" s="69"/>
      <c r="UDW7" s="67"/>
      <c r="UDY7" s="69"/>
      <c r="UEC7" s="67"/>
      <c r="UEE7" s="69"/>
      <c r="UEI7" s="67"/>
      <c r="UEK7" s="69"/>
      <c r="UEO7" s="67"/>
      <c r="UEQ7" s="69"/>
      <c r="UEU7" s="67"/>
      <c r="UEW7" s="69"/>
      <c r="UFA7" s="67"/>
      <c r="UFC7" s="69"/>
      <c r="UFG7" s="67"/>
      <c r="UFI7" s="69"/>
      <c r="UFM7" s="67"/>
      <c r="UFO7" s="69"/>
      <c r="UFS7" s="67"/>
      <c r="UFU7" s="69"/>
      <c r="UFY7" s="67"/>
      <c r="UGA7" s="69"/>
      <c r="UGE7" s="67"/>
      <c r="UGG7" s="69"/>
      <c r="UGK7" s="67"/>
      <c r="UGM7" s="69"/>
      <c r="UGQ7" s="67"/>
      <c r="UGS7" s="69"/>
      <c r="UGW7" s="67"/>
      <c r="UGY7" s="69"/>
      <c r="UHC7" s="67"/>
      <c r="UHE7" s="69"/>
      <c r="UHI7" s="67"/>
      <c r="UHK7" s="69"/>
      <c r="UHO7" s="67"/>
      <c r="UHQ7" s="69"/>
      <c r="UHU7" s="67"/>
      <c r="UHW7" s="69"/>
      <c r="UIA7" s="67"/>
      <c r="UIC7" s="69"/>
      <c r="UIG7" s="67"/>
      <c r="UII7" s="69"/>
      <c r="UIM7" s="67"/>
      <c r="UIO7" s="69"/>
      <c r="UIS7" s="67"/>
      <c r="UIU7" s="69"/>
      <c r="UIY7" s="67"/>
      <c r="UJA7" s="69"/>
      <c r="UJE7" s="67"/>
      <c r="UJG7" s="69"/>
      <c r="UJK7" s="67"/>
      <c r="UJM7" s="69"/>
      <c r="UJQ7" s="67"/>
      <c r="UJS7" s="69"/>
      <c r="UJW7" s="67"/>
      <c r="UJY7" s="69"/>
      <c r="UKC7" s="67"/>
      <c r="UKE7" s="69"/>
      <c r="UKI7" s="67"/>
      <c r="UKK7" s="69"/>
      <c r="UKO7" s="67"/>
      <c r="UKQ7" s="69"/>
      <c r="UKU7" s="67"/>
      <c r="UKW7" s="69"/>
      <c r="ULA7" s="67"/>
      <c r="ULC7" s="69"/>
      <c r="ULG7" s="67"/>
      <c r="ULI7" s="69"/>
      <c r="ULM7" s="67"/>
      <c r="ULO7" s="69"/>
      <c r="ULS7" s="67"/>
      <c r="ULU7" s="69"/>
      <c r="ULY7" s="67"/>
      <c r="UMA7" s="69"/>
      <c r="UME7" s="67"/>
      <c r="UMG7" s="69"/>
      <c r="UMK7" s="67"/>
      <c r="UMM7" s="69"/>
      <c r="UMQ7" s="67"/>
      <c r="UMS7" s="69"/>
      <c r="UMW7" s="67"/>
      <c r="UMY7" s="69"/>
      <c r="UNC7" s="67"/>
      <c r="UNE7" s="69"/>
      <c r="UNI7" s="67"/>
      <c r="UNK7" s="69"/>
      <c r="UNO7" s="67"/>
      <c r="UNQ7" s="69"/>
      <c r="UNU7" s="67"/>
      <c r="UNW7" s="69"/>
      <c r="UOA7" s="67"/>
      <c r="UOC7" s="69"/>
      <c r="UOG7" s="67"/>
      <c r="UOI7" s="69"/>
      <c r="UOM7" s="67"/>
      <c r="UOO7" s="69"/>
      <c r="UOS7" s="67"/>
      <c r="UOU7" s="69"/>
      <c r="UOY7" s="67"/>
      <c r="UPA7" s="69"/>
      <c r="UPE7" s="67"/>
      <c r="UPG7" s="69"/>
      <c r="UPK7" s="67"/>
      <c r="UPM7" s="69"/>
      <c r="UPQ7" s="67"/>
      <c r="UPS7" s="69"/>
      <c r="UPW7" s="67"/>
      <c r="UPY7" s="69"/>
      <c r="UQC7" s="67"/>
      <c r="UQE7" s="69"/>
      <c r="UQI7" s="67"/>
      <c r="UQK7" s="69"/>
      <c r="UQO7" s="67"/>
      <c r="UQQ7" s="69"/>
      <c r="UQU7" s="67"/>
      <c r="UQW7" s="69"/>
      <c r="URA7" s="67"/>
      <c r="URC7" s="69"/>
      <c r="URG7" s="67"/>
      <c r="URI7" s="69"/>
      <c r="URM7" s="67"/>
      <c r="URO7" s="69"/>
      <c r="URS7" s="67"/>
      <c r="URU7" s="69"/>
      <c r="URY7" s="67"/>
      <c r="USA7" s="69"/>
      <c r="USE7" s="67"/>
      <c r="USG7" s="69"/>
      <c r="USK7" s="67"/>
      <c r="USM7" s="69"/>
      <c r="USQ7" s="67"/>
      <c r="USS7" s="69"/>
      <c r="USW7" s="67"/>
      <c r="USY7" s="69"/>
      <c r="UTC7" s="67"/>
      <c r="UTE7" s="69"/>
      <c r="UTI7" s="67"/>
      <c r="UTK7" s="69"/>
      <c r="UTO7" s="67"/>
      <c r="UTQ7" s="69"/>
      <c r="UTU7" s="67"/>
      <c r="UTW7" s="69"/>
      <c r="UUA7" s="67"/>
      <c r="UUC7" s="69"/>
      <c r="UUG7" s="67"/>
      <c r="UUI7" s="69"/>
      <c r="UUM7" s="67"/>
      <c r="UUO7" s="69"/>
      <c r="UUS7" s="67"/>
      <c r="UUU7" s="69"/>
      <c r="UUY7" s="67"/>
      <c r="UVA7" s="69"/>
      <c r="UVE7" s="67"/>
      <c r="UVG7" s="69"/>
      <c r="UVK7" s="67"/>
      <c r="UVM7" s="69"/>
      <c r="UVQ7" s="67"/>
      <c r="UVS7" s="69"/>
      <c r="UVW7" s="67"/>
      <c r="UVY7" s="69"/>
      <c r="UWC7" s="67"/>
      <c r="UWE7" s="69"/>
      <c r="UWI7" s="67"/>
      <c r="UWK7" s="69"/>
      <c r="UWO7" s="67"/>
      <c r="UWQ7" s="69"/>
      <c r="UWU7" s="67"/>
      <c r="UWW7" s="69"/>
      <c r="UXA7" s="67"/>
      <c r="UXC7" s="69"/>
      <c r="UXG7" s="67"/>
      <c r="UXI7" s="69"/>
      <c r="UXM7" s="67"/>
      <c r="UXO7" s="69"/>
      <c r="UXS7" s="67"/>
      <c r="UXU7" s="69"/>
      <c r="UXY7" s="67"/>
      <c r="UYA7" s="69"/>
      <c r="UYE7" s="67"/>
      <c r="UYG7" s="69"/>
      <c r="UYK7" s="67"/>
      <c r="UYM7" s="69"/>
      <c r="UYQ7" s="67"/>
      <c r="UYS7" s="69"/>
      <c r="UYW7" s="67"/>
      <c r="UYY7" s="69"/>
      <c r="UZC7" s="67"/>
      <c r="UZE7" s="69"/>
      <c r="UZI7" s="67"/>
      <c r="UZK7" s="69"/>
      <c r="UZO7" s="67"/>
      <c r="UZQ7" s="69"/>
      <c r="UZU7" s="67"/>
      <c r="UZW7" s="69"/>
      <c r="VAA7" s="67"/>
      <c r="VAC7" s="69"/>
      <c r="VAG7" s="67"/>
      <c r="VAI7" s="69"/>
      <c r="VAM7" s="67"/>
      <c r="VAO7" s="69"/>
      <c r="VAS7" s="67"/>
      <c r="VAU7" s="69"/>
      <c r="VAY7" s="67"/>
      <c r="VBA7" s="69"/>
      <c r="VBE7" s="67"/>
      <c r="VBG7" s="69"/>
      <c r="VBK7" s="67"/>
      <c r="VBM7" s="69"/>
      <c r="VBQ7" s="67"/>
      <c r="VBS7" s="69"/>
      <c r="VBW7" s="67"/>
      <c r="VBY7" s="69"/>
      <c r="VCC7" s="67"/>
      <c r="VCE7" s="69"/>
      <c r="VCI7" s="67"/>
      <c r="VCK7" s="69"/>
      <c r="VCO7" s="67"/>
      <c r="VCQ7" s="69"/>
      <c r="VCU7" s="67"/>
      <c r="VCW7" s="69"/>
      <c r="VDA7" s="67"/>
      <c r="VDC7" s="69"/>
      <c r="VDG7" s="67"/>
      <c r="VDI7" s="69"/>
      <c r="VDM7" s="67"/>
      <c r="VDO7" s="69"/>
      <c r="VDS7" s="67"/>
      <c r="VDU7" s="69"/>
      <c r="VDY7" s="67"/>
      <c r="VEA7" s="69"/>
      <c r="VEE7" s="67"/>
      <c r="VEG7" s="69"/>
      <c r="VEK7" s="67"/>
      <c r="VEM7" s="69"/>
      <c r="VEQ7" s="67"/>
      <c r="VES7" s="69"/>
      <c r="VEW7" s="67"/>
      <c r="VEY7" s="69"/>
      <c r="VFC7" s="67"/>
      <c r="VFE7" s="69"/>
      <c r="VFI7" s="67"/>
      <c r="VFK7" s="69"/>
      <c r="VFO7" s="67"/>
      <c r="VFQ7" s="69"/>
      <c r="VFU7" s="67"/>
      <c r="VFW7" s="69"/>
      <c r="VGA7" s="67"/>
      <c r="VGC7" s="69"/>
      <c r="VGG7" s="67"/>
      <c r="VGI7" s="69"/>
      <c r="VGM7" s="67"/>
      <c r="VGO7" s="69"/>
      <c r="VGS7" s="67"/>
      <c r="VGU7" s="69"/>
      <c r="VGY7" s="67"/>
      <c r="VHA7" s="69"/>
      <c r="VHE7" s="67"/>
      <c r="VHG7" s="69"/>
      <c r="VHK7" s="67"/>
      <c r="VHM7" s="69"/>
      <c r="VHQ7" s="67"/>
      <c r="VHS7" s="69"/>
      <c r="VHW7" s="67"/>
      <c r="VHY7" s="69"/>
      <c r="VIC7" s="67"/>
      <c r="VIE7" s="69"/>
      <c r="VII7" s="67"/>
      <c r="VIK7" s="69"/>
      <c r="VIO7" s="67"/>
      <c r="VIQ7" s="69"/>
      <c r="VIU7" s="67"/>
      <c r="VIW7" s="69"/>
      <c r="VJA7" s="67"/>
      <c r="VJC7" s="69"/>
      <c r="VJG7" s="67"/>
      <c r="VJI7" s="69"/>
      <c r="VJM7" s="67"/>
      <c r="VJO7" s="69"/>
      <c r="VJS7" s="67"/>
      <c r="VJU7" s="69"/>
      <c r="VJY7" s="67"/>
      <c r="VKA7" s="69"/>
      <c r="VKE7" s="67"/>
      <c r="VKG7" s="69"/>
      <c r="VKK7" s="67"/>
      <c r="VKM7" s="69"/>
      <c r="VKQ7" s="67"/>
      <c r="VKS7" s="69"/>
      <c r="VKW7" s="67"/>
      <c r="VKY7" s="69"/>
      <c r="VLC7" s="67"/>
      <c r="VLE7" s="69"/>
      <c r="VLI7" s="67"/>
      <c r="VLK7" s="69"/>
      <c r="VLO7" s="67"/>
      <c r="VLQ7" s="69"/>
      <c r="VLU7" s="67"/>
      <c r="VLW7" s="69"/>
      <c r="VMA7" s="67"/>
      <c r="VMC7" s="69"/>
      <c r="VMG7" s="67"/>
      <c r="VMI7" s="69"/>
      <c r="VMM7" s="67"/>
      <c r="VMO7" s="69"/>
      <c r="VMS7" s="67"/>
      <c r="VMU7" s="69"/>
      <c r="VMY7" s="67"/>
      <c r="VNA7" s="69"/>
      <c r="VNE7" s="67"/>
      <c r="VNG7" s="69"/>
      <c r="VNK7" s="67"/>
      <c r="VNM7" s="69"/>
      <c r="VNQ7" s="67"/>
      <c r="VNS7" s="69"/>
      <c r="VNW7" s="67"/>
      <c r="VNY7" s="69"/>
      <c r="VOC7" s="67"/>
      <c r="VOE7" s="69"/>
      <c r="VOI7" s="67"/>
      <c r="VOK7" s="69"/>
      <c r="VOO7" s="67"/>
      <c r="VOQ7" s="69"/>
      <c r="VOU7" s="67"/>
      <c r="VOW7" s="69"/>
      <c r="VPA7" s="67"/>
      <c r="VPC7" s="69"/>
      <c r="VPG7" s="67"/>
      <c r="VPI7" s="69"/>
      <c r="VPM7" s="67"/>
      <c r="VPO7" s="69"/>
      <c r="VPS7" s="67"/>
      <c r="VPU7" s="69"/>
      <c r="VPY7" s="67"/>
      <c r="VQA7" s="69"/>
      <c r="VQE7" s="67"/>
      <c r="VQG7" s="69"/>
      <c r="VQK7" s="67"/>
      <c r="VQM7" s="69"/>
      <c r="VQQ7" s="67"/>
      <c r="VQS7" s="69"/>
      <c r="VQW7" s="67"/>
      <c r="VQY7" s="69"/>
      <c r="VRC7" s="67"/>
      <c r="VRE7" s="69"/>
      <c r="VRI7" s="67"/>
      <c r="VRK7" s="69"/>
      <c r="VRO7" s="67"/>
      <c r="VRQ7" s="69"/>
      <c r="VRU7" s="67"/>
      <c r="VRW7" s="69"/>
      <c r="VSA7" s="67"/>
      <c r="VSC7" s="69"/>
      <c r="VSG7" s="67"/>
      <c r="VSI7" s="69"/>
      <c r="VSM7" s="67"/>
      <c r="VSO7" s="69"/>
      <c r="VSS7" s="67"/>
      <c r="VSU7" s="69"/>
      <c r="VSY7" s="67"/>
      <c r="VTA7" s="69"/>
      <c r="VTE7" s="67"/>
      <c r="VTG7" s="69"/>
      <c r="VTK7" s="67"/>
      <c r="VTM7" s="69"/>
      <c r="VTQ7" s="67"/>
      <c r="VTS7" s="69"/>
      <c r="VTW7" s="67"/>
      <c r="VTY7" s="69"/>
      <c r="VUC7" s="67"/>
      <c r="VUE7" s="69"/>
      <c r="VUI7" s="67"/>
      <c r="VUK7" s="69"/>
      <c r="VUO7" s="67"/>
      <c r="VUQ7" s="69"/>
      <c r="VUU7" s="67"/>
      <c r="VUW7" s="69"/>
      <c r="VVA7" s="67"/>
      <c r="VVC7" s="69"/>
      <c r="VVG7" s="67"/>
      <c r="VVI7" s="69"/>
      <c r="VVM7" s="67"/>
      <c r="VVO7" s="69"/>
      <c r="VVS7" s="67"/>
      <c r="VVU7" s="69"/>
      <c r="VVY7" s="67"/>
      <c r="VWA7" s="69"/>
      <c r="VWE7" s="67"/>
      <c r="VWG7" s="69"/>
      <c r="VWK7" s="67"/>
      <c r="VWM7" s="69"/>
      <c r="VWQ7" s="67"/>
      <c r="VWS7" s="69"/>
      <c r="VWW7" s="67"/>
      <c r="VWY7" s="69"/>
      <c r="VXC7" s="67"/>
      <c r="VXE7" s="69"/>
      <c r="VXI7" s="67"/>
      <c r="VXK7" s="69"/>
      <c r="VXO7" s="67"/>
      <c r="VXQ7" s="69"/>
      <c r="VXU7" s="67"/>
      <c r="VXW7" s="69"/>
      <c r="VYA7" s="67"/>
      <c r="VYC7" s="69"/>
      <c r="VYG7" s="67"/>
      <c r="VYI7" s="69"/>
      <c r="VYM7" s="67"/>
      <c r="VYO7" s="69"/>
      <c r="VYS7" s="67"/>
      <c r="VYU7" s="69"/>
      <c r="VYY7" s="67"/>
      <c r="VZA7" s="69"/>
      <c r="VZE7" s="67"/>
      <c r="VZG7" s="69"/>
      <c r="VZK7" s="67"/>
      <c r="VZM7" s="69"/>
      <c r="VZQ7" s="67"/>
      <c r="VZS7" s="69"/>
      <c r="VZW7" s="67"/>
      <c r="VZY7" s="69"/>
      <c r="WAC7" s="67"/>
      <c r="WAE7" s="69"/>
      <c r="WAI7" s="67"/>
      <c r="WAK7" s="69"/>
      <c r="WAO7" s="67"/>
      <c r="WAQ7" s="69"/>
      <c r="WAU7" s="67"/>
      <c r="WAW7" s="69"/>
      <c r="WBA7" s="67"/>
      <c r="WBC7" s="69"/>
      <c r="WBG7" s="67"/>
      <c r="WBI7" s="69"/>
      <c r="WBM7" s="67"/>
      <c r="WBO7" s="69"/>
      <c r="WBS7" s="67"/>
      <c r="WBU7" s="69"/>
      <c r="WBY7" s="67"/>
      <c r="WCA7" s="69"/>
      <c r="WCE7" s="67"/>
      <c r="WCG7" s="69"/>
      <c r="WCK7" s="67"/>
      <c r="WCM7" s="69"/>
      <c r="WCQ7" s="67"/>
      <c r="WCS7" s="69"/>
      <c r="WCW7" s="67"/>
      <c r="WCY7" s="69"/>
      <c r="WDC7" s="67"/>
      <c r="WDE7" s="69"/>
      <c r="WDI7" s="67"/>
      <c r="WDK7" s="69"/>
      <c r="WDO7" s="67"/>
      <c r="WDQ7" s="69"/>
      <c r="WDU7" s="67"/>
      <c r="WDW7" s="69"/>
      <c r="WEA7" s="67"/>
      <c r="WEC7" s="69"/>
      <c r="WEG7" s="67"/>
      <c r="WEI7" s="69"/>
      <c r="WEM7" s="67"/>
      <c r="WEO7" s="69"/>
      <c r="WES7" s="67"/>
      <c r="WEU7" s="69"/>
      <c r="WEY7" s="67"/>
      <c r="WFA7" s="69"/>
      <c r="WFE7" s="67"/>
      <c r="WFG7" s="69"/>
      <c r="WFK7" s="67"/>
      <c r="WFM7" s="69"/>
      <c r="WFQ7" s="67"/>
      <c r="WFS7" s="69"/>
      <c r="WFW7" s="67"/>
      <c r="WFY7" s="69"/>
      <c r="WGC7" s="67"/>
      <c r="WGE7" s="69"/>
      <c r="WGI7" s="67"/>
      <c r="WGK7" s="69"/>
      <c r="WGO7" s="67"/>
      <c r="WGQ7" s="69"/>
      <c r="WGU7" s="67"/>
      <c r="WGW7" s="69"/>
      <c r="WHA7" s="67"/>
      <c r="WHC7" s="69"/>
      <c r="WHG7" s="67"/>
      <c r="WHI7" s="69"/>
      <c r="WHM7" s="67"/>
      <c r="WHO7" s="69"/>
      <c r="WHS7" s="67"/>
      <c r="WHU7" s="69"/>
      <c r="WHY7" s="67"/>
      <c r="WIA7" s="69"/>
      <c r="WIE7" s="67"/>
      <c r="WIG7" s="69"/>
      <c r="WIK7" s="67"/>
      <c r="WIM7" s="69"/>
      <c r="WIQ7" s="67"/>
      <c r="WIS7" s="69"/>
      <c r="WIW7" s="67"/>
      <c r="WIY7" s="69"/>
      <c r="WJC7" s="67"/>
      <c r="WJE7" s="69"/>
      <c r="WJI7" s="67"/>
      <c r="WJK7" s="69"/>
      <c r="WJO7" s="67"/>
      <c r="WJQ7" s="69"/>
      <c r="WJU7" s="67"/>
      <c r="WJW7" s="69"/>
      <c r="WKA7" s="67"/>
      <c r="WKC7" s="69"/>
      <c r="WKG7" s="67"/>
      <c r="WKI7" s="69"/>
      <c r="WKM7" s="67"/>
      <c r="WKO7" s="69"/>
      <c r="WKS7" s="67"/>
      <c r="WKU7" s="69"/>
      <c r="WKY7" s="67"/>
      <c r="WLA7" s="69"/>
      <c r="WLE7" s="67"/>
      <c r="WLG7" s="69"/>
      <c r="WLK7" s="67"/>
      <c r="WLM7" s="69"/>
      <c r="WLQ7" s="67"/>
      <c r="WLS7" s="69"/>
      <c r="WLW7" s="67"/>
      <c r="WLY7" s="69"/>
      <c r="WMC7" s="67"/>
      <c r="WME7" s="69"/>
      <c r="WMI7" s="67"/>
      <c r="WMK7" s="69"/>
      <c r="WMO7" s="67"/>
      <c r="WMQ7" s="69"/>
      <c r="WMU7" s="67"/>
      <c r="WMW7" s="69"/>
      <c r="WNA7" s="67"/>
      <c r="WNC7" s="69"/>
      <c r="WNG7" s="67"/>
      <c r="WNI7" s="69"/>
      <c r="WNM7" s="67"/>
      <c r="WNO7" s="69"/>
      <c r="WNS7" s="67"/>
      <c r="WNU7" s="69"/>
      <c r="WNY7" s="67"/>
      <c r="WOA7" s="69"/>
      <c r="WOE7" s="67"/>
      <c r="WOG7" s="69"/>
      <c r="WOK7" s="67"/>
      <c r="WOM7" s="69"/>
      <c r="WOQ7" s="67"/>
      <c r="WOS7" s="69"/>
      <c r="WOW7" s="67"/>
      <c r="WOY7" s="69"/>
      <c r="WPC7" s="67"/>
      <c r="WPE7" s="69"/>
      <c r="WPI7" s="67"/>
      <c r="WPK7" s="69"/>
      <c r="WPO7" s="67"/>
      <c r="WPQ7" s="69"/>
      <c r="WPU7" s="67"/>
      <c r="WPW7" s="69"/>
      <c r="WQA7" s="67"/>
      <c r="WQC7" s="69"/>
      <c r="WQG7" s="67"/>
      <c r="WQI7" s="69"/>
      <c r="WQM7" s="67"/>
      <c r="WQO7" s="69"/>
      <c r="WQS7" s="67"/>
      <c r="WQU7" s="69"/>
      <c r="WQY7" s="67"/>
      <c r="WRA7" s="69"/>
      <c r="WRE7" s="67"/>
      <c r="WRG7" s="69"/>
      <c r="WRK7" s="67"/>
      <c r="WRM7" s="69"/>
      <c r="WRQ7" s="67"/>
      <c r="WRS7" s="69"/>
      <c r="WRW7" s="67"/>
      <c r="WRY7" s="69"/>
      <c r="WSC7" s="67"/>
      <c r="WSE7" s="69"/>
      <c r="WSI7" s="67"/>
      <c r="WSK7" s="69"/>
      <c r="WSO7" s="67"/>
      <c r="WSQ7" s="69"/>
      <c r="WSU7" s="67"/>
      <c r="WSW7" s="69"/>
      <c r="WTA7" s="67"/>
      <c r="WTC7" s="69"/>
      <c r="WTG7" s="67"/>
      <c r="WTI7" s="69"/>
      <c r="WTM7" s="67"/>
      <c r="WTO7" s="69"/>
      <c r="WTS7" s="67"/>
      <c r="WTU7" s="69"/>
      <c r="WTY7" s="67"/>
      <c r="WUA7" s="69"/>
      <c r="WUE7" s="67"/>
      <c r="WUG7" s="69"/>
      <c r="WUK7" s="67"/>
      <c r="WUM7" s="69"/>
      <c r="WUQ7" s="67"/>
      <c r="WUS7" s="69"/>
      <c r="WUW7" s="67"/>
      <c r="WUY7" s="69"/>
      <c r="WVC7" s="67"/>
      <c r="WVE7" s="69"/>
      <c r="WVI7" s="67"/>
      <c r="WVK7" s="69"/>
      <c r="WVO7" s="67"/>
      <c r="WVQ7" s="69"/>
      <c r="WVU7" s="67"/>
      <c r="WVW7" s="69"/>
      <c r="WWA7" s="67"/>
      <c r="WWC7" s="69"/>
      <c r="WWG7" s="67"/>
      <c r="WWI7" s="69"/>
      <c r="WWM7" s="67"/>
      <c r="WWO7" s="69"/>
      <c r="WWS7" s="67"/>
      <c r="WWU7" s="69"/>
      <c r="WWY7" s="67"/>
      <c r="WXA7" s="69"/>
      <c r="WXE7" s="67"/>
      <c r="WXG7" s="69"/>
      <c r="WXK7" s="67"/>
      <c r="WXM7" s="69"/>
      <c r="WXQ7" s="67"/>
      <c r="WXS7" s="69"/>
      <c r="WXW7" s="67"/>
      <c r="WXY7" s="69"/>
      <c r="WYC7" s="67"/>
      <c r="WYE7" s="69"/>
      <c r="WYI7" s="67"/>
      <c r="WYK7" s="69"/>
      <c r="WYO7" s="67"/>
      <c r="WYQ7" s="69"/>
      <c r="WYU7" s="67"/>
      <c r="WYW7" s="69"/>
      <c r="WZA7" s="67"/>
      <c r="WZC7" s="69"/>
      <c r="WZG7" s="67"/>
      <c r="WZI7" s="69"/>
      <c r="WZM7" s="67"/>
      <c r="WZO7" s="69"/>
      <c r="WZS7" s="67"/>
      <c r="WZU7" s="69"/>
      <c r="WZY7" s="67"/>
      <c r="XAA7" s="69"/>
      <c r="XAE7" s="67"/>
      <c r="XAG7" s="69"/>
      <c r="XAK7" s="67"/>
      <c r="XAM7" s="69"/>
      <c r="XAQ7" s="67"/>
      <c r="XAS7" s="69"/>
      <c r="XAW7" s="67"/>
      <c r="XAY7" s="69"/>
      <c r="XBC7" s="67"/>
      <c r="XBE7" s="69"/>
      <c r="XBI7" s="67"/>
      <c r="XBK7" s="69"/>
      <c r="XBO7" s="67"/>
      <c r="XBQ7" s="69"/>
      <c r="XBU7" s="67"/>
      <c r="XBW7" s="69"/>
      <c r="XCA7" s="67"/>
      <c r="XCC7" s="69"/>
      <c r="XCG7" s="67"/>
      <c r="XCI7" s="69"/>
      <c r="XCM7" s="67"/>
      <c r="XCO7" s="69"/>
      <c r="XCS7" s="67"/>
      <c r="XCU7" s="69"/>
      <c r="XCY7" s="67"/>
      <c r="XDA7" s="69"/>
      <c r="XDE7" s="67"/>
      <c r="XDG7" s="69"/>
      <c r="XDK7" s="67"/>
      <c r="XDM7" s="69"/>
      <c r="XDQ7" s="67"/>
      <c r="XDS7" s="69"/>
      <c r="XDW7" s="67"/>
      <c r="XDY7" s="69"/>
      <c r="XEC7" s="67"/>
      <c r="XEE7" s="69"/>
      <c r="XEI7" s="67"/>
      <c r="XEK7" s="69"/>
      <c r="XEO7" s="67"/>
      <c r="XEQ7" s="69"/>
      <c r="XEU7" s="67"/>
      <c r="XEW7" s="69"/>
      <c r="XFA7" s="67"/>
      <c r="XFC7" s="69"/>
    </row>
    <row r="8" spans="1:1023 1027:2047 2049:3069 3073:4095 4099:5119 5121:6141 6145:7167 7171:8191 8193:9213 9217:10239 10243:11263 11265:12285 12289:13311 13315:14335 14337:15357 15361:16383" x14ac:dyDescent="0.3">
      <c r="A8" s="70" t="s">
        <v>1550</v>
      </c>
      <c r="B8" s="70" t="s">
        <v>1556</v>
      </c>
      <c r="C8" s="99" t="s">
        <v>31</v>
      </c>
      <c r="D8" s="99" t="s">
        <v>196</v>
      </c>
      <c r="E8" s="64" t="s">
        <v>226</v>
      </c>
      <c r="F8" s="100">
        <v>238827.95</v>
      </c>
    </row>
    <row r="9" spans="1:1023 1027:2047 2049:3069 3073:4095 4099:5119 5121:6141 6145:7167 7171:8191 8193:9213 9217:10239 10243:11263 11265:12285 12289:13311 13315:14335 14337:15357 15361:16383" x14ac:dyDescent="0.3">
      <c r="A9" s="70" t="s">
        <v>1181</v>
      </c>
      <c r="B9" s="70" t="s">
        <v>1178</v>
      </c>
      <c r="C9" s="99" t="s">
        <v>97</v>
      </c>
      <c r="D9" s="99" t="s">
        <v>296</v>
      </c>
      <c r="E9" s="64" t="s">
        <v>1177</v>
      </c>
      <c r="F9" s="100">
        <v>436422667</v>
      </c>
    </row>
    <row r="10" spans="1:1023 1027:2047 2049:3069 3073:4095 4099:5119 5121:6141 6145:7167 7171:8191 8193:9213 9217:10239 10243:11263 11265:12285 12289:13311 13315:14335 14337:15357 15361:16383" x14ac:dyDescent="0.3">
      <c r="A10" s="70" t="s">
        <v>1182</v>
      </c>
      <c r="B10" s="70" t="s">
        <v>1179</v>
      </c>
      <c r="C10" s="99" t="s">
        <v>97</v>
      </c>
      <c r="D10" s="99" t="s">
        <v>296</v>
      </c>
      <c r="E10" s="64" t="s">
        <v>1177</v>
      </c>
      <c r="F10" s="100">
        <v>1499368307.8900001</v>
      </c>
    </row>
    <row r="11" spans="1:1023 1027:2047 2049:3069 3073:4095 4099:5119 5121:6141 6145:7167 7171:8191 8193:9213 9217:10239 10243:11263 11265:12285 12289:13311 13315:14335 14337:15357 15361:16383" x14ac:dyDescent="0.3">
      <c r="A11" s="70" t="s">
        <v>1183</v>
      </c>
      <c r="B11" s="70" t="s">
        <v>1180</v>
      </c>
      <c r="C11" s="99" t="s">
        <v>97</v>
      </c>
      <c r="D11" s="99" t="s">
        <v>296</v>
      </c>
      <c r="E11" s="64" t="s">
        <v>1177</v>
      </c>
      <c r="F11" s="100">
        <v>250000000</v>
      </c>
    </row>
    <row r="12" spans="1:1023 1027:2047 2049:3069 3073:4095 4099:5119 5121:6141 6145:7167 7171:8191 8193:9213 9217:10239 10243:11263 11265:12285 12289:13311 13315:14335 14337:15357 15361:16383" x14ac:dyDescent="0.3">
      <c r="A12" s="70" t="s">
        <v>1550</v>
      </c>
      <c r="B12" s="70" t="s">
        <v>1556</v>
      </c>
      <c r="C12" s="99" t="s">
        <v>31</v>
      </c>
      <c r="D12" s="99" t="s">
        <v>196</v>
      </c>
      <c r="E12" s="64" t="s">
        <v>390</v>
      </c>
      <c r="F12" s="100">
        <v>9144431.9399999995</v>
      </c>
    </row>
    <row r="13" spans="1:1023 1027:2047 2049:3069 3073:4095 4099:5119 5121:6141 6145:7167 7171:8191 8193:9213 9217:10239 10243:11263 11265:12285 12289:13311 13315:14335 14337:15357 15361:16383" x14ac:dyDescent="0.3">
      <c r="A13" s="70" t="s">
        <v>1550</v>
      </c>
      <c r="B13" s="70" t="s">
        <v>1556</v>
      </c>
      <c r="C13" s="99" t="s">
        <v>30</v>
      </c>
      <c r="D13" s="99" t="s">
        <v>195</v>
      </c>
      <c r="E13" s="64" t="s">
        <v>1120</v>
      </c>
      <c r="F13" s="100">
        <v>125.82</v>
      </c>
    </row>
    <row r="14" spans="1:1023 1027:2047 2049:3069 3073:4095 4099:5119 5121:6141 6145:7167 7171:8191 8193:9213 9217:10239 10243:11263 11265:12285 12289:13311 13315:14335 14337:15357 15361:16383" x14ac:dyDescent="0.3">
      <c r="A14" s="70" t="s">
        <v>1183</v>
      </c>
      <c r="B14" s="70" t="s">
        <v>1180</v>
      </c>
      <c r="C14" s="99" t="s">
        <v>97</v>
      </c>
      <c r="D14" s="99" t="s">
        <v>296</v>
      </c>
      <c r="E14" s="64" t="s">
        <v>1176</v>
      </c>
      <c r="F14" s="100">
        <v>7453450.4000000004</v>
      </c>
    </row>
    <row r="15" spans="1:1023 1027:2047 2049:3069 3073:4095 4099:5119 5121:6141 6145:7167 7171:8191 8193:9213 9217:10239 10243:11263 11265:12285 12289:13311 13315:14335 14337:15357 15361:16383" x14ac:dyDescent="0.3">
      <c r="A15" s="70" t="s">
        <v>1550</v>
      </c>
      <c r="B15" s="70" t="s">
        <v>1556</v>
      </c>
      <c r="C15" s="99" t="s">
        <v>30</v>
      </c>
      <c r="D15" s="99" t="s">
        <v>195</v>
      </c>
      <c r="E15" s="64" t="s">
        <v>1118</v>
      </c>
      <c r="F15" s="100">
        <v>759250.84</v>
      </c>
    </row>
    <row r="16" spans="1:1023 1027:2047 2049:3069 3073:4095 4099:5119 5121:6141 6145:7167 7171:8191 8193:9213 9217:10239 10243:11263 11265:12285 12289:13311 13315:14335 14337:15357 15361:16383" x14ac:dyDescent="0.3">
      <c r="A16" s="70" t="s">
        <v>1550</v>
      </c>
      <c r="B16" s="70" t="s">
        <v>1556</v>
      </c>
      <c r="C16" s="99" t="s">
        <v>31</v>
      </c>
      <c r="D16" s="99" t="s">
        <v>196</v>
      </c>
      <c r="E16" s="64" t="s">
        <v>1118</v>
      </c>
      <c r="F16" s="100">
        <v>1235</v>
      </c>
    </row>
    <row r="17" spans="1:6" x14ac:dyDescent="0.3">
      <c r="A17" s="70" t="s">
        <v>1550</v>
      </c>
      <c r="B17" s="70" t="s">
        <v>1556</v>
      </c>
      <c r="C17" s="99" t="s">
        <v>30</v>
      </c>
      <c r="D17" s="99" t="s">
        <v>195</v>
      </c>
      <c r="E17" s="64" t="s">
        <v>1119</v>
      </c>
      <c r="F17" s="100">
        <v>2813492.73</v>
      </c>
    </row>
    <row r="18" spans="1:6" x14ac:dyDescent="0.3">
      <c r="A18" s="70" t="s">
        <v>1550</v>
      </c>
      <c r="B18" s="70" t="s">
        <v>1556</v>
      </c>
      <c r="C18" s="99" t="s">
        <v>31</v>
      </c>
      <c r="D18" s="99" t="s">
        <v>196</v>
      </c>
      <c r="E18" s="64" t="s">
        <v>1119</v>
      </c>
      <c r="F18" s="100">
        <v>8925</v>
      </c>
    </row>
    <row r="19" spans="1:6" x14ac:dyDescent="0.3">
      <c r="A19" s="70" t="s">
        <v>1183</v>
      </c>
      <c r="B19" s="70" t="s">
        <v>1180</v>
      </c>
      <c r="C19" s="99" t="s">
        <v>97</v>
      </c>
      <c r="D19" s="99" t="s">
        <v>296</v>
      </c>
      <c r="E19" s="64" t="s">
        <v>1119</v>
      </c>
      <c r="F19" s="100">
        <v>64406.04</v>
      </c>
    </row>
    <row r="20" spans="1:6" x14ac:dyDescent="0.3">
      <c r="A20" s="70" t="s">
        <v>1182</v>
      </c>
      <c r="B20" s="70" t="s">
        <v>1179</v>
      </c>
      <c r="C20" s="99" t="s">
        <v>97</v>
      </c>
      <c r="D20" s="99" t="s">
        <v>296</v>
      </c>
      <c r="E20" s="64" t="s">
        <v>1184</v>
      </c>
      <c r="F20" s="100">
        <v>42317984.850000001</v>
      </c>
    </row>
    <row r="21" spans="1:6" x14ac:dyDescent="0.3">
      <c r="A21" s="70" t="s">
        <v>1550</v>
      </c>
      <c r="B21" s="70" t="s">
        <v>1556</v>
      </c>
      <c r="C21" s="99" t="s">
        <v>31</v>
      </c>
      <c r="D21" s="99" t="s">
        <v>196</v>
      </c>
      <c r="E21" s="64" t="s">
        <v>1142</v>
      </c>
      <c r="F21" s="100">
        <v>13772036.83</v>
      </c>
    </row>
    <row r="22" spans="1:6" x14ac:dyDescent="0.3">
      <c r="A22" s="70" t="s">
        <v>1550</v>
      </c>
      <c r="B22" s="70" t="s">
        <v>1556</v>
      </c>
      <c r="C22" s="99" t="s">
        <v>30</v>
      </c>
      <c r="D22" s="99" t="s">
        <v>195</v>
      </c>
      <c r="E22" s="64" t="s">
        <v>1116</v>
      </c>
      <c r="F22" s="100">
        <v>4790</v>
      </c>
    </row>
    <row r="23" spans="1:6" x14ac:dyDescent="0.3">
      <c r="A23" s="70" t="s">
        <v>1550</v>
      </c>
      <c r="B23" s="70" t="s">
        <v>1556</v>
      </c>
      <c r="C23" s="99" t="s">
        <v>31</v>
      </c>
      <c r="D23" s="99" t="s">
        <v>196</v>
      </c>
      <c r="E23" s="64" t="s">
        <v>1116</v>
      </c>
      <c r="F23" s="100">
        <v>241840</v>
      </c>
    </row>
    <row r="24" spans="1:6" x14ac:dyDescent="0.3">
      <c r="A24" s="70" t="s">
        <v>1183</v>
      </c>
      <c r="B24" s="70" t="s">
        <v>1180</v>
      </c>
      <c r="C24" s="99" t="s">
        <v>97</v>
      </c>
      <c r="D24" s="99" t="s">
        <v>296</v>
      </c>
      <c r="E24" s="64" t="s">
        <v>1116</v>
      </c>
      <c r="F24" s="100">
        <v>55175617.869999997</v>
      </c>
    </row>
    <row r="25" spans="1:6" x14ac:dyDescent="0.3">
      <c r="A25" s="70" t="s">
        <v>1550</v>
      </c>
      <c r="B25" s="70" t="s">
        <v>1556</v>
      </c>
      <c r="C25" s="99" t="s">
        <v>31</v>
      </c>
      <c r="D25" s="99" t="s">
        <v>196</v>
      </c>
      <c r="E25" s="64" t="s">
        <v>375</v>
      </c>
      <c r="F25" s="100">
        <v>1317</v>
      </c>
    </row>
    <row r="26" spans="1:6" x14ac:dyDescent="0.3">
      <c r="A26" s="70" t="s">
        <v>1183</v>
      </c>
      <c r="B26" s="70" t="s">
        <v>1180</v>
      </c>
      <c r="C26" s="99" t="s">
        <v>97</v>
      </c>
      <c r="D26" s="99" t="s">
        <v>296</v>
      </c>
      <c r="E26" s="64" t="s">
        <v>172</v>
      </c>
      <c r="F26" s="100">
        <v>29900</v>
      </c>
    </row>
    <row r="27" spans="1:6" x14ac:dyDescent="0.3">
      <c r="A27" s="70" t="s">
        <v>1550</v>
      </c>
      <c r="B27" s="70" t="s">
        <v>1556</v>
      </c>
      <c r="C27" s="99" t="s">
        <v>31</v>
      </c>
      <c r="D27" s="99" t="s">
        <v>196</v>
      </c>
      <c r="E27" s="64" t="s">
        <v>406</v>
      </c>
      <c r="F27" s="100">
        <v>470096.6</v>
      </c>
    </row>
    <row r="28" spans="1:6" x14ac:dyDescent="0.3">
      <c r="A28" s="70" t="s">
        <v>488</v>
      </c>
      <c r="B28" s="70" t="s">
        <v>476</v>
      </c>
      <c r="C28" s="99" t="s">
        <v>30</v>
      </c>
      <c r="D28" s="99" t="s">
        <v>195</v>
      </c>
      <c r="E28" s="64" t="s">
        <v>1113</v>
      </c>
      <c r="F28" s="100">
        <v>2020768.3</v>
      </c>
    </row>
    <row r="29" spans="1:6" x14ac:dyDescent="0.3">
      <c r="A29" s="70" t="s">
        <v>1550</v>
      </c>
      <c r="B29" s="70" t="s">
        <v>1556</v>
      </c>
      <c r="C29" s="99" t="s">
        <v>30</v>
      </c>
      <c r="D29" s="99" t="s">
        <v>195</v>
      </c>
      <c r="E29" s="64" t="s">
        <v>1113</v>
      </c>
      <c r="F29" s="100">
        <v>250945.63</v>
      </c>
    </row>
    <row r="30" spans="1:6" x14ac:dyDescent="0.3">
      <c r="A30" s="70" t="s">
        <v>1550</v>
      </c>
      <c r="B30" s="70" t="s">
        <v>1556</v>
      </c>
      <c r="C30" s="99" t="s">
        <v>31</v>
      </c>
      <c r="D30" s="99" t="s">
        <v>196</v>
      </c>
      <c r="E30" s="64" t="s">
        <v>1113</v>
      </c>
      <c r="F30" s="100">
        <v>21691669.420000002</v>
      </c>
    </row>
    <row r="31" spans="1:6" x14ac:dyDescent="0.3">
      <c r="A31" s="70" t="s">
        <v>1550</v>
      </c>
      <c r="B31" s="70" t="s">
        <v>1556</v>
      </c>
      <c r="C31" s="99" t="s">
        <v>79</v>
      </c>
      <c r="D31" s="99" t="s">
        <v>272</v>
      </c>
      <c r="E31" s="64" t="s">
        <v>1113</v>
      </c>
      <c r="F31" s="100">
        <v>163996</v>
      </c>
    </row>
    <row r="32" spans="1:6" x14ac:dyDescent="0.3">
      <c r="A32" s="70" t="s">
        <v>1183</v>
      </c>
      <c r="B32" s="70" t="s">
        <v>1180</v>
      </c>
      <c r="C32" s="99" t="s">
        <v>97</v>
      </c>
      <c r="D32" s="99" t="s">
        <v>296</v>
      </c>
      <c r="E32" s="64" t="s">
        <v>1113</v>
      </c>
      <c r="F32" s="100">
        <v>14076819.48</v>
      </c>
    </row>
    <row r="33" spans="1:6" x14ac:dyDescent="0.3">
      <c r="A33" s="70" t="s">
        <v>1552</v>
      </c>
      <c r="B33" s="70" t="s">
        <v>1558</v>
      </c>
      <c r="C33" s="99" t="s">
        <v>70</v>
      </c>
      <c r="D33" s="99" t="s">
        <v>258</v>
      </c>
      <c r="E33" s="64" t="s">
        <v>1113</v>
      </c>
      <c r="F33" s="100">
        <v>724089.1</v>
      </c>
    </row>
    <row r="34" spans="1:6" x14ac:dyDescent="0.3">
      <c r="A34" s="70" t="s">
        <v>1552</v>
      </c>
      <c r="B34" s="70" t="s">
        <v>1558</v>
      </c>
      <c r="C34" s="99" t="s">
        <v>70</v>
      </c>
      <c r="D34" s="99" t="s">
        <v>258</v>
      </c>
      <c r="E34" s="64" t="s">
        <v>1113</v>
      </c>
      <c r="F34" s="100">
        <v>119767.43</v>
      </c>
    </row>
    <row r="35" spans="1:6" x14ac:dyDescent="0.3">
      <c r="A35" s="70" t="s">
        <v>1550</v>
      </c>
      <c r="B35" s="70" t="s">
        <v>1556</v>
      </c>
      <c r="C35" s="99" t="s">
        <v>30</v>
      </c>
      <c r="D35" s="99" t="s">
        <v>195</v>
      </c>
      <c r="E35" s="64" t="s">
        <v>186</v>
      </c>
      <c r="F35" s="100">
        <v>7579567.5</v>
      </c>
    </row>
    <row r="36" spans="1:6" x14ac:dyDescent="0.3">
      <c r="A36" s="70" t="s">
        <v>1550</v>
      </c>
      <c r="B36" s="70" t="s">
        <v>1556</v>
      </c>
      <c r="C36" s="99" t="s">
        <v>30</v>
      </c>
      <c r="D36" s="99" t="s">
        <v>195</v>
      </c>
      <c r="E36" s="64" t="s">
        <v>229</v>
      </c>
      <c r="F36" s="100">
        <v>19520</v>
      </c>
    </row>
    <row r="37" spans="1:6" x14ac:dyDescent="0.3">
      <c r="A37" s="70" t="s">
        <v>1550</v>
      </c>
      <c r="B37" s="70" t="s">
        <v>1556</v>
      </c>
      <c r="C37" s="99" t="s">
        <v>31</v>
      </c>
      <c r="D37" s="99" t="s">
        <v>196</v>
      </c>
      <c r="E37" s="64" t="s">
        <v>229</v>
      </c>
      <c r="F37" s="100">
        <v>2497055</v>
      </c>
    </row>
    <row r="38" spans="1:6" x14ac:dyDescent="0.3">
      <c r="A38" s="70" t="s">
        <v>1550</v>
      </c>
      <c r="B38" s="70" t="s">
        <v>1556</v>
      </c>
      <c r="C38" s="99" t="s">
        <v>31</v>
      </c>
      <c r="D38" s="99" t="s">
        <v>196</v>
      </c>
      <c r="E38" s="64" t="s">
        <v>229</v>
      </c>
      <c r="F38" s="100">
        <v>89779341.819999993</v>
      </c>
    </row>
    <row r="39" spans="1:6" x14ac:dyDescent="0.3">
      <c r="A39" s="70" t="s">
        <v>1550</v>
      </c>
      <c r="B39" s="70" t="s">
        <v>1556</v>
      </c>
      <c r="C39" s="99" t="s">
        <v>31</v>
      </c>
      <c r="D39" s="99" t="s">
        <v>196</v>
      </c>
      <c r="E39" s="64" t="s">
        <v>482</v>
      </c>
      <c r="F39" s="100">
        <v>5381225.4800000004</v>
      </c>
    </row>
    <row r="40" spans="1:6" x14ac:dyDescent="0.3">
      <c r="A40" s="70" t="s">
        <v>1551</v>
      </c>
      <c r="B40" s="70" t="s">
        <v>1557</v>
      </c>
      <c r="C40" s="99" t="s">
        <v>31</v>
      </c>
      <c r="D40" s="99" t="s">
        <v>196</v>
      </c>
      <c r="E40" s="64" t="s">
        <v>483</v>
      </c>
      <c r="F40" s="100">
        <v>1655124</v>
      </c>
    </row>
    <row r="41" spans="1:6" x14ac:dyDescent="0.3">
      <c r="A41" s="70" t="s">
        <v>1550</v>
      </c>
      <c r="B41" s="70" t="s">
        <v>1556</v>
      </c>
      <c r="C41" s="99" t="s">
        <v>31</v>
      </c>
      <c r="D41" s="99" t="s">
        <v>196</v>
      </c>
      <c r="E41" s="64" t="s">
        <v>479</v>
      </c>
      <c r="F41" s="100">
        <v>3841776303.48</v>
      </c>
    </row>
    <row r="42" spans="1:6" x14ac:dyDescent="0.3">
      <c r="A42" s="70" t="s">
        <v>1183</v>
      </c>
      <c r="B42" s="70" t="s">
        <v>1180</v>
      </c>
      <c r="C42" s="99" t="s">
        <v>97</v>
      </c>
      <c r="D42" s="99" t="s">
        <v>296</v>
      </c>
      <c r="E42" s="64" t="s">
        <v>479</v>
      </c>
      <c r="F42" s="100">
        <v>1282537453.54</v>
      </c>
    </row>
    <row r="43" spans="1:6" x14ac:dyDescent="0.3">
      <c r="A43" s="70" t="s">
        <v>1553</v>
      </c>
      <c r="B43" s="70" t="s">
        <v>1559</v>
      </c>
      <c r="C43" s="99" t="s">
        <v>31</v>
      </c>
      <c r="D43" s="99" t="s">
        <v>196</v>
      </c>
      <c r="E43" s="64" t="s">
        <v>198</v>
      </c>
      <c r="F43" s="100">
        <v>838999853.29999995</v>
      </c>
    </row>
    <row r="44" spans="1:6" x14ac:dyDescent="0.3">
      <c r="A44" s="70" t="s">
        <v>1552</v>
      </c>
      <c r="B44" s="70" t="s">
        <v>1558</v>
      </c>
      <c r="C44" s="99" t="s">
        <v>17</v>
      </c>
      <c r="D44" s="99" t="s">
        <v>173</v>
      </c>
      <c r="E44" s="64" t="s">
        <v>484</v>
      </c>
      <c r="F44" s="100">
        <v>-13859028.960000001</v>
      </c>
    </row>
    <row r="45" spans="1:6" x14ac:dyDescent="0.3">
      <c r="A45" s="70" t="s">
        <v>1552</v>
      </c>
      <c r="B45" s="70" t="s">
        <v>1558</v>
      </c>
      <c r="C45" s="99" t="s">
        <v>17</v>
      </c>
      <c r="D45" s="99" t="s">
        <v>173</v>
      </c>
      <c r="E45" s="64" t="s">
        <v>484</v>
      </c>
      <c r="F45" s="100">
        <v>7333931031.25</v>
      </c>
    </row>
    <row r="46" spans="1:6" x14ac:dyDescent="0.3">
      <c r="A46" s="70" t="s">
        <v>1552</v>
      </c>
      <c r="B46" s="70" t="s">
        <v>1558</v>
      </c>
      <c r="C46" s="99" t="s">
        <v>17</v>
      </c>
      <c r="D46" s="99" t="s">
        <v>173</v>
      </c>
      <c r="E46" s="64" t="s">
        <v>484</v>
      </c>
      <c r="F46" s="100">
        <v>-280.64</v>
      </c>
    </row>
    <row r="47" spans="1:6" x14ac:dyDescent="0.3">
      <c r="A47" s="70" t="s">
        <v>1552</v>
      </c>
      <c r="B47" s="70" t="s">
        <v>1558</v>
      </c>
      <c r="C47" s="99" t="s">
        <v>17</v>
      </c>
      <c r="D47" s="99" t="s">
        <v>173</v>
      </c>
      <c r="E47" s="64" t="s">
        <v>484</v>
      </c>
      <c r="F47" s="100">
        <v>93.45</v>
      </c>
    </row>
    <row r="48" spans="1:6" x14ac:dyDescent="0.3">
      <c r="A48" s="70" t="s">
        <v>1552</v>
      </c>
      <c r="B48" s="70" t="s">
        <v>1558</v>
      </c>
      <c r="C48" s="99" t="s">
        <v>17</v>
      </c>
      <c r="D48" s="99" t="s">
        <v>173</v>
      </c>
      <c r="E48" s="64" t="s">
        <v>484</v>
      </c>
      <c r="F48" s="100">
        <v>2586820</v>
      </c>
    </row>
    <row r="49" spans="1:6" x14ac:dyDescent="0.3">
      <c r="A49" s="70" t="s">
        <v>1552</v>
      </c>
      <c r="B49" s="70" t="s">
        <v>1558</v>
      </c>
      <c r="C49" s="99" t="s">
        <v>70</v>
      </c>
      <c r="D49" s="99" t="s">
        <v>258</v>
      </c>
      <c r="E49" s="64" t="s">
        <v>486</v>
      </c>
      <c r="F49" s="100">
        <v>19403517.789999999</v>
      </c>
    </row>
    <row r="50" spans="1:6" x14ac:dyDescent="0.3">
      <c r="A50" s="70" t="s">
        <v>1552</v>
      </c>
      <c r="B50" s="70" t="s">
        <v>1558</v>
      </c>
      <c r="C50" s="99" t="s">
        <v>70</v>
      </c>
      <c r="D50" s="99" t="s">
        <v>258</v>
      </c>
      <c r="E50" s="64" t="s">
        <v>486</v>
      </c>
      <c r="F50" s="100">
        <v>-48509487.210000001</v>
      </c>
    </row>
    <row r="51" spans="1:6" x14ac:dyDescent="0.3">
      <c r="A51" s="70" t="s">
        <v>1552</v>
      </c>
      <c r="B51" s="70" t="s">
        <v>1558</v>
      </c>
      <c r="C51" s="99" t="s">
        <v>70</v>
      </c>
      <c r="D51" s="99" t="s">
        <v>258</v>
      </c>
      <c r="E51" s="64" t="s">
        <v>486</v>
      </c>
      <c r="F51" s="100">
        <v>1412967261.29</v>
      </c>
    </row>
    <row r="52" spans="1:6" x14ac:dyDescent="0.3">
      <c r="A52" s="70" t="s">
        <v>1552</v>
      </c>
      <c r="B52" s="70" t="s">
        <v>1558</v>
      </c>
      <c r="C52" s="99" t="s">
        <v>70</v>
      </c>
      <c r="D52" s="99" t="s">
        <v>258</v>
      </c>
      <c r="E52" s="64" t="s">
        <v>486</v>
      </c>
      <c r="F52" s="100">
        <v>-263900.84000000003</v>
      </c>
    </row>
    <row r="53" spans="1:6" x14ac:dyDescent="0.3">
      <c r="A53" s="70" t="s">
        <v>1552</v>
      </c>
      <c r="B53" s="70" t="s">
        <v>1558</v>
      </c>
      <c r="C53" s="99" t="s">
        <v>70</v>
      </c>
      <c r="D53" s="99" t="s">
        <v>258</v>
      </c>
      <c r="E53" s="64" t="s">
        <v>486</v>
      </c>
      <c r="F53" s="100">
        <v>-6259.53</v>
      </c>
    </row>
    <row r="54" spans="1:6" x14ac:dyDescent="0.3">
      <c r="A54" s="70" t="s">
        <v>1552</v>
      </c>
      <c r="B54" s="70" t="s">
        <v>1558</v>
      </c>
      <c r="C54" s="99" t="s">
        <v>70</v>
      </c>
      <c r="D54" s="99" t="s">
        <v>258</v>
      </c>
      <c r="E54" s="64" t="s">
        <v>486</v>
      </c>
      <c r="F54" s="100">
        <v>4472.1899999999996</v>
      </c>
    </row>
    <row r="55" spans="1:6" x14ac:dyDescent="0.3">
      <c r="A55" s="70" t="s">
        <v>1550</v>
      </c>
      <c r="B55" s="70" t="s">
        <v>1556</v>
      </c>
      <c r="C55" s="99" t="s">
        <v>31</v>
      </c>
      <c r="D55" s="99" t="s">
        <v>196</v>
      </c>
      <c r="E55" s="64" t="s">
        <v>1112</v>
      </c>
      <c r="F55" s="100">
        <v>81655230.510000005</v>
      </c>
    </row>
    <row r="56" spans="1:6" x14ac:dyDescent="0.3">
      <c r="A56" s="70" t="s">
        <v>1551</v>
      </c>
      <c r="B56" s="70" t="s">
        <v>1557</v>
      </c>
      <c r="C56" s="99" t="s">
        <v>31</v>
      </c>
      <c r="D56" s="99" t="s">
        <v>196</v>
      </c>
      <c r="E56" s="64" t="s">
        <v>1112</v>
      </c>
      <c r="F56" s="100">
        <v>2380.7600000000002</v>
      </c>
    </row>
    <row r="57" spans="1:6" x14ac:dyDescent="0.3">
      <c r="A57" s="70" t="s">
        <v>1183</v>
      </c>
      <c r="B57" s="70" t="s">
        <v>1180</v>
      </c>
      <c r="C57" s="99" t="s">
        <v>97</v>
      </c>
      <c r="D57" s="99" t="s">
        <v>296</v>
      </c>
      <c r="E57" s="64" t="s">
        <v>1163</v>
      </c>
      <c r="F57" s="100">
        <v>63873.68</v>
      </c>
    </row>
    <row r="58" spans="1:6" x14ac:dyDescent="0.3">
      <c r="A58" s="70" t="s">
        <v>1550</v>
      </c>
      <c r="B58" s="70" t="s">
        <v>1556</v>
      </c>
      <c r="C58" s="99" t="s">
        <v>31</v>
      </c>
      <c r="D58" s="99" t="s">
        <v>196</v>
      </c>
      <c r="E58" s="64" t="s">
        <v>1136</v>
      </c>
      <c r="F58" s="100">
        <v>165</v>
      </c>
    </row>
    <row r="59" spans="1:6" x14ac:dyDescent="0.3">
      <c r="A59" s="70" t="s">
        <v>1550</v>
      </c>
      <c r="B59" s="70" t="s">
        <v>1556</v>
      </c>
      <c r="C59" s="99" t="s">
        <v>30</v>
      </c>
      <c r="D59" s="99" t="s">
        <v>195</v>
      </c>
      <c r="E59" s="64" t="s">
        <v>159</v>
      </c>
      <c r="F59" s="100">
        <v>276512.03999999998</v>
      </c>
    </row>
    <row r="60" spans="1:6" x14ac:dyDescent="0.3">
      <c r="A60" s="70" t="s">
        <v>1550</v>
      </c>
      <c r="B60" s="70" t="s">
        <v>1556</v>
      </c>
      <c r="C60" s="99" t="s">
        <v>31</v>
      </c>
      <c r="D60" s="99" t="s">
        <v>196</v>
      </c>
      <c r="E60" s="64" t="s">
        <v>159</v>
      </c>
      <c r="F60" s="100">
        <v>2571993.64</v>
      </c>
    </row>
    <row r="61" spans="1:6" x14ac:dyDescent="0.3">
      <c r="A61" s="70" t="s">
        <v>1550</v>
      </c>
      <c r="B61" s="70" t="s">
        <v>1556</v>
      </c>
      <c r="C61" s="99" t="s">
        <v>88</v>
      </c>
      <c r="D61" s="99" t="s">
        <v>310</v>
      </c>
      <c r="E61" s="64" t="s">
        <v>159</v>
      </c>
      <c r="F61" s="100">
        <v>9466.6</v>
      </c>
    </row>
    <row r="62" spans="1:6" x14ac:dyDescent="0.3">
      <c r="A62" s="70" t="s">
        <v>1551</v>
      </c>
      <c r="B62" s="70" t="s">
        <v>1557</v>
      </c>
      <c r="C62" s="99" t="s">
        <v>31</v>
      </c>
      <c r="D62" s="99" t="s">
        <v>196</v>
      </c>
      <c r="E62" s="64" t="s">
        <v>159</v>
      </c>
      <c r="F62" s="100">
        <v>1505.74</v>
      </c>
    </row>
    <row r="63" spans="1:6" x14ac:dyDescent="0.3">
      <c r="A63" s="70" t="s">
        <v>1183</v>
      </c>
      <c r="B63" s="70" t="s">
        <v>1180</v>
      </c>
      <c r="C63" s="99" t="s">
        <v>97</v>
      </c>
      <c r="D63" s="99" t="s">
        <v>296</v>
      </c>
      <c r="E63" s="64" t="s">
        <v>159</v>
      </c>
      <c r="F63" s="100">
        <v>2445348.7200000002</v>
      </c>
    </row>
    <row r="64" spans="1:6" x14ac:dyDescent="0.3">
      <c r="A64" s="70" t="s">
        <v>1550</v>
      </c>
      <c r="B64" s="70" t="s">
        <v>1556</v>
      </c>
      <c r="C64" s="99" t="s">
        <v>28</v>
      </c>
      <c r="D64" s="99" t="s">
        <v>191</v>
      </c>
      <c r="E64" s="64" t="s">
        <v>478</v>
      </c>
      <c r="F64" s="100">
        <v>1156168.31</v>
      </c>
    </row>
    <row r="65" spans="1:6" x14ac:dyDescent="0.3">
      <c r="A65" s="70" t="s">
        <v>1550</v>
      </c>
      <c r="B65" s="70" t="s">
        <v>1556</v>
      </c>
      <c r="C65" s="99" t="s">
        <v>31</v>
      </c>
      <c r="D65" s="99" t="s">
        <v>196</v>
      </c>
      <c r="E65" s="64" t="s">
        <v>481</v>
      </c>
      <c r="F65" s="100">
        <v>1823880.91</v>
      </c>
    </row>
    <row r="66" spans="1:6" x14ac:dyDescent="0.3">
      <c r="A66" s="70" t="s">
        <v>1552</v>
      </c>
      <c r="B66" s="70" t="s">
        <v>1558</v>
      </c>
      <c r="C66" s="99" t="s">
        <v>17</v>
      </c>
      <c r="D66" s="99" t="s">
        <v>173</v>
      </c>
      <c r="E66" s="64" t="s">
        <v>485</v>
      </c>
      <c r="F66" s="100">
        <v>-18235.77</v>
      </c>
    </row>
    <row r="67" spans="1:6" x14ac:dyDescent="0.3">
      <c r="A67" s="70" t="s">
        <v>1552</v>
      </c>
      <c r="B67" s="70" t="s">
        <v>1558</v>
      </c>
      <c r="C67" s="99" t="s">
        <v>17</v>
      </c>
      <c r="D67" s="99" t="s">
        <v>173</v>
      </c>
      <c r="E67" s="64" t="s">
        <v>485</v>
      </c>
      <c r="F67" s="100">
        <v>4020917.52</v>
      </c>
    </row>
    <row r="68" spans="1:6" x14ac:dyDescent="0.3">
      <c r="A68" s="70" t="s">
        <v>1549</v>
      </c>
      <c r="B68" s="70" t="s">
        <v>1555</v>
      </c>
      <c r="C68" s="99" t="s">
        <v>97</v>
      </c>
      <c r="D68" s="99" t="s">
        <v>296</v>
      </c>
      <c r="E68" s="64" t="s">
        <v>1134</v>
      </c>
      <c r="F68" s="100">
        <v>322288.86</v>
      </c>
    </row>
    <row r="69" spans="1:6" x14ac:dyDescent="0.3">
      <c r="A69" s="70" t="s">
        <v>1183</v>
      </c>
      <c r="B69" s="70" t="s">
        <v>1180</v>
      </c>
      <c r="C69" s="99" t="s">
        <v>97</v>
      </c>
      <c r="D69" s="99" t="s">
        <v>296</v>
      </c>
      <c r="E69" s="64" t="s">
        <v>1134</v>
      </c>
      <c r="F69" s="100">
        <v>551.47</v>
      </c>
    </row>
    <row r="70" spans="1:6" x14ac:dyDescent="0.3">
      <c r="A70" s="70" t="s">
        <v>488</v>
      </c>
      <c r="B70" s="70" t="s">
        <v>476</v>
      </c>
      <c r="C70" s="99" t="s">
        <v>30</v>
      </c>
      <c r="D70" s="99" t="s">
        <v>195</v>
      </c>
      <c r="E70" s="64" t="s">
        <v>1109</v>
      </c>
      <c r="F70" s="100">
        <v>28616.86</v>
      </c>
    </row>
    <row r="71" spans="1:6" x14ac:dyDescent="0.3">
      <c r="A71" s="70" t="s">
        <v>489</v>
      </c>
      <c r="B71" s="70" t="s">
        <v>477</v>
      </c>
      <c r="C71" s="99" t="s">
        <v>97</v>
      </c>
      <c r="D71" s="99" t="s">
        <v>296</v>
      </c>
      <c r="E71" s="64" t="s">
        <v>1109</v>
      </c>
      <c r="F71" s="100">
        <v>2744671.77</v>
      </c>
    </row>
    <row r="72" spans="1:6" x14ac:dyDescent="0.3">
      <c r="A72" s="70" t="s">
        <v>1548</v>
      </c>
      <c r="B72" s="70" t="s">
        <v>1554</v>
      </c>
      <c r="C72" s="99" t="s">
        <v>97</v>
      </c>
      <c r="D72" s="99" t="s">
        <v>296</v>
      </c>
      <c r="E72" s="64" t="s">
        <v>1109</v>
      </c>
      <c r="F72" s="100">
        <v>315104.12</v>
      </c>
    </row>
    <row r="73" spans="1:6" x14ac:dyDescent="0.3">
      <c r="A73" s="70" t="s">
        <v>1549</v>
      </c>
      <c r="B73" s="70" t="s">
        <v>1555</v>
      </c>
      <c r="C73" s="99" t="s">
        <v>97</v>
      </c>
      <c r="D73" s="99" t="s">
        <v>296</v>
      </c>
      <c r="E73" s="64" t="s">
        <v>1109</v>
      </c>
      <c r="F73" s="100">
        <v>128993.28</v>
      </c>
    </row>
    <row r="74" spans="1:6" x14ac:dyDescent="0.3">
      <c r="A74" s="70" t="s">
        <v>1550</v>
      </c>
      <c r="B74" s="70" t="s">
        <v>1556</v>
      </c>
      <c r="C74" s="99" t="s">
        <v>31</v>
      </c>
      <c r="D74" s="99" t="s">
        <v>196</v>
      </c>
      <c r="E74" s="64" t="s">
        <v>1109</v>
      </c>
      <c r="F74" s="100">
        <v>22324708.91</v>
      </c>
    </row>
    <row r="75" spans="1:6" x14ac:dyDescent="0.3">
      <c r="A75" s="70" t="s">
        <v>1181</v>
      </c>
      <c r="B75" s="70" t="s">
        <v>1178</v>
      </c>
      <c r="C75" s="99" t="s">
        <v>97</v>
      </c>
      <c r="D75" s="99" t="s">
        <v>296</v>
      </c>
      <c r="E75" s="64" t="s">
        <v>1109</v>
      </c>
      <c r="F75" s="100">
        <v>41195702.890000001</v>
      </c>
    </row>
    <row r="76" spans="1:6" x14ac:dyDescent="0.3">
      <c r="A76" s="70" t="s">
        <v>1182</v>
      </c>
      <c r="B76" s="70" t="s">
        <v>1179</v>
      </c>
      <c r="C76" s="99" t="s">
        <v>97</v>
      </c>
      <c r="D76" s="99" t="s">
        <v>296</v>
      </c>
      <c r="E76" s="64" t="s">
        <v>1109</v>
      </c>
      <c r="F76" s="100">
        <v>67081735.299999997</v>
      </c>
    </row>
    <row r="77" spans="1:6" x14ac:dyDescent="0.3">
      <c r="A77" s="70" t="s">
        <v>1183</v>
      </c>
      <c r="B77" s="70" t="s">
        <v>1180</v>
      </c>
      <c r="C77" s="99" t="s">
        <v>97</v>
      </c>
      <c r="D77" s="99" t="s">
        <v>296</v>
      </c>
      <c r="E77" s="64" t="s">
        <v>1109</v>
      </c>
      <c r="F77" s="100">
        <v>68357849.510000005</v>
      </c>
    </row>
    <row r="78" spans="1:6" x14ac:dyDescent="0.3">
      <c r="A78" s="70" t="s">
        <v>489</v>
      </c>
      <c r="B78" s="70" t="s">
        <v>477</v>
      </c>
      <c r="C78" s="99" t="s">
        <v>97</v>
      </c>
      <c r="D78" s="99" t="s">
        <v>296</v>
      </c>
      <c r="E78" s="64" t="s">
        <v>1109</v>
      </c>
      <c r="F78" s="100">
        <v>29157385.77</v>
      </c>
    </row>
    <row r="79" spans="1:6" x14ac:dyDescent="0.3">
      <c r="A79" s="70" t="s">
        <v>1552</v>
      </c>
      <c r="B79" s="70" t="s">
        <v>1558</v>
      </c>
      <c r="C79" s="99" t="s">
        <v>87</v>
      </c>
      <c r="D79" s="99" t="s">
        <v>282</v>
      </c>
      <c r="E79" s="64" t="s">
        <v>1109</v>
      </c>
      <c r="F79" s="100">
        <v>6097366.8499999996</v>
      </c>
    </row>
    <row r="80" spans="1:6" x14ac:dyDescent="0.3">
      <c r="A80" s="70" t="s">
        <v>1553</v>
      </c>
      <c r="B80" s="70" t="s">
        <v>1559</v>
      </c>
      <c r="C80" s="99" t="s">
        <v>31</v>
      </c>
      <c r="D80" s="99" t="s">
        <v>196</v>
      </c>
      <c r="E80" s="64" t="s">
        <v>1109</v>
      </c>
      <c r="F80" s="100">
        <v>1154753.8999999999</v>
      </c>
    </row>
    <row r="81" spans="1:6" x14ac:dyDescent="0.3">
      <c r="A81" s="70" t="s">
        <v>1183</v>
      </c>
      <c r="B81" s="70" t="s">
        <v>1180</v>
      </c>
      <c r="C81" s="99" t="s">
        <v>97</v>
      </c>
      <c r="D81" s="99" t="s">
        <v>296</v>
      </c>
      <c r="E81" s="64" t="s">
        <v>1108</v>
      </c>
      <c r="F81" s="100">
        <v>180131.6</v>
      </c>
    </row>
    <row r="82" spans="1:6" x14ac:dyDescent="0.3">
      <c r="A82" s="70" t="s">
        <v>1550</v>
      </c>
      <c r="B82" s="70" t="s">
        <v>1556</v>
      </c>
      <c r="C82" s="99" t="s">
        <v>31</v>
      </c>
      <c r="D82" s="99" t="s">
        <v>196</v>
      </c>
      <c r="E82" s="64" t="s">
        <v>480</v>
      </c>
      <c r="F82" s="100">
        <v>35083535.18</v>
      </c>
    </row>
    <row r="83" spans="1:6" x14ac:dyDescent="0.3">
      <c r="A83" s="70" t="s">
        <v>1550</v>
      </c>
      <c r="B83" s="70" t="s">
        <v>1556</v>
      </c>
      <c r="C83" s="99" t="s">
        <v>94</v>
      </c>
      <c r="D83" s="99" t="s">
        <v>286</v>
      </c>
      <c r="E83" s="64" t="s">
        <v>1107</v>
      </c>
      <c r="F83" s="100">
        <v>1011.3</v>
      </c>
    </row>
    <row r="84" spans="1:6" x14ac:dyDescent="0.3">
      <c r="A84" s="70" t="s">
        <v>1550</v>
      </c>
      <c r="B84" s="70" t="s">
        <v>1556</v>
      </c>
      <c r="C84" s="99" t="s">
        <v>30</v>
      </c>
      <c r="D84" s="99" t="s">
        <v>195</v>
      </c>
      <c r="E84" s="64" t="s">
        <v>1107</v>
      </c>
      <c r="F84" s="100">
        <v>241811.57</v>
      </c>
    </row>
    <row r="85" spans="1:6" x14ac:dyDescent="0.3">
      <c r="A85" s="70" t="s">
        <v>1550</v>
      </c>
      <c r="B85" s="70" t="s">
        <v>1556</v>
      </c>
      <c r="C85" s="99" t="s">
        <v>31</v>
      </c>
      <c r="D85" s="99" t="s">
        <v>196</v>
      </c>
      <c r="E85" s="64" t="s">
        <v>1107</v>
      </c>
      <c r="F85" s="100">
        <v>2018423.06</v>
      </c>
    </row>
    <row r="86" spans="1:6" x14ac:dyDescent="0.3">
      <c r="A86" s="70" t="s">
        <v>1550</v>
      </c>
      <c r="B86" s="70" t="s">
        <v>1556</v>
      </c>
      <c r="C86" s="99" t="s">
        <v>88</v>
      </c>
      <c r="D86" s="99" t="s">
        <v>310</v>
      </c>
      <c r="E86" s="64" t="s">
        <v>1107</v>
      </c>
      <c r="F86" s="100">
        <v>111395.87</v>
      </c>
    </row>
    <row r="87" spans="1:6" x14ac:dyDescent="0.3">
      <c r="A87" s="70" t="s">
        <v>1550</v>
      </c>
      <c r="B87" s="70" t="s">
        <v>1556</v>
      </c>
      <c r="C87" s="99" t="s">
        <v>52</v>
      </c>
      <c r="D87" s="99" t="s">
        <v>227</v>
      </c>
      <c r="E87" s="64" t="s">
        <v>1107</v>
      </c>
      <c r="F87" s="100">
        <v>296.45</v>
      </c>
    </row>
    <row r="88" spans="1:6" x14ac:dyDescent="0.3">
      <c r="A88" s="70" t="s">
        <v>1550</v>
      </c>
      <c r="B88" s="70" t="s">
        <v>1556</v>
      </c>
      <c r="C88" s="99" t="s">
        <v>60</v>
      </c>
      <c r="D88" s="99" t="s">
        <v>241</v>
      </c>
      <c r="E88" s="64" t="s">
        <v>1107</v>
      </c>
      <c r="F88" s="100">
        <v>1000.23</v>
      </c>
    </row>
    <row r="89" spans="1:6" x14ac:dyDescent="0.3">
      <c r="A89" s="70" t="s">
        <v>1183</v>
      </c>
      <c r="B89" s="70" t="s">
        <v>1180</v>
      </c>
      <c r="C89" s="99" t="s">
        <v>97</v>
      </c>
      <c r="D89" s="99" t="s">
        <v>296</v>
      </c>
      <c r="E89" s="64" t="s">
        <v>1107</v>
      </c>
      <c r="F89" s="100">
        <v>1578405.98</v>
      </c>
    </row>
    <row r="90" spans="1:6" x14ac:dyDescent="0.3">
      <c r="A90" s="70" t="s">
        <v>1552</v>
      </c>
      <c r="B90" s="70" t="s">
        <v>1558</v>
      </c>
      <c r="C90" s="99" t="s">
        <v>17</v>
      </c>
      <c r="D90" s="99" t="s">
        <v>173</v>
      </c>
      <c r="E90" s="64" t="s">
        <v>1107</v>
      </c>
      <c r="F90" s="100">
        <v>15365.8</v>
      </c>
    </row>
    <row r="91" spans="1:6" x14ac:dyDescent="0.3">
      <c r="A91" s="70" t="s">
        <v>1552</v>
      </c>
      <c r="B91" s="70" t="s">
        <v>1558</v>
      </c>
      <c r="C91" s="99" t="s">
        <v>70</v>
      </c>
      <c r="D91" s="99" t="s">
        <v>258</v>
      </c>
      <c r="E91" s="64" t="s">
        <v>1107</v>
      </c>
      <c r="F91" s="100">
        <v>538573.85</v>
      </c>
    </row>
    <row r="92" spans="1:6" x14ac:dyDescent="0.3">
      <c r="A92" s="70" t="s">
        <v>1550</v>
      </c>
      <c r="B92" s="70" t="s">
        <v>1556</v>
      </c>
      <c r="C92" s="99" t="s">
        <v>31</v>
      </c>
      <c r="D92" s="99" t="s">
        <v>196</v>
      </c>
      <c r="E92" s="64" t="s">
        <v>1175</v>
      </c>
      <c r="F92" s="100">
        <v>352801271.31</v>
      </c>
    </row>
    <row r="93" spans="1:6" x14ac:dyDescent="0.3">
      <c r="A93" s="70" t="s">
        <v>1550</v>
      </c>
      <c r="B93" s="70" t="s">
        <v>1556</v>
      </c>
      <c r="C93" s="99" t="s">
        <v>30</v>
      </c>
      <c r="D93" s="99" t="s">
        <v>195</v>
      </c>
      <c r="E93" s="64" t="s">
        <v>1127</v>
      </c>
      <c r="F93" s="100">
        <v>50</v>
      </c>
    </row>
    <row r="94" spans="1:6" x14ac:dyDescent="0.3">
      <c r="A94" s="70" t="s">
        <v>1552</v>
      </c>
      <c r="B94" s="70" t="s">
        <v>1558</v>
      </c>
      <c r="C94" s="99" t="s">
        <v>70</v>
      </c>
      <c r="D94" s="99" t="s">
        <v>258</v>
      </c>
      <c r="E94" s="64" t="s">
        <v>1104</v>
      </c>
      <c r="F94" s="100">
        <v>8608.77</v>
      </c>
    </row>
    <row r="95" spans="1:6" x14ac:dyDescent="0.3">
      <c r="A95" s="70" t="s">
        <v>1550</v>
      </c>
      <c r="B95" s="70" t="s">
        <v>1556</v>
      </c>
      <c r="C95" s="99" t="s">
        <v>30</v>
      </c>
      <c r="D95" s="99" t="s">
        <v>195</v>
      </c>
      <c r="E95" s="64" t="s">
        <v>1125</v>
      </c>
      <c r="F95" s="100">
        <v>110482.98</v>
      </c>
    </row>
    <row r="96" spans="1:6" x14ac:dyDescent="0.3">
      <c r="A96" s="70"/>
      <c r="B96" s="70"/>
      <c r="C96" s="99"/>
      <c r="D96" s="99"/>
      <c r="E96" s="64"/>
      <c r="F96" s="100"/>
    </row>
    <row r="97" spans="1:6" x14ac:dyDescent="0.3">
      <c r="A97" s="70"/>
      <c r="B97" s="70"/>
      <c r="C97" s="99"/>
      <c r="D97" s="99"/>
      <c r="E97" s="64"/>
      <c r="F97" s="100"/>
    </row>
    <row r="98" spans="1:6" x14ac:dyDescent="0.3">
      <c r="A98" s="70"/>
      <c r="B98" s="70"/>
      <c r="C98" s="99"/>
      <c r="D98" s="99"/>
      <c r="E98" s="64"/>
      <c r="F98" s="100"/>
    </row>
    <row r="99" spans="1:6" x14ac:dyDescent="0.3">
      <c r="A99" s="70"/>
      <c r="B99" s="70"/>
      <c r="C99" s="99"/>
      <c r="D99" s="99"/>
      <c r="E99" s="64"/>
      <c r="F99" s="100"/>
    </row>
    <row r="100" spans="1:6" x14ac:dyDescent="0.3">
      <c r="A100" s="70"/>
      <c r="B100" s="70"/>
      <c r="C100" s="99"/>
      <c r="D100" s="99"/>
      <c r="E100" s="64"/>
      <c r="F100" s="100"/>
    </row>
    <row r="101" spans="1:6" ht="42" customHeight="1" x14ac:dyDescent="0.3">
      <c r="A101" s="64"/>
      <c r="B101" s="64"/>
      <c r="C101" s="65"/>
      <c r="D101" s="104"/>
      <c r="E101" s="64"/>
      <c r="F101" s="64"/>
    </row>
  </sheetData>
  <sheetProtection algorithmName="SHA-512" hashValue="tHQPeXAYNtBv5Xfe5FEVVkLWUYuL3RTZayW18eBQkliYyNMBxAQFaCRcX0dG5sJiGLvYSzVlF8dWBTQsNswZlg==" saltValue="rRk5MEpFa2Og18mknkLYmg==" spinCount="100000" sheet="1" objects="1" scenarios="1" formatCells="0" formatColumns="0" formatRows="0" sort="0" autoFilter="0"/>
  <autoFilter ref="A7:F95" xr:uid="{06CD36E3-FCBF-4086-8F55-26EB52906773}">
    <sortState xmlns:xlrd2="http://schemas.microsoft.com/office/spreadsheetml/2017/richdata2" ref="A8:F95">
      <sortCondition descending="1" ref="E7:E95"/>
    </sortState>
  </autoFilter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F598-5CE6-4354-8FA0-26D716FEAB4E}">
  <sheetPr>
    <tabColor theme="6" tint="0.59999389629810485"/>
  </sheetPr>
  <dimension ref="A1:H1304"/>
  <sheetViews>
    <sheetView workbookViewId="0">
      <selection sqref="A1:F1"/>
    </sheetView>
  </sheetViews>
  <sheetFormatPr defaultColWidth="9.140625" defaultRowHeight="16.5" x14ac:dyDescent="0.3"/>
  <cols>
    <col min="1" max="1" width="18" style="72" customWidth="1"/>
    <col min="2" max="2" width="76.85546875" style="53" bestFit="1" customWidth="1"/>
    <col min="3" max="3" width="18" style="72" customWidth="1"/>
    <col min="4" max="4" width="68.28515625" style="53" bestFit="1" customWidth="1"/>
    <col min="5" max="5" width="78.7109375" style="53" customWidth="1"/>
    <col min="6" max="6" width="36.7109375" style="53" customWidth="1"/>
    <col min="7" max="16384" width="9.140625" style="53"/>
  </cols>
  <sheetData>
    <row r="1" spans="1:8" ht="17.25" x14ac:dyDescent="0.3">
      <c r="A1" s="193" t="s">
        <v>1700</v>
      </c>
      <c r="B1" s="193"/>
      <c r="C1" s="193"/>
      <c r="D1" s="193"/>
      <c r="E1" s="193"/>
      <c r="F1" s="193"/>
    </row>
    <row r="2" spans="1:8" ht="17.25" x14ac:dyDescent="0.3">
      <c r="A2" s="193" t="s">
        <v>1701</v>
      </c>
      <c r="B2" s="193"/>
      <c r="C2" s="193"/>
      <c r="D2" s="193"/>
      <c r="E2" s="193"/>
      <c r="F2" s="193"/>
    </row>
    <row r="3" spans="1:8" ht="17.25" x14ac:dyDescent="0.3">
      <c r="A3" s="193" t="s">
        <v>98</v>
      </c>
      <c r="B3" s="193"/>
      <c r="C3" s="193"/>
      <c r="D3" s="193"/>
      <c r="E3" s="193"/>
      <c r="F3" s="193"/>
    </row>
    <row r="4" spans="1:8" ht="17.25" x14ac:dyDescent="0.3">
      <c r="A4" s="193" t="s">
        <v>1703</v>
      </c>
      <c r="B4" s="193"/>
      <c r="C4" s="193"/>
      <c r="D4" s="193"/>
      <c r="E4" s="193"/>
      <c r="F4" s="193"/>
    </row>
    <row r="5" spans="1:8" ht="17.25" x14ac:dyDescent="0.3">
      <c r="A5" s="193" t="s">
        <v>1770</v>
      </c>
      <c r="B5" s="193"/>
      <c r="C5" s="193"/>
      <c r="D5" s="193"/>
      <c r="E5" s="193"/>
      <c r="F5" s="193"/>
    </row>
    <row r="6" spans="1:8" s="54" customFormat="1" x14ac:dyDescent="0.25">
      <c r="A6" s="57"/>
      <c r="B6" s="58"/>
      <c r="C6" s="59"/>
      <c r="D6" s="58"/>
      <c r="E6" s="60" t="s">
        <v>1705</v>
      </c>
      <c r="F6" s="108">
        <f>SUM(F8:F1290)</f>
        <v>28497236452.069988</v>
      </c>
      <c r="H6" s="74"/>
    </row>
    <row r="7" spans="1:8" s="62" customFormat="1" ht="17.25" x14ac:dyDescent="0.25">
      <c r="A7" s="102" t="s">
        <v>426</v>
      </c>
      <c r="B7" s="90" t="s">
        <v>136</v>
      </c>
      <c r="C7" s="91" t="s">
        <v>346</v>
      </c>
      <c r="D7" s="92" t="s">
        <v>1124</v>
      </c>
      <c r="E7" s="92" t="s">
        <v>487</v>
      </c>
      <c r="F7" s="93" t="s">
        <v>0</v>
      </c>
    </row>
    <row r="8" spans="1:8" s="54" customFormat="1" x14ac:dyDescent="0.25">
      <c r="A8" s="80" t="s">
        <v>795</v>
      </c>
      <c r="B8" s="58" t="s">
        <v>1085</v>
      </c>
      <c r="C8" s="58" t="s">
        <v>70</v>
      </c>
      <c r="D8" s="58" t="s">
        <v>258</v>
      </c>
      <c r="E8" s="54" t="s">
        <v>1105</v>
      </c>
      <c r="F8" s="95">
        <v>24506421.07</v>
      </c>
      <c r="H8" s="74"/>
    </row>
    <row r="9" spans="1:8" s="54" customFormat="1" x14ac:dyDescent="0.25">
      <c r="A9" s="80" t="s">
        <v>796</v>
      </c>
      <c r="B9" s="58" t="s">
        <v>490</v>
      </c>
      <c r="C9" s="58" t="s">
        <v>40</v>
      </c>
      <c r="D9" s="58" t="s">
        <v>210</v>
      </c>
      <c r="E9" s="54" t="s">
        <v>1120</v>
      </c>
      <c r="F9" s="95">
        <v>345</v>
      </c>
      <c r="H9" s="74"/>
    </row>
    <row r="10" spans="1:8" s="54" customFormat="1" x14ac:dyDescent="0.25">
      <c r="A10" s="80" t="s">
        <v>796</v>
      </c>
      <c r="B10" s="58" t="s">
        <v>490</v>
      </c>
      <c r="C10" s="58" t="s">
        <v>40</v>
      </c>
      <c r="D10" s="58" t="s">
        <v>210</v>
      </c>
      <c r="E10" s="54" t="s">
        <v>1125</v>
      </c>
      <c r="F10" s="95">
        <v>794.6</v>
      </c>
      <c r="H10" s="74"/>
    </row>
    <row r="11" spans="1:8" s="54" customFormat="1" x14ac:dyDescent="0.25">
      <c r="A11" s="80" t="s">
        <v>797</v>
      </c>
      <c r="B11" s="58" t="s">
        <v>491</v>
      </c>
      <c r="C11" s="58" t="s">
        <v>93</v>
      </c>
      <c r="D11" s="58" t="s">
        <v>292</v>
      </c>
      <c r="E11" s="54" t="s">
        <v>186</v>
      </c>
      <c r="F11" s="95">
        <v>125596</v>
      </c>
      <c r="H11" s="74"/>
    </row>
    <row r="12" spans="1:8" s="54" customFormat="1" x14ac:dyDescent="0.25">
      <c r="A12" s="80" t="s">
        <v>797</v>
      </c>
      <c r="B12" s="58" t="s">
        <v>491</v>
      </c>
      <c r="C12" s="58" t="s">
        <v>93</v>
      </c>
      <c r="D12" s="58" t="s">
        <v>292</v>
      </c>
      <c r="E12" s="54" t="s">
        <v>1113</v>
      </c>
      <c r="F12" s="95">
        <v>4085732.8</v>
      </c>
      <c r="H12" s="74"/>
    </row>
    <row r="13" spans="1:8" s="54" customFormat="1" x14ac:dyDescent="0.25">
      <c r="A13" s="80" t="s">
        <v>797</v>
      </c>
      <c r="B13" s="58" t="s">
        <v>491</v>
      </c>
      <c r="C13" s="58" t="s">
        <v>93</v>
      </c>
      <c r="D13" s="58" t="s">
        <v>292</v>
      </c>
      <c r="E13" s="54" t="s">
        <v>225</v>
      </c>
      <c r="F13" s="95">
        <v>12130430</v>
      </c>
      <c r="H13" s="74"/>
    </row>
    <row r="14" spans="1:8" s="54" customFormat="1" x14ac:dyDescent="0.25">
      <c r="A14" s="80" t="s">
        <v>797</v>
      </c>
      <c r="B14" s="58" t="s">
        <v>491</v>
      </c>
      <c r="C14" s="58" t="s">
        <v>93</v>
      </c>
      <c r="D14" s="58" t="s">
        <v>292</v>
      </c>
      <c r="E14" s="54" t="s">
        <v>492</v>
      </c>
      <c r="F14" s="95">
        <v>344513</v>
      </c>
      <c r="H14" s="74"/>
    </row>
    <row r="15" spans="1:8" s="54" customFormat="1" x14ac:dyDescent="0.25">
      <c r="A15" s="80" t="s">
        <v>797</v>
      </c>
      <c r="B15" s="58" t="s">
        <v>491</v>
      </c>
      <c r="C15" s="58" t="s">
        <v>93</v>
      </c>
      <c r="D15" s="58" t="s">
        <v>292</v>
      </c>
      <c r="E15" s="54" t="s">
        <v>1109</v>
      </c>
      <c r="F15" s="95">
        <v>286301.09000000003</v>
      </c>
      <c r="H15" s="74"/>
    </row>
    <row r="16" spans="1:8" s="54" customFormat="1" x14ac:dyDescent="0.25">
      <c r="A16" s="80" t="s">
        <v>797</v>
      </c>
      <c r="B16" s="58" t="s">
        <v>491</v>
      </c>
      <c r="C16" s="58" t="s">
        <v>93</v>
      </c>
      <c r="D16" s="58" t="s">
        <v>292</v>
      </c>
      <c r="E16" s="54" t="s">
        <v>1107</v>
      </c>
      <c r="F16" s="95">
        <v>17033.009999999998</v>
      </c>
      <c r="H16" s="74"/>
    </row>
    <row r="17" spans="1:8" s="54" customFormat="1" x14ac:dyDescent="0.25">
      <c r="A17" s="80" t="s">
        <v>797</v>
      </c>
      <c r="B17" s="58" t="s">
        <v>491</v>
      </c>
      <c r="C17" s="58" t="s">
        <v>93</v>
      </c>
      <c r="D17" s="58" t="s">
        <v>292</v>
      </c>
      <c r="E17" s="54" t="s">
        <v>159</v>
      </c>
      <c r="F17" s="95">
        <v>1260.7</v>
      </c>
      <c r="H17" s="74"/>
    </row>
    <row r="18" spans="1:8" s="54" customFormat="1" x14ac:dyDescent="0.25">
      <c r="A18" s="80" t="s">
        <v>798</v>
      </c>
      <c r="B18" s="58" t="s">
        <v>493</v>
      </c>
      <c r="C18" s="58" t="s">
        <v>93</v>
      </c>
      <c r="D18" s="58" t="s">
        <v>292</v>
      </c>
      <c r="E18" s="54" t="s">
        <v>186</v>
      </c>
      <c r="F18" s="95">
        <v>268058.5</v>
      </c>
      <c r="H18" s="74"/>
    </row>
    <row r="19" spans="1:8" s="54" customFormat="1" x14ac:dyDescent="0.25">
      <c r="A19" s="80" t="s">
        <v>798</v>
      </c>
      <c r="B19" s="58" t="s">
        <v>493</v>
      </c>
      <c r="C19" s="58" t="s">
        <v>93</v>
      </c>
      <c r="D19" s="58" t="s">
        <v>292</v>
      </c>
      <c r="E19" s="54" t="s">
        <v>1113</v>
      </c>
      <c r="F19" s="95">
        <v>702293</v>
      </c>
      <c r="H19" s="74"/>
    </row>
    <row r="20" spans="1:8" s="54" customFormat="1" x14ac:dyDescent="0.25">
      <c r="A20" s="80" t="s">
        <v>798</v>
      </c>
      <c r="B20" s="58" t="s">
        <v>493</v>
      </c>
      <c r="C20" s="58" t="s">
        <v>93</v>
      </c>
      <c r="D20" s="58" t="s">
        <v>292</v>
      </c>
      <c r="E20" s="54" t="s">
        <v>225</v>
      </c>
      <c r="F20" s="95">
        <v>3092784.1</v>
      </c>
      <c r="H20" s="74"/>
    </row>
    <row r="21" spans="1:8" s="54" customFormat="1" x14ac:dyDescent="0.25">
      <c r="A21" s="80" t="s">
        <v>798</v>
      </c>
      <c r="B21" s="58" t="s">
        <v>493</v>
      </c>
      <c r="C21" s="58" t="s">
        <v>93</v>
      </c>
      <c r="D21" s="58" t="s">
        <v>292</v>
      </c>
      <c r="E21" s="54" t="s">
        <v>492</v>
      </c>
      <c r="F21" s="95">
        <v>63200</v>
      </c>
      <c r="H21" s="74"/>
    </row>
    <row r="22" spans="1:8" s="54" customFormat="1" x14ac:dyDescent="0.25">
      <c r="A22" s="80" t="s">
        <v>798</v>
      </c>
      <c r="B22" s="58" t="s">
        <v>493</v>
      </c>
      <c r="C22" s="58" t="s">
        <v>93</v>
      </c>
      <c r="D22" s="58" t="s">
        <v>292</v>
      </c>
      <c r="E22" s="54" t="s">
        <v>1112</v>
      </c>
      <c r="F22" s="95">
        <v>462.7</v>
      </c>
      <c r="H22" s="74"/>
    </row>
    <row r="23" spans="1:8" s="54" customFormat="1" x14ac:dyDescent="0.25">
      <c r="A23" s="80" t="s">
        <v>798</v>
      </c>
      <c r="B23" s="58" t="s">
        <v>493</v>
      </c>
      <c r="C23" s="58" t="s">
        <v>93</v>
      </c>
      <c r="D23" s="58" t="s">
        <v>292</v>
      </c>
      <c r="E23" s="54" t="s">
        <v>1109</v>
      </c>
      <c r="F23" s="95">
        <v>98218.27</v>
      </c>
      <c r="H23" s="74"/>
    </row>
    <row r="24" spans="1:8" s="54" customFormat="1" x14ac:dyDescent="0.25">
      <c r="A24" s="80" t="s">
        <v>798</v>
      </c>
      <c r="B24" s="58" t="s">
        <v>493</v>
      </c>
      <c r="C24" s="58" t="s">
        <v>93</v>
      </c>
      <c r="D24" s="58" t="s">
        <v>292</v>
      </c>
      <c r="E24" s="54" t="s">
        <v>1107</v>
      </c>
      <c r="F24" s="95">
        <v>3618.7</v>
      </c>
      <c r="H24" s="74"/>
    </row>
    <row r="25" spans="1:8" s="54" customFormat="1" x14ac:dyDescent="0.25">
      <c r="A25" s="80" t="s">
        <v>798</v>
      </c>
      <c r="B25" s="58" t="s">
        <v>493</v>
      </c>
      <c r="C25" s="58" t="s">
        <v>93</v>
      </c>
      <c r="D25" s="58" t="s">
        <v>292</v>
      </c>
      <c r="E25" s="54" t="s">
        <v>159</v>
      </c>
      <c r="F25" s="95">
        <v>175</v>
      </c>
      <c r="H25" s="74"/>
    </row>
    <row r="26" spans="1:8" s="54" customFormat="1" x14ac:dyDescent="0.25">
      <c r="A26" s="80" t="s">
        <v>799</v>
      </c>
      <c r="B26" s="58" t="s">
        <v>494</v>
      </c>
      <c r="C26" s="58" t="s">
        <v>52</v>
      </c>
      <c r="D26" s="58" t="s">
        <v>227</v>
      </c>
      <c r="E26" s="54" t="s">
        <v>1109</v>
      </c>
      <c r="F26" s="95">
        <v>16698650.24</v>
      </c>
      <c r="H26" s="74"/>
    </row>
    <row r="27" spans="1:8" s="54" customFormat="1" x14ac:dyDescent="0.25">
      <c r="A27" s="80" t="s">
        <v>799</v>
      </c>
      <c r="B27" s="58" t="s">
        <v>494</v>
      </c>
      <c r="C27" s="58" t="s">
        <v>52</v>
      </c>
      <c r="D27" s="58" t="s">
        <v>227</v>
      </c>
      <c r="E27" s="54" t="s">
        <v>1107</v>
      </c>
      <c r="F27" s="95">
        <v>68005</v>
      </c>
      <c r="H27" s="74"/>
    </row>
    <row r="28" spans="1:8" s="54" customFormat="1" x14ac:dyDescent="0.25">
      <c r="A28" s="80" t="s">
        <v>799</v>
      </c>
      <c r="B28" s="58" t="s">
        <v>494</v>
      </c>
      <c r="C28" s="58" t="s">
        <v>52</v>
      </c>
      <c r="D28" s="58" t="s">
        <v>227</v>
      </c>
      <c r="E28" s="54" t="s">
        <v>159</v>
      </c>
      <c r="F28" s="95">
        <v>309790818.91000003</v>
      </c>
      <c r="H28" s="74"/>
    </row>
    <row r="29" spans="1:8" s="54" customFormat="1" x14ac:dyDescent="0.25">
      <c r="A29" s="80" t="s">
        <v>800</v>
      </c>
      <c r="B29" s="58" t="s">
        <v>495</v>
      </c>
      <c r="C29" s="58" t="s">
        <v>88</v>
      </c>
      <c r="D29" s="58" t="s">
        <v>310</v>
      </c>
      <c r="E29" s="54" t="s">
        <v>186</v>
      </c>
      <c r="F29" s="95">
        <v>161764589.52000001</v>
      </c>
      <c r="H29" s="74"/>
    </row>
    <row r="30" spans="1:8" s="54" customFormat="1" x14ac:dyDescent="0.25">
      <c r="A30" s="80" t="s">
        <v>800</v>
      </c>
      <c r="B30" s="58" t="s">
        <v>495</v>
      </c>
      <c r="C30" s="58" t="s">
        <v>88</v>
      </c>
      <c r="D30" s="58" t="s">
        <v>310</v>
      </c>
      <c r="E30" s="54" t="s">
        <v>1109</v>
      </c>
      <c r="F30" s="95">
        <v>13035126</v>
      </c>
      <c r="H30" s="74"/>
    </row>
    <row r="31" spans="1:8" s="54" customFormat="1" x14ac:dyDescent="0.25">
      <c r="A31" s="80" t="s">
        <v>800</v>
      </c>
      <c r="B31" s="58" t="s">
        <v>495</v>
      </c>
      <c r="C31" s="58" t="s">
        <v>88</v>
      </c>
      <c r="D31" s="58" t="s">
        <v>310</v>
      </c>
      <c r="E31" s="54" t="s">
        <v>1107</v>
      </c>
      <c r="F31" s="95">
        <v>21499.67</v>
      </c>
      <c r="H31" s="74"/>
    </row>
    <row r="32" spans="1:8" s="54" customFormat="1" x14ac:dyDescent="0.25">
      <c r="A32" s="80" t="s">
        <v>800</v>
      </c>
      <c r="B32" s="58" t="s">
        <v>495</v>
      </c>
      <c r="C32" s="58" t="s">
        <v>88</v>
      </c>
      <c r="D32" s="58" t="s">
        <v>310</v>
      </c>
      <c r="E32" s="54" t="s">
        <v>159</v>
      </c>
      <c r="F32" s="95">
        <v>154582.38</v>
      </c>
      <c r="H32" s="74"/>
    </row>
    <row r="33" spans="1:8" s="54" customFormat="1" x14ac:dyDescent="0.25">
      <c r="A33" s="80" t="s">
        <v>800</v>
      </c>
      <c r="B33" s="58" t="s">
        <v>495</v>
      </c>
      <c r="C33" s="58" t="s">
        <v>88</v>
      </c>
      <c r="D33" s="58" t="s">
        <v>310</v>
      </c>
      <c r="E33" s="54" t="s">
        <v>1120</v>
      </c>
      <c r="F33" s="95">
        <v>12500000</v>
      </c>
      <c r="H33" s="74"/>
    </row>
    <row r="34" spans="1:8" s="54" customFormat="1" x14ac:dyDescent="0.25">
      <c r="A34" s="80" t="s">
        <v>800</v>
      </c>
      <c r="B34" s="58" t="s">
        <v>495</v>
      </c>
      <c r="C34" s="58" t="s">
        <v>88</v>
      </c>
      <c r="D34" s="58" t="s">
        <v>310</v>
      </c>
      <c r="E34" s="54" t="s">
        <v>172</v>
      </c>
      <c r="F34" s="95">
        <v>23754599.280000001</v>
      </c>
      <c r="H34" s="74"/>
    </row>
    <row r="35" spans="1:8" s="54" customFormat="1" x14ac:dyDescent="0.25">
      <c r="A35" s="80" t="s">
        <v>879</v>
      </c>
      <c r="B35" s="58" t="s">
        <v>575</v>
      </c>
      <c r="C35" s="58" t="s">
        <v>34</v>
      </c>
      <c r="D35" s="58" t="s">
        <v>203</v>
      </c>
      <c r="E35" s="54" t="s">
        <v>172</v>
      </c>
      <c r="F35" s="95">
        <v>15988.44</v>
      </c>
      <c r="H35" s="74"/>
    </row>
    <row r="36" spans="1:8" s="54" customFormat="1" x14ac:dyDescent="0.25">
      <c r="A36" s="80" t="s">
        <v>800</v>
      </c>
      <c r="B36" s="58" t="s">
        <v>495</v>
      </c>
      <c r="C36" s="58" t="s">
        <v>88</v>
      </c>
      <c r="D36" s="58" t="s">
        <v>310</v>
      </c>
      <c r="E36" s="54" t="s">
        <v>186</v>
      </c>
      <c r="F36" s="95">
        <v>98552672.730000004</v>
      </c>
      <c r="H36" s="74"/>
    </row>
    <row r="37" spans="1:8" s="54" customFormat="1" x14ac:dyDescent="0.25">
      <c r="A37" s="80" t="s">
        <v>800</v>
      </c>
      <c r="B37" s="58" t="s">
        <v>495</v>
      </c>
      <c r="C37" s="58" t="s">
        <v>88</v>
      </c>
      <c r="D37" s="58" t="s">
        <v>310</v>
      </c>
      <c r="E37" s="54" t="s">
        <v>1109</v>
      </c>
      <c r="F37" s="95">
        <v>1838483.8</v>
      </c>
      <c r="H37" s="74"/>
    </row>
    <row r="38" spans="1:8" s="54" customFormat="1" x14ac:dyDescent="0.25">
      <c r="A38" s="80" t="s">
        <v>801</v>
      </c>
      <c r="B38" s="58" t="s">
        <v>496</v>
      </c>
      <c r="C38" s="58" t="s">
        <v>88</v>
      </c>
      <c r="D38" s="58" t="s">
        <v>310</v>
      </c>
      <c r="E38" s="54" t="s">
        <v>229</v>
      </c>
      <c r="F38" s="95">
        <v>35964146.5</v>
      </c>
      <c r="H38" s="74"/>
    </row>
    <row r="39" spans="1:8" s="54" customFormat="1" x14ac:dyDescent="0.25">
      <c r="A39" s="80" t="s">
        <v>801</v>
      </c>
      <c r="B39" s="58" t="s">
        <v>496</v>
      </c>
      <c r="C39" s="58" t="s">
        <v>88</v>
      </c>
      <c r="D39" s="58" t="s">
        <v>310</v>
      </c>
      <c r="E39" s="54" t="s">
        <v>1109</v>
      </c>
      <c r="F39" s="95">
        <v>1375937.83</v>
      </c>
      <c r="H39" s="74"/>
    </row>
    <row r="40" spans="1:8" s="54" customFormat="1" x14ac:dyDescent="0.25">
      <c r="A40" s="80" t="s">
        <v>802</v>
      </c>
      <c r="B40" s="58" t="s">
        <v>473</v>
      </c>
      <c r="C40" s="58" t="s">
        <v>28</v>
      </c>
      <c r="D40" s="58" t="s">
        <v>191</v>
      </c>
      <c r="E40" s="54" t="s">
        <v>478</v>
      </c>
      <c r="F40" s="95">
        <v>79953306.900000006</v>
      </c>
      <c r="H40" s="74"/>
    </row>
    <row r="41" spans="1:8" s="54" customFormat="1" x14ac:dyDescent="0.25">
      <c r="A41" s="80" t="s">
        <v>802</v>
      </c>
      <c r="B41" s="58" t="s">
        <v>473</v>
      </c>
      <c r="C41" s="58" t="s">
        <v>28</v>
      </c>
      <c r="D41" s="58" t="s">
        <v>191</v>
      </c>
      <c r="E41" s="54" t="s">
        <v>1167</v>
      </c>
      <c r="F41" s="95">
        <v>4798.82</v>
      </c>
      <c r="H41" s="74"/>
    </row>
    <row r="42" spans="1:8" s="54" customFormat="1" x14ac:dyDescent="0.25">
      <c r="A42" s="80" t="s">
        <v>802</v>
      </c>
      <c r="B42" s="58" t="s">
        <v>473</v>
      </c>
      <c r="C42" s="58" t="s">
        <v>28</v>
      </c>
      <c r="D42" s="58" t="s">
        <v>191</v>
      </c>
      <c r="E42" s="54" t="s">
        <v>1107</v>
      </c>
      <c r="F42" s="95">
        <v>576896.97</v>
      </c>
      <c r="H42" s="74"/>
    </row>
    <row r="43" spans="1:8" s="54" customFormat="1" x14ac:dyDescent="0.25">
      <c r="A43" s="80" t="s">
        <v>802</v>
      </c>
      <c r="B43" s="58" t="s">
        <v>473</v>
      </c>
      <c r="C43" s="58" t="s">
        <v>28</v>
      </c>
      <c r="D43" s="58" t="s">
        <v>191</v>
      </c>
      <c r="E43" s="54" t="s">
        <v>159</v>
      </c>
      <c r="F43" s="95">
        <v>42323.01</v>
      </c>
      <c r="H43" s="74"/>
    </row>
    <row r="44" spans="1:8" s="54" customFormat="1" x14ac:dyDescent="0.25">
      <c r="A44" s="80" t="s">
        <v>803</v>
      </c>
      <c r="B44" s="58" t="s">
        <v>497</v>
      </c>
      <c r="C44" s="58" t="s">
        <v>99</v>
      </c>
      <c r="D44" s="58" t="s">
        <v>294</v>
      </c>
      <c r="E44" s="54" t="s">
        <v>186</v>
      </c>
      <c r="F44" s="95">
        <v>2112413.44</v>
      </c>
      <c r="H44" s="74"/>
    </row>
    <row r="45" spans="1:8" s="54" customFormat="1" x14ac:dyDescent="0.25">
      <c r="A45" s="80" t="s">
        <v>804</v>
      </c>
      <c r="B45" s="58" t="s">
        <v>498</v>
      </c>
      <c r="C45" s="58" t="s">
        <v>34</v>
      </c>
      <c r="D45" s="58" t="s">
        <v>203</v>
      </c>
      <c r="E45" s="54" t="s">
        <v>229</v>
      </c>
      <c r="F45" s="95">
        <v>103670168.59</v>
      </c>
      <c r="H45" s="74"/>
    </row>
    <row r="46" spans="1:8" s="54" customFormat="1" x14ac:dyDescent="0.25">
      <c r="A46" s="80" t="s">
        <v>804</v>
      </c>
      <c r="B46" s="58" t="s">
        <v>498</v>
      </c>
      <c r="C46" s="58" t="s">
        <v>34</v>
      </c>
      <c r="D46" s="58" t="s">
        <v>203</v>
      </c>
      <c r="E46" s="54" t="s">
        <v>1109</v>
      </c>
      <c r="F46" s="95">
        <v>13743823.109999999</v>
      </c>
      <c r="H46" s="74"/>
    </row>
    <row r="47" spans="1:8" s="54" customFormat="1" x14ac:dyDescent="0.25">
      <c r="A47" s="80" t="s">
        <v>804</v>
      </c>
      <c r="B47" s="58" t="s">
        <v>498</v>
      </c>
      <c r="C47" s="58" t="s">
        <v>34</v>
      </c>
      <c r="D47" s="58" t="s">
        <v>203</v>
      </c>
      <c r="E47" s="54" t="s">
        <v>1107</v>
      </c>
      <c r="F47" s="95">
        <v>15000</v>
      </c>
      <c r="H47" s="74"/>
    </row>
    <row r="48" spans="1:8" s="54" customFormat="1" x14ac:dyDescent="0.25">
      <c r="A48" s="80" t="s">
        <v>805</v>
      </c>
      <c r="B48" s="58" t="s">
        <v>499</v>
      </c>
      <c r="C48" s="58" t="s">
        <v>16</v>
      </c>
      <c r="D48" s="58" t="s">
        <v>170</v>
      </c>
      <c r="E48" s="54" t="s">
        <v>1113</v>
      </c>
      <c r="F48" s="95">
        <v>6336</v>
      </c>
      <c r="H48" s="74"/>
    </row>
    <row r="49" spans="1:8" s="54" customFormat="1" x14ac:dyDescent="0.25">
      <c r="A49" s="80" t="s">
        <v>805</v>
      </c>
      <c r="B49" s="58" t="s">
        <v>499</v>
      </c>
      <c r="C49" s="58" t="s">
        <v>16</v>
      </c>
      <c r="D49" s="58" t="s">
        <v>170</v>
      </c>
      <c r="E49" s="54" t="s">
        <v>225</v>
      </c>
      <c r="F49" s="95">
        <v>27720</v>
      </c>
      <c r="H49" s="74"/>
    </row>
    <row r="50" spans="1:8" s="54" customFormat="1" x14ac:dyDescent="0.25">
      <c r="A50" s="80" t="s">
        <v>805</v>
      </c>
      <c r="B50" s="58" t="s">
        <v>499</v>
      </c>
      <c r="C50" s="58" t="s">
        <v>16</v>
      </c>
      <c r="D50" s="58" t="s">
        <v>170</v>
      </c>
      <c r="E50" s="54" t="s">
        <v>1112</v>
      </c>
      <c r="F50" s="95">
        <v>1284973</v>
      </c>
      <c r="H50" s="74"/>
    </row>
    <row r="51" spans="1:8" s="54" customFormat="1" x14ac:dyDescent="0.25">
      <c r="A51" s="80" t="s">
        <v>805</v>
      </c>
      <c r="B51" s="58" t="s">
        <v>499</v>
      </c>
      <c r="C51" s="58" t="s">
        <v>16</v>
      </c>
      <c r="D51" s="58" t="s">
        <v>170</v>
      </c>
      <c r="E51" s="54" t="s">
        <v>1109</v>
      </c>
      <c r="F51" s="95">
        <v>48282.91</v>
      </c>
      <c r="H51" s="74"/>
    </row>
    <row r="52" spans="1:8" s="54" customFormat="1" x14ac:dyDescent="0.25">
      <c r="A52" s="80" t="s">
        <v>806</v>
      </c>
      <c r="B52" s="58" t="s">
        <v>500</v>
      </c>
      <c r="C52" s="58" t="s">
        <v>15</v>
      </c>
      <c r="D52" s="58" t="s">
        <v>169</v>
      </c>
      <c r="E52" s="54" t="s">
        <v>375</v>
      </c>
      <c r="F52" s="95">
        <v>825365.32</v>
      </c>
      <c r="H52" s="74"/>
    </row>
    <row r="53" spans="1:8" s="54" customFormat="1" x14ac:dyDescent="0.25">
      <c r="A53" s="80" t="s">
        <v>807</v>
      </c>
      <c r="B53" s="58" t="s">
        <v>501</v>
      </c>
      <c r="C53" s="58" t="s">
        <v>6</v>
      </c>
      <c r="D53" s="58" t="s">
        <v>158</v>
      </c>
      <c r="E53" s="54" t="s">
        <v>1109</v>
      </c>
      <c r="F53" s="95">
        <v>664447.51</v>
      </c>
      <c r="H53" s="74"/>
    </row>
    <row r="54" spans="1:8" s="54" customFormat="1" x14ac:dyDescent="0.25">
      <c r="A54" s="80" t="s">
        <v>807</v>
      </c>
      <c r="B54" s="58" t="s">
        <v>501</v>
      </c>
      <c r="C54" s="58" t="s">
        <v>6</v>
      </c>
      <c r="D54" s="58" t="s">
        <v>158</v>
      </c>
      <c r="E54" s="54" t="s">
        <v>1110</v>
      </c>
      <c r="F54" s="95">
        <v>68310.14</v>
      </c>
      <c r="H54" s="74"/>
    </row>
    <row r="55" spans="1:8" s="54" customFormat="1" x14ac:dyDescent="0.25">
      <c r="A55" s="80" t="s">
        <v>807</v>
      </c>
      <c r="B55" s="58" t="s">
        <v>501</v>
      </c>
      <c r="C55" s="58" t="s">
        <v>6</v>
      </c>
      <c r="D55" s="58" t="s">
        <v>158</v>
      </c>
      <c r="E55" s="54" t="s">
        <v>159</v>
      </c>
      <c r="F55" s="95">
        <v>19500</v>
      </c>
      <c r="H55" s="74"/>
    </row>
    <row r="56" spans="1:8" s="54" customFormat="1" x14ac:dyDescent="0.25">
      <c r="A56" s="80" t="s">
        <v>807</v>
      </c>
      <c r="B56" s="58" t="s">
        <v>501</v>
      </c>
      <c r="C56" s="58" t="s">
        <v>6</v>
      </c>
      <c r="D56" s="58" t="s">
        <v>158</v>
      </c>
      <c r="E56" s="54" t="s">
        <v>1126</v>
      </c>
      <c r="F56" s="95">
        <v>265020</v>
      </c>
      <c r="H56" s="74"/>
    </row>
    <row r="57" spans="1:8" s="54" customFormat="1" x14ac:dyDescent="0.25">
      <c r="A57" s="80" t="s">
        <v>807</v>
      </c>
      <c r="B57" s="58" t="s">
        <v>501</v>
      </c>
      <c r="C57" s="58" t="s">
        <v>6</v>
      </c>
      <c r="D57" s="58" t="s">
        <v>158</v>
      </c>
      <c r="E57" s="54" t="s">
        <v>1126</v>
      </c>
      <c r="F57" s="95">
        <v>1478166.25</v>
      </c>
      <c r="H57" s="74"/>
    </row>
    <row r="58" spans="1:8" s="54" customFormat="1" x14ac:dyDescent="0.25">
      <c r="A58" s="80" t="s">
        <v>807</v>
      </c>
      <c r="B58" s="58" t="s">
        <v>501</v>
      </c>
      <c r="C58" s="58" t="s">
        <v>6</v>
      </c>
      <c r="D58" s="58" t="s">
        <v>158</v>
      </c>
      <c r="E58" s="54" t="s">
        <v>1126</v>
      </c>
      <c r="F58" s="95">
        <v>2141361.25</v>
      </c>
      <c r="H58" s="74"/>
    </row>
    <row r="59" spans="1:8" s="54" customFormat="1" x14ac:dyDescent="0.25">
      <c r="A59" s="80" t="s">
        <v>807</v>
      </c>
      <c r="B59" s="58" t="s">
        <v>501</v>
      </c>
      <c r="C59" s="58" t="s">
        <v>6</v>
      </c>
      <c r="D59" s="58" t="s">
        <v>158</v>
      </c>
      <c r="E59" s="54" t="s">
        <v>1126</v>
      </c>
      <c r="F59" s="95">
        <v>183240</v>
      </c>
      <c r="H59" s="74"/>
    </row>
    <row r="60" spans="1:8" s="54" customFormat="1" x14ac:dyDescent="0.25">
      <c r="A60" s="80" t="s">
        <v>807</v>
      </c>
      <c r="B60" s="58" t="s">
        <v>501</v>
      </c>
      <c r="C60" s="58" t="s">
        <v>6</v>
      </c>
      <c r="D60" s="58" t="s">
        <v>158</v>
      </c>
      <c r="E60" s="54" t="s">
        <v>1126</v>
      </c>
      <c r="F60" s="95">
        <v>101010</v>
      </c>
      <c r="H60" s="74"/>
    </row>
    <row r="61" spans="1:8" s="54" customFormat="1" x14ac:dyDescent="0.25">
      <c r="A61" s="80" t="s">
        <v>807</v>
      </c>
      <c r="B61" s="58" t="s">
        <v>501</v>
      </c>
      <c r="C61" s="58" t="s">
        <v>6</v>
      </c>
      <c r="D61" s="58" t="s">
        <v>158</v>
      </c>
      <c r="E61" s="54" t="s">
        <v>1126</v>
      </c>
      <c r="F61" s="95">
        <v>959849.9</v>
      </c>
      <c r="H61" s="74"/>
    </row>
    <row r="62" spans="1:8" s="54" customFormat="1" x14ac:dyDescent="0.25">
      <c r="A62" s="80" t="s">
        <v>808</v>
      </c>
      <c r="B62" s="58" t="s">
        <v>502</v>
      </c>
      <c r="C62" s="58" t="s">
        <v>34</v>
      </c>
      <c r="D62" s="58" t="s">
        <v>203</v>
      </c>
      <c r="E62" s="54" t="s">
        <v>1109</v>
      </c>
      <c r="F62" s="95">
        <v>47564.97</v>
      </c>
      <c r="H62" s="74"/>
    </row>
    <row r="63" spans="1:8" s="54" customFormat="1" x14ac:dyDescent="0.25">
      <c r="A63" s="80" t="s">
        <v>808</v>
      </c>
      <c r="B63" s="58" t="s">
        <v>502</v>
      </c>
      <c r="C63" s="58" t="s">
        <v>34</v>
      </c>
      <c r="D63" s="58" t="s">
        <v>203</v>
      </c>
      <c r="E63" s="54" t="s">
        <v>1120</v>
      </c>
      <c r="F63" s="95">
        <v>2087024.93</v>
      </c>
      <c r="H63" s="74"/>
    </row>
    <row r="64" spans="1:8" s="54" customFormat="1" x14ac:dyDescent="0.25">
      <c r="A64" s="80" t="s">
        <v>809</v>
      </c>
      <c r="B64" s="58" t="s">
        <v>503</v>
      </c>
      <c r="C64" s="58" t="s">
        <v>67</v>
      </c>
      <c r="D64" s="58" t="s">
        <v>254</v>
      </c>
      <c r="E64" s="54" t="s">
        <v>186</v>
      </c>
      <c r="F64" s="95">
        <v>21138468.510000002</v>
      </c>
      <c r="H64" s="74"/>
    </row>
    <row r="65" spans="1:8" s="54" customFormat="1" x14ac:dyDescent="0.25">
      <c r="A65" s="80" t="s">
        <v>809</v>
      </c>
      <c r="B65" s="58" t="s">
        <v>503</v>
      </c>
      <c r="C65" s="58" t="s">
        <v>67</v>
      </c>
      <c r="D65" s="58" t="s">
        <v>254</v>
      </c>
      <c r="E65" s="54" t="s">
        <v>1109</v>
      </c>
      <c r="F65" s="95">
        <v>1348043.6</v>
      </c>
      <c r="H65" s="74"/>
    </row>
    <row r="66" spans="1:8" s="54" customFormat="1" x14ac:dyDescent="0.25">
      <c r="A66" s="80" t="s">
        <v>809</v>
      </c>
      <c r="B66" s="58" t="s">
        <v>503</v>
      </c>
      <c r="C66" s="58" t="s">
        <v>67</v>
      </c>
      <c r="D66" s="58" t="s">
        <v>254</v>
      </c>
      <c r="E66" s="54" t="s">
        <v>159</v>
      </c>
      <c r="F66" s="95">
        <v>88182.67</v>
      </c>
      <c r="H66" s="74"/>
    </row>
    <row r="67" spans="1:8" s="54" customFormat="1" x14ac:dyDescent="0.25">
      <c r="A67" s="80" t="s">
        <v>810</v>
      </c>
      <c r="B67" s="58" t="s">
        <v>504</v>
      </c>
      <c r="C67" s="58" t="s">
        <v>4</v>
      </c>
      <c r="D67" s="58" t="s">
        <v>155</v>
      </c>
      <c r="E67" s="54" t="s">
        <v>1107</v>
      </c>
      <c r="F67" s="95">
        <v>36247.49</v>
      </c>
      <c r="H67" s="74"/>
    </row>
    <row r="68" spans="1:8" s="54" customFormat="1" x14ac:dyDescent="0.25">
      <c r="A68" s="80" t="s">
        <v>810</v>
      </c>
      <c r="B68" s="58" t="s">
        <v>504</v>
      </c>
      <c r="C68" s="58" t="s">
        <v>4</v>
      </c>
      <c r="D68" s="58" t="s">
        <v>155</v>
      </c>
      <c r="E68" s="54" t="s">
        <v>159</v>
      </c>
      <c r="F68" s="95">
        <v>34664.9</v>
      </c>
      <c r="H68" s="74"/>
    </row>
    <row r="69" spans="1:8" s="54" customFormat="1" x14ac:dyDescent="0.25">
      <c r="A69" s="80" t="s">
        <v>811</v>
      </c>
      <c r="B69" s="58" t="s">
        <v>505</v>
      </c>
      <c r="C69" s="58" t="s">
        <v>93</v>
      </c>
      <c r="D69" s="58" t="s">
        <v>292</v>
      </c>
      <c r="E69" s="54" t="s">
        <v>186</v>
      </c>
      <c r="F69" s="95">
        <v>2215025.98</v>
      </c>
      <c r="H69" s="74"/>
    </row>
    <row r="70" spans="1:8" s="54" customFormat="1" x14ac:dyDescent="0.25">
      <c r="A70" s="80" t="s">
        <v>811</v>
      </c>
      <c r="B70" s="58" t="s">
        <v>505</v>
      </c>
      <c r="C70" s="58" t="s">
        <v>93</v>
      </c>
      <c r="D70" s="58" t="s">
        <v>292</v>
      </c>
      <c r="E70" s="54" t="s">
        <v>1113</v>
      </c>
      <c r="F70" s="95">
        <v>206090</v>
      </c>
      <c r="H70" s="74"/>
    </row>
    <row r="71" spans="1:8" s="54" customFormat="1" x14ac:dyDescent="0.25">
      <c r="A71" s="80" t="s">
        <v>811</v>
      </c>
      <c r="B71" s="58" t="s">
        <v>505</v>
      </c>
      <c r="C71" s="58" t="s">
        <v>93</v>
      </c>
      <c r="D71" s="58" t="s">
        <v>292</v>
      </c>
      <c r="E71" s="54" t="s">
        <v>225</v>
      </c>
      <c r="F71" s="95">
        <v>65500</v>
      </c>
      <c r="H71" s="74"/>
    </row>
    <row r="72" spans="1:8" s="54" customFormat="1" x14ac:dyDescent="0.25">
      <c r="A72" s="80" t="s">
        <v>811</v>
      </c>
      <c r="B72" s="58" t="s">
        <v>505</v>
      </c>
      <c r="C72" s="58" t="s">
        <v>93</v>
      </c>
      <c r="D72" s="58" t="s">
        <v>292</v>
      </c>
      <c r="E72" s="54" t="s">
        <v>1119</v>
      </c>
      <c r="F72" s="95">
        <v>15</v>
      </c>
      <c r="H72" s="74"/>
    </row>
    <row r="73" spans="1:8" s="54" customFormat="1" x14ac:dyDescent="0.25">
      <c r="A73" s="80" t="s">
        <v>811</v>
      </c>
      <c r="B73" s="58" t="s">
        <v>505</v>
      </c>
      <c r="C73" s="58" t="s">
        <v>93</v>
      </c>
      <c r="D73" s="58" t="s">
        <v>292</v>
      </c>
      <c r="E73" s="54" t="s">
        <v>1109</v>
      </c>
      <c r="F73" s="95">
        <v>10144.01</v>
      </c>
      <c r="H73" s="74"/>
    </row>
    <row r="74" spans="1:8" s="54" customFormat="1" x14ac:dyDescent="0.25">
      <c r="A74" s="80" t="s">
        <v>811</v>
      </c>
      <c r="B74" s="58" t="s">
        <v>505</v>
      </c>
      <c r="C74" s="58" t="s">
        <v>93</v>
      </c>
      <c r="D74" s="58" t="s">
        <v>292</v>
      </c>
      <c r="E74" s="54" t="s">
        <v>1107</v>
      </c>
      <c r="F74" s="95">
        <v>59.82</v>
      </c>
      <c r="H74" s="74"/>
    </row>
    <row r="75" spans="1:8" s="54" customFormat="1" x14ac:dyDescent="0.25">
      <c r="A75" s="80" t="s">
        <v>811</v>
      </c>
      <c r="B75" s="58" t="s">
        <v>505</v>
      </c>
      <c r="C75" s="58" t="s">
        <v>93</v>
      </c>
      <c r="D75" s="58" t="s">
        <v>292</v>
      </c>
      <c r="E75" s="54" t="s">
        <v>159</v>
      </c>
      <c r="F75" s="95">
        <v>5337.47</v>
      </c>
      <c r="H75" s="74"/>
    </row>
    <row r="76" spans="1:8" s="54" customFormat="1" x14ac:dyDescent="0.25">
      <c r="A76" s="80" t="s">
        <v>812</v>
      </c>
      <c r="B76" s="58" t="s">
        <v>506</v>
      </c>
      <c r="C76" s="58" t="s">
        <v>93</v>
      </c>
      <c r="D76" s="58" t="s">
        <v>292</v>
      </c>
      <c r="E76" s="54" t="s">
        <v>186</v>
      </c>
      <c r="F76" s="95">
        <v>2500615.9700000002</v>
      </c>
      <c r="H76" s="74"/>
    </row>
    <row r="77" spans="1:8" s="54" customFormat="1" x14ac:dyDescent="0.25">
      <c r="A77" s="80" t="s">
        <v>812</v>
      </c>
      <c r="B77" s="58" t="s">
        <v>506</v>
      </c>
      <c r="C77" s="58" t="s">
        <v>93</v>
      </c>
      <c r="D77" s="58" t="s">
        <v>292</v>
      </c>
      <c r="E77" s="54" t="s">
        <v>1113</v>
      </c>
      <c r="F77" s="95">
        <v>5052418.9000000004</v>
      </c>
      <c r="H77" s="74"/>
    </row>
    <row r="78" spans="1:8" s="54" customFormat="1" x14ac:dyDescent="0.25">
      <c r="A78" s="80" t="s">
        <v>812</v>
      </c>
      <c r="B78" s="58" t="s">
        <v>506</v>
      </c>
      <c r="C78" s="58" t="s">
        <v>93</v>
      </c>
      <c r="D78" s="58" t="s">
        <v>292</v>
      </c>
      <c r="E78" s="54" t="s">
        <v>225</v>
      </c>
      <c r="F78" s="95">
        <v>3306681</v>
      </c>
      <c r="H78" s="74"/>
    </row>
    <row r="79" spans="1:8" s="54" customFormat="1" x14ac:dyDescent="0.25">
      <c r="A79" s="80" t="s">
        <v>812</v>
      </c>
      <c r="B79" s="58" t="s">
        <v>506</v>
      </c>
      <c r="C79" s="58" t="s">
        <v>93</v>
      </c>
      <c r="D79" s="58" t="s">
        <v>292</v>
      </c>
      <c r="E79" s="54" t="s">
        <v>492</v>
      </c>
      <c r="F79" s="95">
        <v>289066.86</v>
      </c>
      <c r="H79" s="74"/>
    </row>
    <row r="80" spans="1:8" s="54" customFormat="1" x14ac:dyDescent="0.25">
      <c r="A80" s="80" t="s">
        <v>812</v>
      </c>
      <c r="B80" s="58" t="s">
        <v>506</v>
      </c>
      <c r="C80" s="58" t="s">
        <v>93</v>
      </c>
      <c r="D80" s="58" t="s">
        <v>292</v>
      </c>
      <c r="E80" s="54" t="s">
        <v>1112</v>
      </c>
      <c r="F80" s="95">
        <v>10159.42</v>
      </c>
      <c r="H80" s="74"/>
    </row>
    <row r="81" spans="1:8" s="54" customFormat="1" x14ac:dyDescent="0.25">
      <c r="A81" s="80" t="s">
        <v>812</v>
      </c>
      <c r="B81" s="58" t="s">
        <v>506</v>
      </c>
      <c r="C81" s="58" t="s">
        <v>93</v>
      </c>
      <c r="D81" s="58" t="s">
        <v>292</v>
      </c>
      <c r="E81" s="54" t="s">
        <v>1109</v>
      </c>
      <c r="F81" s="95">
        <v>638400.42000000004</v>
      </c>
      <c r="H81" s="74"/>
    </row>
    <row r="82" spans="1:8" s="54" customFormat="1" x14ac:dyDescent="0.25">
      <c r="A82" s="80" t="s">
        <v>812</v>
      </c>
      <c r="B82" s="58" t="s">
        <v>506</v>
      </c>
      <c r="C82" s="58" t="s">
        <v>93</v>
      </c>
      <c r="D82" s="58" t="s">
        <v>292</v>
      </c>
      <c r="E82" s="54" t="s">
        <v>1118</v>
      </c>
      <c r="F82" s="95">
        <v>29600</v>
      </c>
      <c r="H82" s="74"/>
    </row>
    <row r="83" spans="1:8" s="54" customFormat="1" x14ac:dyDescent="0.25">
      <c r="A83" s="80" t="s">
        <v>812</v>
      </c>
      <c r="B83" s="58" t="s">
        <v>506</v>
      </c>
      <c r="C83" s="58" t="s">
        <v>93</v>
      </c>
      <c r="D83" s="58" t="s">
        <v>292</v>
      </c>
      <c r="E83" s="54" t="s">
        <v>1107</v>
      </c>
      <c r="F83" s="95">
        <v>16851.2</v>
      </c>
      <c r="H83" s="74"/>
    </row>
    <row r="84" spans="1:8" s="54" customFormat="1" x14ac:dyDescent="0.25">
      <c r="A84" s="80" t="s">
        <v>812</v>
      </c>
      <c r="B84" s="58" t="s">
        <v>506</v>
      </c>
      <c r="C84" s="58" t="s">
        <v>93</v>
      </c>
      <c r="D84" s="58" t="s">
        <v>292</v>
      </c>
      <c r="E84" s="54" t="s">
        <v>159</v>
      </c>
      <c r="F84" s="95">
        <v>3971.65</v>
      </c>
      <c r="H84" s="74"/>
    </row>
    <row r="85" spans="1:8" s="54" customFormat="1" x14ac:dyDescent="0.25">
      <c r="A85" s="80" t="s">
        <v>813</v>
      </c>
      <c r="B85" s="58" t="s">
        <v>507</v>
      </c>
      <c r="C85" s="58" t="s">
        <v>93</v>
      </c>
      <c r="D85" s="58" t="s">
        <v>292</v>
      </c>
      <c r="E85" s="54" t="s">
        <v>186</v>
      </c>
      <c r="F85" s="95">
        <v>186558.33</v>
      </c>
      <c r="H85" s="74"/>
    </row>
    <row r="86" spans="1:8" s="54" customFormat="1" x14ac:dyDescent="0.25">
      <c r="A86" s="80" t="s">
        <v>813</v>
      </c>
      <c r="B86" s="58" t="s">
        <v>507</v>
      </c>
      <c r="C86" s="58" t="s">
        <v>93</v>
      </c>
      <c r="D86" s="58" t="s">
        <v>292</v>
      </c>
      <c r="E86" s="54" t="s">
        <v>1113</v>
      </c>
      <c r="F86" s="95">
        <v>7384307</v>
      </c>
      <c r="H86" s="74"/>
    </row>
    <row r="87" spans="1:8" s="54" customFormat="1" x14ac:dyDescent="0.25">
      <c r="A87" s="80" t="s">
        <v>813</v>
      </c>
      <c r="B87" s="58" t="s">
        <v>507</v>
      </c>
      <c r="C87" s="58" t="s">
        <v>93</v>
      </c>
      <c r="D87" s="58" t="s">
        <v>292</v>
      </c>
      <c r="E87" s="54" t="s">
        <v>225</v>
      </c>
      <c r="F87" s="95">
        <v>12230595</v>
      </c>
      <c r="H87" s="74"/>
    </row>
    <row r="88" spans="1:8" s="54" customFormat="1" x14ac:dyDescent="0.25">
      <c r="A88" s="80" t="s">
        <v>813</v>
      </c>
      <c r="B88" s="58" t="s">
        <v>507</v>
      </c>
      <c r="C88" s="58" t="s">
        <v>93</v>
      </c>
      <c r="D88" s="58" t="s">
        <v>292</v>
      </c>
      <c r="E88" s="54" t="s">
        <v>492</v>
      </c>
      <c r="F88" s="95">
        <v>179550</v>
      </c>
      <c r="H88" s="74"/>
    </row>
    <row r="89" spans="1:8" s="54" customFormat="1" x14ac:dyDescent="0.25">
      <c r="A89" s="80" t="s">
        <v>813</v>
      </c>
      <c r="B89" s="58" t="s">
        <v>507</v>
      </c>
      <c r="C89" s="58" t="s">
        <v>93</v>
      </c>
      <c r="D89" s="58" t="s">
        <v>292</v>
      </c>
      <c r="E89" s="54" t="s">
        <v>1112</v>
      </c>
      <c r="F89" s="95">
        <v>90.16</v>
      </c>
      <c r="H89" s="74"/>
    </row>
    <row r="90" spans="1:8" s="54" customFormat="1" x14ac:dyDescent="0.25">
      <c r="A90" s="80" t="s">
        <v>813</v>
      </c>
      <c r="B90" s="58" t="s">
        <v>507</v>
      </c>
      <c r="C90" s="58" t="s">
        <v>93</v>
      </c>
      <c r="D90" s="58" t="s">
        <v>292</v>
      </c>
      <c r="E90" s="54" t="s">
        <v>1109</v>
      </c>
      <c r="F90" s="95">
        <v>405579.56</v>
      </c>
      <c r="H90" s="74"/>
    </row>
    <row r="91" spans="1:8" s="54" customFormat="1" x14ac:dyDescent="0.25">
      <c r="A91" s="80" t="s">
        <v>813</v>
      </c>
      <c r="B91" s="58" t="s">
        <v>507</v>
      </c>
      <c r="C91" s="58" t="s">
        <v>93</v>
      </c>
      <c r="D91" s="58" t="s">
        <v>292</v>
      </c>
      <c r="E91" s="54" t="s">
        <v>1107</v>
      </c>
      <c r="F91" s="95">
        <v>29480.16</v>
      </c>
      <c r="H91" s="74"/>
    </row>
    <row r="92" spans="1:8" s="54" customFormat="1" x14ac:dyDescent="0.25">
      <c r="A92" s="80" t="s">
        <v>813</v>
      </c>
      <c r="B92" s="58" t="s">
        <v>507</v>
      </c>
      <c r="C92" s="58" t="s">
        <v>93</v>
      </c>
      <c r="D92" s="58" t="s">
        <v>292</v>
      </c>
      <c r="E92" s="54" t="s">
        <v>159</v>
      </c>
      <c r="F92" s="95">
        <v>4501</v>
      </c>
      <c r="H92" s="74"/>
    </row>
    <row r="93" spans="1:8" s="54" customFormat="1" x14ac:dyDescent="0.25">
      <c r="A93" s="80" t="s">
        <v>814</v>
      </c>
      <c r="B93" s="58" t="s">
        <v>508</v>
      </c>
      <c r="C93" s="58" t="s">
        <v>52</v>
      </c>
      <c r="D93" s="58" t="s">
        <v>227</v>
      </c>
      <c r="E93" s="54" t="s">
        <v>509</v>
      </c>
      <c r="F93" s="95">
        <v>4383374.8</v>
      </c>
      <c r="H93" s="74"/>
    </row>
    <row r="94" spans="1:8" s="54" customFormat="1" x14ac:dyDescent="0.25">
      <c r="A94" s="80" t="s">
        <v>814</v>
      </c>
      <c r="B94" s="58" t="s">
        <v>508</v>
      </c>
      <c r="C94" s="58" t="s">
        <v>52</v>
      </c>
      <c r="D94" s="58" t="s">
        <v>227</v>
      </c>
      <c r="E94" s="54" t="s">
        <v>1109</v>
      </c>
      <c r="F94" s="95">
        <v>63639.46</v>
      </c>
      <c r="H94" s="74"/>
    </row>
    <row r="95" spans="1:8" s="182" customFormat="1" x14ac:dyDescent="0.25">
      <c r="A95" s="180" t="s">
        <v>815</v>
      </c>
      <c r="B95" s="181" t="s">
        <v>510</v>
      </c>
      <c r="C95" s="181" t="s">
        <v>100</v>
      </c>
      <c r="D95" s="181" t="s">
        <v>1762</v>
      </c>
      <c r="E95" s="182" t="s">
        <v>1109</v>
      </c>
      <c r="F95" s="183">
        <v>112637.59</v>
      </c>
      <c r="H95" s="184"/>
    </row>
    <row r="96" spans="1:8" s="182" customFormat="1" x14ac:dyDescent="0.25">
      <c r="A96" s="180" t="s">
        <v>815</v>
      </c>
      <c r="B96" s="181" t="s">
        <v>510</v>
      </c>
      <c r="C96" s="181" t="s">
        <v>100</v>
      </c>
      <c r="D96" s="181" t="s">
        <v>1762</v>
      </c>
      <c r="E96" s="182" t="s">
        <v>1107</v>
      </c>
      <c r="F96" s="183">
        <v>42958.3</v>
      </c>
      <c r="H96" s="184"/>
    </row>
    <row r="97" spans="1:8" s="182" customFormat="1" x14ac:dyDescent="0.25">
      <c r="A97" s="180" t="s">
        <v>815</v>
      </c>
      <c r="B97" s="181" t="s">
        <v>510</v>
      </c>
      <c r="C97" s="181" t="s">
        <v>100</v>
      </c>
      <c r="D97" s="181" t="s">
        <v>1762</v>
      </c>
      <c r="E97" s="182" t="s">
        <v>159</v>
      </c>
      <c r="F97" s="183">
        <v>6029898.6900000004</v>
      </c>
      <c r="H97" s="184"/>
    </row>
    <row r="98" spans="1:8" s="54" customFormat="1" x14ac:dyDescent="0.25">
      <c r="A98" s="80" t="s">
        <v>816</v>
      </c>
      <c r="B98" s="58" t="s">
        <v>511</v>
      </c>
      <c r="C98" s="58" t="s">
        <v>93</v>
      </c>
      <c r="D98" s="58" t="s">
        <v>292</v>
      </c>
      <c r="E98" s="54" t="s">
        <v>186</v>
      </c>
      <c r="F98" s="95">
        <v>15506.25</v>
      </c>
      <c r="H98" s="74"/>
    </row>
    <row r="99" spans="1:8" s="54" customFormat="1" x14ac:dyDescent="0.25">
      <c r="A99" s="80" t="s">
        <v>816</v>
      </c>
      <c r="B99" s="58" t="s">
        <v>511</v>
      </c>
      <c r="C99" s="58" t="s">
        <v>93</v>
      </c>
      <c r="D99" s="58" t="s">
        <v>292</v>
      </c>
      <c r="E99" s="54" t="s">
        <v>1113</v>
      </c>
      <c r="F99" s="95">
        <v>115215.84</v>
      </c>
      <c r="H99" s="74"/>
    </row>
    <row r="100" spans="1:8" s="54" customFormat="1" x14ac:dyDescent="0.25">
      <c r="A100" s="80" t="s">
        <v>816</v>
      </c>
      <c r="B100" s="58" t="s">
        <v>511</v>
      </c>
      <c r="C100" s="58" t="s">
        <v>93</v>
      </c>
      <c r="D100" s="58" t="s">
        <v>292</v>
      </c>
      <c r="E100" s="54" t="s">
        <v>225</v>
      </c>
      <c r="F100" s="95">
        <v>1296494</v>
      </c>
      <c r="H100" s="74"/>
    </row>
    <row r="101" spans="1:8" s="54" customFormat="1" x14ac:dyDescent="0.25">
      <c r="A101" s="80" t="s">
        <v>816</v>
      </c>
      <c r="B101" s="58" t="s">
        <v>511</v>
      </c>
      <c r="C101" s="58" t="s">
        <v>93</v>
      </c>
      <c r="D101" s="58" t="s">
        <v>292</v>
      </c>
      <c r="E101" s="54" t="s">
        <v>492</v>
      </c>
      <c r="F101" s="95">
        <v>9512</v>
      </c>
      <c r="H101" s="74"/>
    </row>
    <row r="102" spans="1:8" s="54" customFormat="1" x14ac:dyDescent="0.25">
      <c r="A102" s="80" t="s">
        <v>816</v>
      </c>
      <c r="B102" s="58" t="s">
        <v>511</v>
      </c>
      <c r="C102" s="58" t="s">
        <v>93</v>
      </c>
      <c r="D102" s="58" t="s">
        <v>292</v>
      </c>
      <c r="E102" s="54" t="s">
        <v>1109</v>
      </c>
      <c r="F102" s="95">
        <v>17555.23</v>
      </c>
      <c r="H102" s="74"/>
    </row>
    <row r="103" spans="1:8" s="54" customFormat="1" x14ac:dyDescent="0.25">
      <c r="A103" s="80" t="s">
        <v>816</v>
      </c>
      <c r="B103" s="58" t="s">
        <v>511</v>
      </c>
      <c r="C103" s="58" t="s">
        <v>93</v>
      </c>
      <c r="D103" s="58" t="s">
        <v>292</v>
      </c>
      <c r="E103" s="54" t="s">
        <v>1107</v>
      </c>
      <c r="F103" s="95">
        <v>67.56</v>
      </c>
      <c r="H103" s="74"/>
    </row>
    <row r="104" spans="1:8" s="54" customFormat="1" x14ac:dyDescent="0.25">
      <c r="A104" s="80" t="s">
        <v>816</v>
      </c>
      <c r="B104" s="58" t="s">
        <v>511</v>
      </c>
      <c r="C104" s="58" t="s">
        <v>93</v>
      </c>
      <c r="D104" s="58" t="s">
        <v>292</v>
      </c>
      <c r="E104" s="54" t="s">
        <v>159</v>
      </c>
      <c r="F104" s="95">
        <v>25</v>
      </c>
      <c r="H104" s="74"/>
    </row>
    <row r="105" spans="1:8" s="54" customFormat="1" x14ac:dyDescent="0.25">
      <c r="A105" s="80" t="s">
        <v>817</v>
      </c>
      <c r="B105" s="58" t="s">
        <v>512</v>
      </c>
      <c r="C105" s="58" t="s">
        <v>93</v>
      </c>
      <c r="D105" s="58" t="s">
        <v>292</v>
      </c>
      <c r="E105" s="54" t="s">
        <v>186</v>
      </c>
      <c r="F105" s="95">
        <v>627733</v>
      </c>
      <c r="H105" s="74"/>
    </row>
    <row r="106" spans="1:8" s="54" customFormat="1" x14ac:dyDescent="0.25">
      <c r="A106" s="80" t="s">
        <v>817</v>
      </c>
      <c r="B106" s="58" t="s">
        <v>512</v>
      </c>
      <c r="C106" s="58" t="s">
        <v>93</v>
      </c>
      <c r="D106" s="58" t="s">
        <v>292</v>
      </c>
      <c r="E106" s="54" t="s">
        <v>1113</v>
      </c>
      <c r="F106" s="95">
        <v>28062388.890000001</v>
      </c>
      <c r="H106" s="74"/>
    </row>
    <row r="107" spans="1:8" s="54" customFormat="1" x14ac:dyDescent="0.25">
      <c r="A107" s="80" t="s">
        <v>817</v>
      </c>
      <c r="B107" s="58" t="s">
        <v>512</v>
      </c>
      <c r="C107" s="58" t="s">
        <v>93</v>
      </c>
      <c r="D107" s="58" t="s">
        <v>292</v>
      </c>
      <c r="E107" s="54" t="s">
        <v>225</v>
      </c>
      <c r="F107" s="95">
        <v>49583918.490000002</v>
      </c>
      <c r="H107" s="74"/>
    </row>
    <row r="108" spans="1:8" s="54" customFormat="1" x14ac:dyDescent="0.25">
      <c r="A108" s="80" t="s">
        <v>817</v>
      </c>
      <c r="B108" s="58" t="s">
        <v>512</v>
      </c>
      <c r="C108" s="58" t="s">
        <v>93</v>
      </c>
      <c r="D108" s="58" t="s">
        <v>292</v>
      </c>
      <c r="E108" s="54" t="s">
        <v>492</v>
      </c>
      <c r="F108" s="95">
        <v>833090.5</v>
      </c>
      <c r="H108" s="74"/>
    </row>
    <row r="109" spans="1:8" s="54" customFormat="1" x14ac:dyDescent="0.25">
      <c r="A109" s="80" t="s">
        <v>817</v>
      </c>
      <c r="B109" s="58" t="s">
        <v>512</v>
      </c>
      <c r="C109" s="58" t="s">
        <v>93</v>
      </c>
      <c r="D109" s="58" t="s">
        <v>292</v>
      </c>
      <c r="E109" s="54" t="s">
        <v>1112</v>
      </c>
      <c r="F109" s="95">
        <v>10477</v>
      </c>
      <c r="H109" s="74"/>
    </row>
    <row r="110" spans="1:8" s="54" customFormat="1" x14ac:dyDescent="0.25">
      <c r="A110" s="80" t="s">
        <v>817</v>
      </c>
      <c r="B110" s="58" t="s">
        <v>512</v>
      </c>
      <c r="C110" s="58" t="s">
        <v>93</v>
      </c>
      <c r="D110" s="58" t="s">
        <v>292</v>
      </c>
      <c r="E110" s="54" t="s">
        <v>1109</v>
      </c>
      <c r="F110" s="95">
        <v>1740402.21</v>
      </c>
      <c r="H110" s="74"/>
    </row>
    <row r="111" spans="1:8" s="54" customFormat="1" x14ac:dyDescent="0.25">
      <c r="A111" s="80" t="s">
        <v>817</v>
      </c>
      <c r="B111" s="58" t="s">
        <v>512</v>
      </c>
      <c r="C111" s="58" t="s">
        <v>93</v>
      </c>
      <c r="D111" s="58" t="s">
        <v>292</v>
      </c>
      <c r="E111" s="54" t="s">
        <v>1118</v>
      </c>
      <c r="F111" s="95">
        <v>7100</v>
      </c>
      <c r="H111" s="74"/>
    </row>
    <row r="112" spans="1:8" s="54" customFormat="1" x14ac:dyDescent="0.25">
      <c r="A112" s="80" t="s">
        <v>817</v>
      </c>
      <c r="B112" s="58" t="s">
        <v>512</v>
      </c>
      <c r="C112" s="58" t="s">
        <v>93</v>
      </c>
      <c r="D112" s="58" t="s">
        <v>292</v>
      </c>
      <c r="E112" s="54" t="s">
        <v>1107</v>
      </c>
      <c r="F112" s="95">
        <v>18119.689999999999</v>
      </c>
      <c r="H112" s="74"/>
    </row>
    <row r="113" spans="1:8" s="54" customFormat="1" x14ac:dyDescent="0.25">
      <c r="A113" s="80" t="s">
        <v>817</v>
      </c>
      <c r="B113" s="58" t="s">
        <v>512</v>
      </c>
      <c r="C113" s="58" t="s">
        <v>93</v>
      </c>
      <c r="D113" s="58" t="s">
        <v>292</v>
      </c>
      <c r="E113" s="54" t="s">
        <v>159</v>
      </c>
      <c r="F113" s="95">
        <v>298008.90000000002</v>
      </c>
      <c r="H113" s="74"/>
    </row>
    <row r="114" spans="1:8" s="54" customFormat="1" x14ac:dyDescent="0.25">
      <c r="A114" s="80" t="s">
        <v>817</v>
      </c>
      <c r="B114" s="58" t="s">
        <v>512</v>
      </c>
      <c r="C114" s="58" t="s">
        <v>93</v>
      </c>
      <c r="D114" s="58" t="s">
        <v>292</v>
      </c>
      <c r="E114" s="54" t="s">
        <v>1139</v>
      </c>
      <c r="F114" s="95">
        <v>1506.23</v>
      </c>
      <c r="H114" s="74"/>
    </row>
    <row r="115" spans="1:8" s="54" customFormat="1" x14ac:dyDescent="0.25">
      <c r="A115" s="80" t="s">
        <v>818</v>
      </c>
      <c r="B115" s="58" t="s">
        <v>513</v>
      </c>
      <c r="C115" s="58" t="s">
        <v>70</v>
      </c>
      <c r="D115" s="58" t="s">
        <v>258</v>
      </c>
      <c r="E115" s="54" t="s">
        <v>1125</v>
      </c>
      <c r="F115" s="95">
        <v>9107725.5299999993</v>
      </c>
      <c r="H115" s="74"/>
    </row>
    <row r="116" spans="1:8" s="54" customFormat="1" x14ac:dyDescent="0.25">
      <c r="A116" s="80" t="s">
        <v>818</v>
      </c>
      <c r="B116" s="58" t="s">
        <v>513</v>
      </c>
      <c r="C116" s="58" t="s">
        <v>70</v>
      </c>
      <c r="D116" s="58" t="s">
        <v>258</v>
      </c>
      <c r="E116" s="54" t="s">
        <v>259</v>
      </c>
      <c r="F116" s="95">
        <v>-1577.96</v>
      </c>
      <c r="H116" s="74"/>
    </row>
    <row r="117" spans="1:8" s="54" customFormat="1" x14ac:dyDescent="0.25">
      <c r="A117" s="80" t="s">
        <v>818</v>
      </c>
      <c r="B117" s="58" t="s">
        <v>513</v>
      </c>
      <c r="C117" s="58" t="s">
        <v>51</v>
      </c>
      <c r="D117" s="58" t="s">
        <v>223</v>
      </c>
      <c r="E117" s="54" t="s">
        <v>375</v>
      </c>
      <c r="F117" s="95">
        <v>194262.36</v>
      </c>
      <c r="H117" s="74"/>
    </row>
    <row r="118" spans="1:8" s="54" customFormat="1" x14ac:dyDescent="0.25">
      <c r="A118" s="80" t="s">
        <v>818</v>
      </c>
      <c r="B118" s="58" t="s">
        <v>513</v>
      </c>
      <c r="C118" s="58" t="s">
        <v>51</v>
      </c>
      <c r="D118" s="58" t="s">
        <v>223</v>
      </c>
      <c r="E118" s="54" t="s">
        <v>1109</v>
      </c>
      <c r="F118" s="95">
        <v>143394.54999999999</v>
      </c>
      <c r="H118" s="74"/>
    </row>
    <row r="119" spans="1:8" s="54" customFormat="1" x14ac:dyDescent="0.25">
      <c r="A119" s="80" t="s">
        <v>1560</v>
      </c>
      <c r="B119" s="58" t="s">
        <v>1620</v>
      </c>
      <c r="C119" s="58" t="s">
        <v>52</v>
      </c>
      <c r="D119" s="58" t="s">
        <v>227</v>
      </c>
      <c r="E119" s="54" t="s">
        <v>1109</v>
      </c>
      <c r="F119" s="95">
        <v>461581.6</v>
      </c>
      <c r="H119" s="74"/>
    </row>
    <row r="120" spans="1:8" s="54" customFormat="1" x14ac:dyDescent="0.25">
      <c r="A120" s="80" t="s">
        <v>819</v>
      </c>
      <c r="B120" s="58" t="s">
        <v>514</v>
      </c>
      <c r="C120" s="58" t="s">
        <v>34</v>
      </c>
      <c r="D120" s="58" t="s">
        <v>203</v>
      </c>
      <c r="E120" s="54" t="s">
        <v>1109</v>
      </c>
      <c r="F120" s="95">
        <v>1447719.45</v>
      </c>
      <c r="H120" s="74"/>
    </row>
    <row r="121" spans="1:8" s="54" customFormat="1" x14ac:dyDescent="0.25">
      <c r="A121" s="80" t="s">
        <v>819</v>
      </c>
      <c r="B121" s="58" t="s">
        <v>514</v>
      </c>
      <c r="C121" s="58" t="s">
        <v>34</v>
      </c>
      <c r="D121" s="58" t="s">
        <v>203</v>
      </c>
      <c r="E121" s="54" t="s">
        <v>159</v>
      </c>
      <c r="F121" s="95">
        <v>19562653.969999999</v>
      </c>
      <c r="H121" s="74"/>
    </row>
    <row r="122" spans="1:8" s="54" customFormat="1" x14ac:dyDescent="0.25">
      <c r="A122" s="80" t="s">
        <v>820</v>
      </c>
      <c r="B122" s="58" t="s">
        <v>515</v>
      </c>
      <c r="C122" s="58" t="s">
        <v>72</v>
      </c>
      <c r="D122" s="58" t="s">
        <v>263</v>
      </c>
      <c r="E122" s="54" t="s">
        <v>1136</v>
      </c>
      <c r="F122" s="95">
        <v>3923112.35</v>
      </c>
      <c r="H122" s="74"/>
    </row>
    <row r="123" spans="1:8" s="54" customFormat="1" x14ac:dyDescent="0.25">
      <c r="A123" s="80" t="s">
        <v>820</v>
      </c>
      <c r="B123" s="58" t="s">
        <v>515</v>
      </c>
      <c r="C123" s="58" t="s">
        <v>72</v>
      </c>
      <c r="D123" s="58" t="s">
        <v>263</v>
      </c>
      <c r="E123" s="54" t="s">
        <v>1110</v>
      </c>
      <c r="F123" s="95">
        <v>34374.11</v>
      </c>
      <c r="H123" s="74"/>
    </row>
    <row r="124" spans="1:8" s="54" customFormat="1" x14ac:dyDescent="0.25">
      <c r="A124" s="80" t="s">
        <v>821</v>
      </c>
      <c r="B124" s="58" t="s">
        <v>516</v>
      </c>
      <c r="C124" s="58" t="s">
        <v>21</v>
      </c>
      <c r="D124" s="58" t="s">
        <v>181</v>
      </c>
      <c r="E124" s="54" t="s">
        <v>1132</v>
      </c>
      <c r="F124" s="95">
        <v>1840946.5</v>
      </c>
      <c r="H124" s="74"/>
    </row>
    <row r="125" spans="1:8" s="54" customFormat="1" x14ac:dyDescent="0.25">
      <c r="A125" s="80" t="s">
        <v>821</v>
      </c>
      <c r="B125" s="58" t="s">
        <v>516</v>
      </c>
      <c r="C125" s="58" t="s">
        <v>21</v>
      </c>
      <c r="D125" s="58" t="s">
        <v>181</v>
      </c>
      <c r="E125" s="54" t="s">
        <v>1109</v>
      </c>
      <c r="F125" s="95">
        <v>81542.570000000007</v>
      </c>
      <c r="H125" s="74"/>
    </row>
    <row r="126" spans="1:8" s="54" customFormat="1" x14ac:dyDescent="0.25">
      <c r="A126" s="80" t="s">
        <v>821</v>
      </c>
      <c r="B126" s="58" t="s">
        <v>516</v>
      </c>
      <c r="C126" s="58" t="s">
        <v>21</v>
      </c>
      <c r="D126" s="58" t="s">
        <v>181</v>
      </c>
      <c r="E126" s="54" t="s">
        <v>1107</v>
      </c>
      <c r="F126" s="95">
        <v>15</v>
      </c>
      <c r="H126" s="74"/>
    </row>
    <row r="127" spans="1:8" s="54" customFormat="1" x14ac:dyDescent="0.25">
      <c r="A127" s="80" t="s">
        <v>822</v>
      </c>
      <c r="B127" s="58" t="s">
        <v>517</v>
      </c>
      <c r="C127" s="58" t="s">
        <v>79</v>
      </c>
      <c r="D127" s="58" t="s">
        <v>272</v>
      </c>
      <c r="E127" s="54" t="s">
        <v>186</v>
      </c>
      <c r="F127" s="95">
        <v>63434201.789999999</v>
      </c>
      <c r="H127" s="74"/>
    </row>
    <row r="128" spans="1:8" s="54" customFormat="1" x14ac:dyDescent="0.25">
      <c r="A128" s="80" t="s">
        <v>822</v>
      </c>
      <c r="B128" s="58" t="s">
        <v>517</v>
      </c>
      <c r="C128" s="58" t="s">
        <v>79</v>
      </c>
      <c r="D128" s="58" t="s">
        <v>272</v>
      </c>
      <c r="E128" s="54" t="s">
        <v>1109</v>
      </c>
      <c r="F128" s="95">
        <v>7018769.1100000003</v>
      </c>
      <c r="H128" s="74"/>
    </row>
    <row r="129" spans="1:8" s="54" customFormat="1" x14ac:dyDescent="0.25">
      <c r="A129" s="80" t="s">
        <v>822</v>
      </c>
      <c r="B129" s="58" t="s">
        <v>517</v>
      </c>
      <c r="C129" s="58" t="s">
        <v>79</v>
      </c>
      <c r="D129" s="58" t="s">
        <v>272</v>
      </c>
      <c r="E129" s="54" t="s">
        <v>1107</v>
      </c>
      <c r="F129" s="95">
        <v>10907</v>
      </c>
      <c r="H129" s="74"/>
    </row>
    <row r="130" spans="1:8" s="54" customFormat="1" x14ac:dyDescent="0.25">
      <c r="A130" s="80" t="s">
        <v>823</v>
      </c>
      <c r="B130" s="58" t="s">
        <v>518</v>
      </c>
      <c r="C130" s="58" t="s">
        <v>93</v>
      </c>
      <c r="D130" s="58" t="s">
        <v>292</v>
      </c>
      <c r="E130" s="54" t="s">
        <v>186</v>
      </c>
      <c r="F130" s="95">
        <v>29127.84</v>
      </c>
      <c r="H130" s="74"/>
    </row>
    <row r="131" spans="1:8" s="54" customFormat="1" x14ac:dyDescent="0.25">
      <c r="A131" s="80" t="s">
        <v>823</v>
      </c>
      <c r="B131" s="58" t="s">
        <v>518</v>
      </c>
      <c r="C131" s="58" t="s">
        <v>93</v>
      </c>
      <c r="D131" s="58" t="s">
        <v>292</v>
      </c>
      <c r="E131" s="54" t="s">
        <v>1113</v>
      </c>
      <c r="F131" s="95">
        <v>381771</v>
      </c>
      <c r="H131" s="74"/>
    </row>
    <row r="132" spans="1:8" s="54" customFormat="1" x14ac:dyDescent="0.25">
      <c r="A132" s="80" t="s">
        <v>823</v>
      </c>
      <c r="B132" s="58" t="s">
        <v>518</v>
      </c>
      <c r="C132" s="58" t="s">
        <v>93</v>
      </c>
      <c r="D132" s="58" t="s">
        <v>292</v>
      </c>
      <c r="E132" s="54" t="s">
        <v>225</v>
      </c>
      <c r="F132" s="95">
        <v>2554787</v>
      </c>
      <c r="H132" s="74"/>
    </row>
    <row r="133" spans="1:8" s="54" customFormat="1" x14ac:dyDescent="0.25">
      <c r="A133" s="80" t="s">
        <v>823</v>
      </c>
      <c r="B133" s="58" t="s">
        <v>518</v>
      </c>
      <c r="C133" s="58" t="s">
        <v>93</v>
      </c>
      <c r="D133" s="58" t="s">
        <v>292</v>
      </c>
      <c r="E133" s="54" t="s">
        <v>492</v>
      </c>
      <c r="F133" s="95">
        <v>31200</v>
      </c>
      <c r="H133" s="74"/>
    </row>
    <row r="134" spans="1:8" s="54" customFormat="1" x14ac:dyDescent="0.25">
      <c r="A134" s="80" t="s">
        <v>823</v>
      </c>
      <c r="B134" s="58" t="s">
        <v>518</v>
      </c>
      <c r="C134" s="58" t="s">
        <v>93</v>
      </c>
      <c r="D134" s="58" t="s">
        <v>292</v>
      </c>
      <c r="E134" s="54" t="s">
        <v>1112</v>
      </c>
      <c r="F134" s="95">
        <v>120</v>
      </c>
      <c r="H134" s="74"/>
    </row>
    <row r="135" spans="1:8" s="54" customFormat="1" x14ac:dyDescent="0.25">
      <c r="A135" s="80" t="s">
        <v>823</v>
      </c>
      <c r="B135" s="58" t="s">
        <v>518</v>
      </c>
      <c r="C135" s="58" t="s">
        <v>93</v>
      </c>
      <c r="D135" s="58" t="s">
        <v>292</v>
      </c>
      <c r="E135" s="54" t="s">
        <v>1109</v>
      </c>
      <c r="F135" s="95">
        <v>74255.100000000006</v>
      </c>
      <c r="H135" s="74"/>
    </row>
    <row r="136" spans="1:8" s="54" customFormat="1" x14ac:dyDescent="0.25">
      <c r="A136" s="80" t="s">
        <v>823</v>
      </c>
      <c r="B136" s="58" t="s">
        <v>518</v>
      </c>
      <c r="C136" s="58" t="s">
        <v>93</v>
      </c>
      <c r="D136" s="58" t="s">
        <v>292</v>
      </c>
      <c r="E136" s="54" t="s">
        <v>1107</v>
      </c>
      <c r="F136" s="95">
        <v>4461.75</v>
      </c>
      <c r="H136" s="74"/>
    </row>
    <row r="137" spans="1:8" s="54" customFormat="1" x14ac:dyDescent="0.25">
      <c r="A137" s="80" t="s">
        <v>823</v>
      </c>
      <c r="B137" s="58" t="s">
        <v>518</v>
      </c>
      <c r="C137" s="58" t="s">
        <v>93</v>
      </c>
      <c r="D137" s="58" t="s">
        <v>292</v>
      </c>
      <c r="E137" s="54" t="s">
        <v>159</v>
      </c>
      <c r="F137" s="95">
        <v>450</v>
      </c>
      <c r="H137" s="74"/>
    </row>
    <row r="138" spans="1:8" s="54" customFormat="1" x14ac:dyDescent="0.25">
      <c r="A138" s="80" t="s">
        <v>1561</v>
      </c>
      <c r="B138" s="58" t="s">
        <v>1621</v>
      </c>
      <c r="C138" s="58" t="s">
        <v>47</v>
      </c>
      <c r="D138" s="58" t="s">
        <v>218</v>
      </c>
      <c r="E138" s="54" t="s">
        <v>519</v>
      </c>
      <c r="F138" s="95">
        <v>1480677733.3499999</v>
      </c>
      <c r="H138" s="74"/>
    </row>
    <row r="139" spans="1:8" s="54" customFormat="1" x14ac:dyDescent="0.25">
      <c r="A139" s="80" t="s">
        <v>1561</v>
      </c>
      <c r="B139" s="58" t="s">
        <v>1621</v>
      </c>
      <c r="C139" s="58" t="s">
        <v>47</v>
      </c>
      <c r="D139" s="58" t="s">
        <v>218</v>
      </c>
      <c r="E139" s="54" t="s">
        <v>1136</v>
      </c>
      <c r="F139" s="95">
        <v>30</v>
      </c>
      <c r="H139" s="74"/>
    </row>
    <row r="140" spans="1:8" s="54" customFormat="1" x14ac:dyDescent="0.25">
      <c r="A140" s="80" t="s">
        <v>1561</v>
      </c>
      <c r="B140" s="58" t="s">
        <v>1621</v>
      </c>
      <c r="C140" s="58" t="s">
        <v>47</v>
      </c>
      <c r="D140" s="58" t="s">
        <v>218</v>
      </c>
      <c r="E140" s="54" t="s">
        <v>1109</v>
      </c>
      <c r="F140" s="95">
        <v>14896896.859999999</v>
      </c>
      <c r="H140" s="74"/>
    </row>
    <row r="141" spans="1:8" s="54" customFormat="1" x14ac:dyDescent="0.25">
      <c r="A141" s="80" t="s">
        <v>1561</v>
      </c>
      <c r="B141" s="58" t="s">
        <v>1621</v>
      </c>
      <c r="C141" s="58" t="s">
        <v>47</v>
      </c>
      <c r="D141" s="58" t="s">
        <v>218</v>
      </c>
      <c r="E141" s="54" t="s">
        <v>1107</v>
      </c>
      <c r="F141" s="95">
        <v>457263.93</v>
      </c>
      <c r="H141" s="74"/>
    </row>
    <row r="142" spans="1:8" s="54" customFormat="1" x14ac:dyDescent="0.25">
      <c r="A142" s="80" t="s">
        <v>1561</v>
      </c>
      <c r="B142" s="58" t="s">
        <v>1621</v>
      </c>
      <c r="C142" s="58" t="s">
        <v>47</v>
      </c>
      <c r="D142" s="58" t="s">
        <v>218</v>
      </c>
      <c r="E142" s="54" t="s">
        <v>159</v>
      </c>
      <c r="F142" s="95">
        <v>9507263.0199999996</v>
      </c>
      <c r="H142" s="74"/>
    </row>
    <row r="143" spans="1:8" s="54" customFormat="1" x14ac:dyDescent="0.25">
      <c r="A143" s="80" t="s">
        <v>1561</v>
      </c>
      <c r="B143" s="58" t="s">
        <v>1621</v>
      </c>
      <c r="C143" s="58" t="s">
        <v>47</v>
      </c>
      <c r="D143" s="58" t="s">
        <v>218</v>
      </c>
      <c r="E143" s="54" t="s">
        <v>1120</v>
      </c>
      <c r="F143" s="95">
        <v>32.54</v>
      </c>
      <c r="H143" s="74"/>
    </row>
    <row r="144" spans="1:8" s="54" customFormat="1" x14ac:dyDescent="0.25">
      <c r="A144" s="80" t="s">
        <v>1561</v>
      </c>
      <c r="B144" s="58" t="s">
        <v>1621</v>
      </c>
      <c r="C144" s="58" t="s">
        <v>47</v>
      </c>
      <c r="D144" s="58" t="s">
        <v>218</v>
      </c>
      <c r="E144" s="54" t="s">
        <v>172</v>
      </c>
      <c r="F144" s="95">
        <v>293868.73</v>
      </c>
      <c r="H144" s="74"/>
    </row>
    <row r="145" spans="1:8" s="54" customFormat="1" x14ac:dyDescent="0.25">
      <c r="A145" s="80" t="s">
        <v>1562</v>
      </c>
      <c r="B145" s="58" t="s">
        <v>1622</v>
      </c>
      <c r="C145" s="58" t="s">
        <v>47</v>
      </c>
      <c r="D145" s="58" t="s">
        <v>218</v>
      </c>
      <c r="E145" s="54" t="s">
        <v>519</v>
      </c>
      <c r="F145" s="95">
        <v>3840743.29</v>
      </c>
      <c r="H145" s="74"/>
    </row>
    <row r="146" spans="1:8" s="54" customFormat="1" x14ac:dyDescent="0.25">
      <c r="A146" s="80" t="s">
        <v>1562</v>
      </c>
      <c r="B146" s="58" t="s">
        <v>1622</v>
      </c>
      <c r="C146" s="58" t="s">
        <v>47</v>
      </c>
      <c r="D146" s="58" t="s">
        <v>218</v>
      </c>
      <c r="E146" s="54" t="s">
        <v>1109</v>
      </c>
      <c r="F146" s="95">
        <v>778210.47</v>
      </c>
      <c r="H146" s="74"/>
    </row>
    <row r="147" spans="1:8" s="54" customFormat="1" x14ac:dyDescent="0.25">
      <c r="A147" s="80" t="s">
        <v>1563</v>
      </c>
      <c r="B147" s="58" t="s">
        <v>1623</v>
      </c>
      <c r="C147" s="58" t="s">
        <v>47</v>
      </c>
      <c r="D147" s="58" t="s">
        <v>218</v>
      </c>
      <c r="E147" s="54" t="s">
        <v>519</v>
      </c>
      <c r="F147" s="95">
        <v>13281346.33</v>
      </c>
      <c r="H147" s="74"/>
    </row>
    <row r="148" spans="1:8" s="54" customFormat="1" x14ac:dyDescent="0.25">
      <c r="A148" s="80" t="s">
        <v>1563</v>
      </c>
      <c r="B148" s="58" t="s">
        <v>1623</v>
      </c>
      <c r="C148" s="58" t="s">
        <v>47</v>
      </c>
      <c r="D148" s="58" t="s">
        <v>218</v>
      </c>
      <c r="E148" s="54" t="s">
        <v>1109</v>
      </c>
      <c r="F148" s="95">
        <v>514404.07</v>
      </c>
      <c r="H148" s="74"/>
    </row>
    <row r="149" spans="1:8" s="54" customFormat="1" x14ac:dyDescent="0.25">
      <c r="A149" s="80" t="s">
        <v>1563</v>
      </c>
      <c r="B149" s="58" t="s">
        <v>1623</v>
      </c>
      <c r="C149" s="58" t="s">
        <v>47</v>
      </c>
      <c r="D149" s="58" t="s">
        <v>218</v>
      </c>
      <c r="E149" s="54" t="s">
        <v>1107</v>
      </c>
      <c r="F149" s="95">
        <v>2284.15</v>
      </c>
      <c r="H149" s="74"/>
    </row>
    <row r="150" spans="1:8" s="54" customFormat="1" x14ac:dyDescent="0.25">
      <c r="A150" s="80" t="s">
        <v>1564</v>
      </c>
      <c r="B150" s="58" t="s">
        <v>1624</v>
      </c>
      <c r="C150" s="58" t="s">
        <v>47</v>
      </c>
      <c r="D150" s="58" t="s">
        <v>218</v>
      </c>
      <c r="E150" s="54" t="s">
        <v>1109</v>
      </c>
      <c r="F150" s="95">
        <v>51120.56</v>
      </c>
      <c r="H150" s="74"/>
    </row>
    <row r="151" spans="1:8" s="54" customFormat="1" x14ac:dyDescent="0.25">
      <c r="A151" s="80" t="s">
        <v>1564</v>
      </c>
      <c r="B151" s="58" t="s">
        <v>1624</v>
      </c>
      <c r="C151" s="58" t="s">
        <v>47</v>
      </c>
      <c r="D151" s="58" t="s">
        <v>218</v>
      </c>
      <c r="E151" s="54" t="s">
        <v>1107</v>
      </c>
      <c r="F151" s="95">
        <v>2000</v>
      </c>
      <c r="H151" s="74"/>
    </row>
    <row r="152" spans="1:8" s="54" customFormat="1" x14ac:dyDescent="0.25">
      <c r="A152" s="80" t="s">
        <v>1564</v>
      </c>
      <c r="B152" s="58" t="s">
        <v>1624</v>
      </c>
      <c r="C152" s="58" t="s">
        <v>47</v>
      </c>
      <c r="D152" s="58" t="s">
        <v>218</v>
      </c>
      <c r="E152" s="54" t="s">
        <v>172</v>
      </c>
      <c r="F152" s="95">
        <v>776523.67</v>
      </c>
      <c r="H152" s="74"/>
    </row>
    <row r="153" spans="1:8" s="54" customFormat="1" x14ac:dyDescent="0.25">
      <c r="A153" s="80" t="s">
        <v>1565</v>
      </c>
      <c r="B153" s="58" t="s">
        <v>1625</v>
      </c>
      <c r="C153" s="58" t="s">
        <v>47</v>
      </c>
      <c r="D153" s="58" t="s">
        <v>218</v>
      </c>
      <c r="E153" s="54" t="s">
        <v>519</v>
      </c>
      <c r="F153" s="95">
        <v>14394998.550000001</v>
      </c>
      <c r="H153" s="74"/>
    </row>
    <row r="154" spans="1:8" s="54" customFormat="1" x14ac:dyDescent="0.25">
      <c r="A154" s="80" t="s">
        <v>1565</v>
      </c>
      <c r="B154" s="58" t="s">
        <v>1625</v>
      </c>
      <c r="C154" s="58" t="s">
        <v>47</v>
      </c>
      <c r="D154" s="58" t="s">
        <v>218</v>
      </c>
      <c r="E154" s="54" t="s">
        <v>1109</v>
      </c>
      <c r="F154" s="95">
        <v>618900.25</v>
      </c>
      <c r="H154" s="74"/>
    </row>
    <row r="155" spans="1:8" s="182" customFormat="1" x14ac:dyDescent="0.25">
      <c r="A155" s="180" t="s">
        <v>824</v>
      </c>
      <c r="B155" s="181" t="s">
        <v>520</v>
      </c>
      <c r="C155" s="181" t="s">
        <v>93</v>
      </c>
      <c r="D155" s="181" t="s">
        <v>292</v>
      </c>
      <c r="E155" s="182" t="s">
        <v>186</v>
      </c>
      <c r="F155" s="183">
        <v>3460</v>
      </c>
      <c r="H155" s="184"/>
    </row>
    <row r="156" spans="1:8" s="182" customFormat="1" x14ac:dyDescent="0.25">
      <c r="A156" s="180" t="s">
        <v>824</v>
      </c>
      <c r="B156" s="181" t="s">
        <v>520</v>
      </c>
      <c r="C156" s="181" t="s">
        <v>93</v>
      </c>
      <c r="D156" s="181" t="s">
        <v>292</v>
      </c>
      <c r="E156" s="182" t="s">
        <v>1113</v>
      </c>
      <c r="F156" s="183">
        <v>113520</v>
      </c>
      <c r="H156" s="184"/>
    </row>
    <row r="157" spans="1:8" s="182" customFormat="1" x14ac:dyDescent="0.25">
      <c r="A157" s="180" t="s">
        <v>824</v>
      </c>
      <c r="B157" s="181" t="s">
        <v>520</v>
      </c>
      <c r="C157" s="181" t="s">
        <v>93</v>
      </c>
      <c r="D157" s="181" t="s">
        <v>292</v>
      </c>
      <c r="E157" s="182" t="s">
        <v>225</v>
      </c>
      <c r="F157" s="183">
        <v>718680</v>
      </c>
      <c r="H157" s="184"/>
    </row>
    <row r="158" spans="1:8" s="182" customFormat="1" x14ac:dyDescent="0.25">
      <c r="A158" s="180" t="s">
        <v>824</v>
      </c>
      <c r="B158" s="181" t="s">
        <v>520</v>
      </c>
      <c r="C158" s="181" t="s">
        <v>93</v>
      </c>
      <c r="D158" s="181" t="s">
        <v>292</v>
      </c>
      <c r="E158" s="182" t="s">
        <v>492</v>
      </c>
      <c r="F158" s="183">
        <v>9840</v>
      </c>
      <c r="H158" s="184"/>
    </row>
    <row r="159" spans="1:8" s="182" customFormat="1" x14ac:dyDescent="0.25">
      <c r="A159" s="180" t="s">
        <v>824</v>
      </c>
      <c r="B159" s="181" t="s">
        <v>520</v>
      </c>
      <c r="C159" s="181" t="s">
        <v>93</v>
      </c>
      <c r="D159" s="181" t="s">
        <v>292</v>
      </c>
      <c r="E159" s="182" t="s">
        <v>1109</v>
      </c>
      <c r="F159" s="183">
        <v>20549.57</v>
      </c>
      <c r="H159" s="184"/>
    </row>
    <row r="160" spans="1:8" s="182" customFormat="1" x14ac:dyDescent="0.25">
      <c r="A160" s="180" t="s">
        <v>824</v>
      </c>
      <c r="B160" s="181" t="s">
        <v>520</v>
      </c>
      <c r="C160" s="181" t="s">
        <v>93</v>
      </c>
      <c r="D160" s="181" t="s">
        <v>292</v>
      </c>
      <c r="E160" s="182" t="s">
        <v>1107</v>
      </c>
      <c r="F160" s="183">
        <v>969.4</v>
      </c>
      <c r="H160" s="184"/>
    </row>
    <row r="161" spans="1:8" s="182" customFormat="1" x14ac:dyDescent="0.25">
      <c r="A161" s="180" t="s">
        <v>824</v>
      </c>
      <c r="B161" s="181" t="s">
        <v>520</v>
      </c>
      <c r="C161" s="181" t="s">
        <v>93</v>
      </c>
      <c r="D161" s="181" t="s">
        <v>292</v>
      </c>
      <c r="E161" s="182" t="s">
        <v>159</v>
      </c>
      <c r="F161" s="183">
        <v>25</v>
      </c>
      <c r="H161" s="184"/>
    </row>
    <row r="162" spans="1:8" s="54" customFormat="1" x14ac:dyDescent="0.25">
      <c r="A162" s="80" t="s">
        <v>825</v>
      </c>
      <c r="B162" s="58" t="s">
        <v>521</v>
      </c>
      <c r="C162" s="58" t="s">
        <v>70</v>
      </c>
      <c r="D162" s="58" t="s">
        <v>258</v>
      </c>
      <c r="E162" s="54" t="s">
        <v>522</v>
      </c>
      <c r="F162" s="95">
        <v>516737412.76999998</v>
      </c>
      <c r="H162" s="74"/>
    </row>
    <row r="163" spans="1:8" s="54" customFormat="1" x14ac:dyDescent="0.25">
      <c r="A163" s="80" t="s">
        <v>825</v>
      </c>
      <c r="B163" s="58" t="s">
        <v>521</v>
      </c>
      <c r="C163" s="58" t="s">
        <v>70</v>
      </c>
      <c r="D163" s="58" t="s">
        <v>258</v>
      </c>
      <c r="E163" s="54" t="s">
        <v>522</v>
      </c>
      <c r="F163" s="95">
        <v>-904924.86</v>
      </c>
      <c r="H163" s="74"/>
    </row>
    <row r="164" spans="1:8" s="54" customFormat="1" x14ac:dyDescent="0.25">
      <c r="A164" s="80" t="s">
        <v>825</v>
      </c>
      <c r="B164" s="58" t="s">
        <v>521</v>
      </c>
      <c r="C164" s="58" t="s">
        <v>70</v>
      </c>
      <c r="D164" s="58" t="s">
        <v>258</v>
      </c>
      <c r="E164" s="54" t="s">
        <v>1107</v>
      </c>
      <c r="F164" s="95">
        <v>139456.91</v>
      </c>
      <c r="H164" s="74"/>
    </row>
    <row r="165" spans="1:8" s="54" customFormat="1" x14ac:dyDescent="0.25">
      <c r="A165" s="80" t="s">
        <v>825</v>
      </c>
      <c r="B165" s="58" t="s">
        <v>521</v>
      </c>
      <c r="C165" s="58" t="s">
        <v>70</v>
      </c>
      <c r="D165" s="58" t="s">
        <v>258</v>
      </c>
      <c r="E165" s="54" t="s">
        <v>1104</v>
      </c>
      <c r="F165" s="95">
        <v>2468.7399999999998</v>
      </c>
      <c r="H165" s="74"/>
    </row>
    <row r="166" spans="1:8" s="54" customFormat="1" x14ac:dyDescent="0.25">
      <c r="A166" s="80" t="s">
        <v>826</v>
      </c>
      <c r="B166" s="58" t="s">
        <v>1626</v>
      </c>
      <c r="C166" s="58" t="s">
        <v>101</v>
      </c>
      <c r="D166" s="58" t="s">
        <v>295</v>
      </c>
      <c r="E166" s="54" t="s">
        <v>186</v>
      </c>
      <c r="F166" s="95">
        <v>32501</v>
      </c>
      <c r="H166" s="74"/>
    </row>
    <row r="167" spans="1:8" s="54" customFormat="1" x14ac:dyDescent="0.25">
      <c r="A167" s="80" t="s">
        <v>1566</v>
      </c>
      <c r="B167" s="58" t="s">
        <v>1627</v>
      </c>
      <c r="C167" s="58" t="s">
        <v>40</v>
      </c>
      <c r="D167" s="58" t="s">
        <v>210</v>
      </c>
      <c r="E167" s="54" t="s">
        <v>1109</v>
      </c>
      <c r="F167" s="95">
        <v>2328406.2400000002</v>
      </c>
      <c r="H167" s="74"/>
    </row>
    <row r="168" spans="1:8" s="54" customFormat="1" x14ac:dyDescent="0.25">
      <c r="A168" s="80">
        <v>3354</v>
      </c>
      <c r="B168" s="58" t="s">
        <v>1626</v>
      </c>
      <c r="C168" s="58" t="s">
        <v>59</v>
      </c>
      <c r="D168" s="58" t="s">
        <v>238</v>
      </c>
      <c r="E168" s="54" t="s">
        <v>1107</v>
      </c>
      <c r="F168" s="95">
        <v>7280</v>
      </c>
      <c r="H168" s="74"/>
    </row>
    <row r="169" spans="1:8" s="54" customFormat="1" x14ac:dyDescent="0.25">
      <c r="A169" s="80">
        <v>3340</v>
      </c>
      <c r="B169" s="58" t="s">
        <v>1626</v>
      </c>
      <c r="C169" s="58" t="s">
        <v>44</v>
      </c>
      <c r="D169" s="58" t="s">
        <v>215</v>
      </c>
      <c r="E169" s="54" t="s">
        <v>1107</v>
      </c>
      <c r="F169" s="95">
        <v>11.13</v>
      </c>
      <c r="H169" s="74"/>
    </row>
    <row r="170" spans="1:8" s="54" customFormat="1" x14ac:dyDescent="0.25">
      <c r="A170" s="80" t="s">
        <v>827</v>
      </c>
      <c r="B170" s="58" t="s">
        <v>523</v>
      </c>
      <c r="C170" s="58" t="s">
        <v>102</v>
      </c>
      <c r="D170" s="58" t="s">
        <v>313</v>
      </c>
      <c r="E170" s="54" t="s">
        <v>1109</v>
      </c>
      <c r="F170" s="95">
        <v>889882.58</v>
      </c>
      <c r="H170" s="74"/>
    </row>
    <row r="171" spans="1:8" s="54" customFormat="1" x14ac:dyDescent="0.25">
      <c r="A171" s="80" t="s">
        <v>827</v>
      </c>
      <c r="B171" s="58" t="s">
        <v>523</v>
      </c>
      <c r="C171" s="58" t="s">
        <v>70</v>
      </c>
      <c r="D171" s="58" t="s">
        <v>258</v>
      </c>
      <c r="E171" s="54" t="s">
        <v>259</v>
      </c>
      <c r="F171" s="95">
        <v>266039092.38</v>
      </c>
      <c r="H171" s="74"/>
    </row>
    <row r="172" spans="1:8" s="54" customFormat="1" x14ac:dyDescent="0.25">
      <c r="A172" s="80" t="s">
        <v>827</v>
      </c>
      <c r="B172" s="58" t="s">
        <v>523</v>
      </c>
      <c r="C172" s="58" t="s">
        <v>70</v>
      </c>
      <c r="D172" s="58" t="s">
        <v>258</v>
      </c>
      <c r="E172" s="54" t="s">
        <v>259</v>
      </c>
      <c r="F172" s="95">
        <v>-66534.86</v>
      </c>
      <c r="H172" s="74"/>
    </row>
    <row r="173" spans="1:8" s="54" customFormat="1" x14ac:dyDescent="0.25">
      <c r="A173" s="80" t="s">
        <v>827</v>
      </c>
      <c r="B173" s="58" t="s">
        <v>523</v>
      </c>
      <c r="C173" s="58" t="s">
        <v>102</v>
      </c>
      <c r="D173" s="58" t="s">
        <v>313</v>
      </c>
      <c r="E173" s="54" t="s">
        <v>1112</v>
      </c>
      <c r="F173" s="95">
        <v>15000</v>
      </c>
      <c r="H173" s="74"/>
    </row>
    <row r="174" spans="1:8" s="54" customFormat="1" x14ac:dyDescent="0.25">
      <c r="A174" s="80" t="s">
        <v>827</v>
      </c>
      <c r="B174" s="58" t="s">
        <v>523</v>
      </c>
      <c r="C174" s="58" t="s">
        <v>102</v>
      </c>
      <c r="D174" s="58" t="s">
        <v>313</v>
      </c>
      <c r="E174" s="54" t="s">
        <v>1109</v>
      </c>
      <c r="F174" s="95">
        <v>140027.16</v>
      </c>
      <c r="H174" s="74"/>
    </row>
    <row r="175" spans="1:8" s="54" customFormat="1" x14ac:dyDescent="0.25">
      <c r="A175" s="80" t="s">
        <v>1567</v>
      </c>
      <c r="B175" s="58" t="s">
        <v>1628</v>
      </c>
      <c r="C175" s="58" t="s">
        <v>102</v>
      </c>
      <c r="D175" s="58" t="s">
        <v>313</v>
      </c>
      <c r="E175" s="54" t="s">
        <v>1109</v>
      </c>
      <c r="F175" s="95">
        <v>536652.76</v>
      </c>
      <c r="H175" s="74"/>
    </row>
    <row r="176" spans="1:8" s="54" customFormat="1" x14ac:dyDescent="0.25">
      <c r="A176" s="80" t="s">
        <v>1568</v>
      </c>
      <c r="B176" s="58" t="s">
        <v>1629</v>
      </c>
      <c r="C176" s="58" t="s">
        <v>102</v>
      </c>
      <c r="D176" s="58" t="s">
        <v>313</v>
      </c>
      <c r="E176" s="54" t="s">
        <v>1109</v>
      </c>
      <c r="F176" s="95">
        <v>284003.56</v>
      </c>
      <c r="H176" s="74"/>
    </row>
    <row r="177" spans="1:8" s="54" customFormat="1" x14ac:dyDescent="0.25">
      <c r="A177" s="80" t="s">
        <v>1569</v>
      </c>
      <c r="B177" s="58" t="s">
        <v>1630</v>
      </c>
      <c r="C177" s="58" t="s">
        <v>102</v>
      </c>
      <c r="D177" s="58" t="s">
        <v>313</v>
      </c>
      <c r="E177" s="54" t="s">
        <v>1112</v>
      </c>
      <c r="F177" s="95">
        <v>521855.51</v>
      </c>
      <c r="H177" s="74"/>
    </row>
    <row r="178" spans="1:8" s="54" customFormat="1" x14ac:dyDescent="0.25">
      <c r="A178" s="80" t="s">
        <v>1569</v>
      </c>
      <c r="B178" s="58" t="s">
        <v>1630</v>
      </c>
      <c r="C178" s="58" t="s">
        <v>102</v>
      </c>
      <c r="D178" s="58" t="s">
        <v>313</v>
      </c>
      <c r="E178" s="54" t="s">
        <v>1109</v>
      </c>
      <c r="F178" s="95">
        <v>1592404.33</v>
      </c>
      <c r="H178" s="74"/>
    </row>
    <row r="179" spans="1:8" s="54" customFormat="1" x14ac:dyDescent="0.25">
      <c r="A179" s="80" t="s">
        <v>1570</v>
      </c>
      <c r="B179" s="58" t="s">
        <v>1631</v>
      </c>
      <c r="C179" s="58" t="s">
        <v>102</v>
      </c>
      <c r="D179" s="58" t="s">
        <v>313</v>
      </c>
      <c r="E179" s="54" t="s">
        <v>1109</v>
      </c>
      <c r="F179" s="95">
        <v>965568.29</v>
      </c>
      <c r="H179" s="74"/>
    </row>
    <row r="180" spans="1:8" s="54" customFormat="1" x14ac:dyDescent="0.25">
      <c r="A180" s="80" t="s">
        <v>1571</v>
      </c>
      <c r="B180" s="58" t="s">
        <v>1632</v>
      </c>
      <c r="C180" s="58" t="s">
        <v>102</v>
      </c>
      <c r="D180" s="58" t="s">
        <v>313</v>
      </c>
      <c r="E180" s="54" t="s">
        <v>1109</v>
      </c>
      <c r="F180" s="95">
        <v>963967.54</v>
      </c>
      <c r="H180" s="74"/>
    </row>
    <row r="181" spans="1:8" s="54" customFormat="1" x14ac:dyDescent="0.25">
      <c r="A181" s="80" t="s">
        <v>1572</v>
      </c>
      <c r="B181" s="58" t="s">
        <v>1633</v>
      </c>
      <c r="C181" s="58" t="s">
        <v>102</v>
      </c>
      <c r="D181" s="58" t="s">
        <v>313</v>
      </c>
      <c r="E181" s="54" t="s">
        <v>1109</v>
      </c>
      <c r="F181" s="95">
        <v>577216.12</v>
      </c>
      <c r="H181" s="74"/>
    </row>
    <row r="182" spans="1:8" s="54" customFormat="1" x14ac:dyDescent="0.25">
      <c r="A182" s="80" t="s">
        <v>828</v>
      </c>
      <c r="B182" s="58" t="s">
        <v>524</v>
      </c>
      <c r="C182" s="58" t="s">
        <v>31</v>
      </c>
      <c r="D182" s="58" t="s">
        <v>196</v>
      </c>
      <c r="E182" s="54" t="s">
        <v>375</v>
      </c>
      <c r="F182" s="95">
        <v>23823.03</v>
      </c>
      <c r="H182" s="74"/>
    </row>
    <row r="183" spans="1:8" s="54" customFormat="1" x14ac:dyDescent="0.25">
      <c r="A183" s="80" t="s">
        <v>829</v>
      </c>
      <c r="B183" s="58" t="s">
        <v>525</v>
      </c>
      <c r="C183" s="58" t="s">
        <v>103</v>
      </c>
      <c r="D183" s="58" t="s">
        <v>288</v>
      </c>
      <c r="E183" s="54" t="s">
        <v>186</v>
      </c>
      <c r="F183" s="95">
        <v>2968002.94</v>
      </c>
      <c r="H183" s="74"/>
    </row>
    <row r="184" spans="1:8" s="54" customFormat="1" x14ac:dyDescent="0.25">
      <c r="A184" s="80" t="s">
        <v>829</v>
      </c>
      <c r="B184" s="58" t="s">
        <v>525</v>
      </c>
      <c r="C184" s="58" t="s">
        <v>103</v>
      </c>
      <c r="D184" s="58" t="s">
        <v>288</v>
      </c>
      <c r="E184" s="54" t="s">
        <v>1109</v>
      </c>
      <c r="F184" s="95">
        <v>138102.53</v>
      </c>
      <c r="H184" s="74"/>
    </row>
    <row r="185" spans="1:8" s="54" customFormat="1" x14ac:dyDescent="0.25">
      <c r="A185" s="80" t="s">
        <v>829</v>
      </c>
      <c r="B185" s="58" t="s">
        <v>525</v>
      </c>
      <c r="C185" s="58" t="s">
        <v>103</v>
      </c>
      <c r="D185" s="58" t="s">
        <v>288</v>
      </c>
      <c r="E185" s="54" t="s">
        <v>159</v>
      </c>
      <c r="F185" s="176">
        <v>0</v>
      </c>
      <c r="H185" s="74"/>
    </row>
    <row r="186" spans="1:8" s="54" customFormat="1" x14ac:dyDescent="0.25">
      <c r="A186" s="80" t="s">
        <v>830</v>
      </c>
      <c r="B186" s="58" t="s">
        <v>526</v>
      </c>
      <c r="C186" s="58" t="s">
        <v>104</v>
      </c>
      <c r="D186" s="58" t="s">
        <v>289</v>
      </c>
      <c r="E186" s="54" t="s">
        <v>186</v>
      </c>
      <c r="F186" s="95">
        <v>1813857.59</v>
      </c>
      <c r="H186" s="74"/>
    </row>
    <row r="187" spans="1:8" s="54" customFormat="1" x14ac:dyDescent="0.25">
      <c r="A187" s="80" t="s">
        <v>830</v>
      </c>
      <c r="B187" s="58" t="s">
        <v>526</v>
      </c>
      <c r="C187" s="58" t="s">
        <v>104</v>
      </c>
      <c r="D187" s="58" t="s">
        <v>289</v>
      </c>
      <c r="E187" s="54" t="s">
        <v>1109</v>
      </c>
      <c r="F187" s="95">
        <v>86061.66</v>
      </c>
      <c r="H187" s="74"/>
    </row>
    <row r="188" spans="1:8" s="54" customFormat="1" x14ac:dyDescent="0.25">
      <c r="A188" s="80" t="s">
        <v>830</v>
      </c>
      <c r="B188" s="58" t="s">
        <v>526</v>
      </c>
      <c r="C188" s="58" t="s">
        <v>104</v>
      </c>
      <c r="D188" s="58" t="s">
        <v>289</v>
      </c>
      <c r="E188" s="54" t="s">
        <v>159</v>
      </c>
      <c r="F188" s="95">
        <v>300.18</v>
      </c>
      <c r="H188" s="74"/>
    </row>
    <row r="189" spans="1:8" s="54" customFormat="1" x14ac:dyDescent="0.25">
      <c r="A189" s="80" t="s">
        <v>830</v>
      </c>
      <c r="B189" s="58" t="s">
        <v>526</v>
      </c>
      <c r="C189" s="58" t="s">
        <v>104</v>
      </c>
      <c r="D189" s="58" t="s">
        <v>289</v>
      </c>
      <c r="E189" s="54" t="s">
        <v>1120</v>
      </c>
      <c r="F189" s="95">
        <v>796.79</v>
      </c>
      <c r="H189" s="74"/>
    </row>
    <row r="190" spans="1:8" s="54" customFormat="1" x14ac:dyDescent="0.25">
      <c r="A190" s="80" t="s">
        <v>831</v>
      </c>
      <c r="B190" s="58" t="s">
        <v>527</v>
      </c>
      <c r="C190" s="58" t="s">
        <v>105</v>
      </c>
      <c r="D190" s="58" t="s">
        <v>285</v>
      </c>
      <c r="E190" s="54" t="s">
        <v>1112</v>
      </c>
      <c r="F190" s="95">
        <v>127137</v>
      </c>
      <c r="H190" s="74"/>
    </row>
    <row r="191" spans="1:8" s="54" customFormat="1" x14ac:dyDescent="0.25">
      <c r="A191" s="80" t="s">
        <v>831</v>
      </c>
      <c r="B191" s="58" t="s">
        <v>527</v>
      </c>
      <c r="C191" s="58" t="s">
        <v>105</v>
      </c>
      <c r="D191" s="58" t="s">
        <v>285</v>
      </c>
      <c r="E191" s="54" t="s">
        <v>375</v>
      </c>
      <c r="F191" s="95">
        <v>177070.27</v>
      </c>
      <c r="H191" s="74"/>
    </row>
    <row r="192" spans="1:8" s="54" customFormat="1" x14ac:dyDescent="0.25">
      <c r="A192" s="80" t="s">
        <v>831</v>
      </c>
      <c r="B192" s="58" t="s">
        <v>527</v>
      </c>
      <c r="C192" s="58" t="s">
        <v>105</v>
      </c>
      <c r="D192" s="58" t="s">
        <v>285</v>
      </c>
      <c r="E192" s="54" t="s">
        <v>375</v>
      </c>
      <c r="F192" s="95">
        <v>65964148.880000003</v>
      </c>
      <c r="H192" s="74"/>
    </row>
    <row r="193" spans="1:8" s="54" customFormat="1" x14ac:dyDescent="0.25">
      <c r="A193" s="80" t="s">
        <v>831</v>
      </c>
      <c r="B193" s="58" t="s">
        <v>527</v>
      </c>
      <c r="C193" s="58" t="s">
        <v>105</v>
      </c>
      <c r="D193" s="58" t="s">
        <v>285</v>
      </c>
      <c r="E193" s="54" t="s">
        <v>1109</v>
      </c>
      <c r="F193" s="95">
        <v>1015739.82</v>
      </c>
      <c r="H193" s="74"/>
    </row>
    <row r="194" spans="1:8" s="54" customFormat="1" x14ac:dyDescent="0.25">
      <c r="A194" s="80" t="s">
        <v>831</v>
      </c>
      <c r="B194" s="58" t="s">
        <v>527</v>
      </c>
      <c r="C194" s="58" t="s">
        <v>105</v>
      </c>
      <c r="D194" s="58" t="s">
        <v>285</v>
      </c>
      <c r="E194" s="54" t="s">
        <v>1107</v>
      </c>
      <c r="F194" s="95">
        <v>2517.77</v>
      </c>
      <c r="H194" s="74"/>
    </row>
    <row r="195" spans="1:8" s="54" customFormat="1" x14ac:dyDescent="0.25">
      <c r="A195" s="80" t="s">
        <v>831</v>
      </c>
      <c r="B195" s="58" t="s">
        <v>527</v>
      </c>
      <c r="C195" s="58" t="s">
        <v>106</v>
      </c>
      <c r="D195" s="58" t="s">
        <v>298</v>
      </c>
      <c r="E195" s="54" t="s">
        <v>1107</v>
      </c>
      <c r="F195" s="95">
        <v>98.55</v>
      </c>
      <c r="H195" s="74"/>
    </row>
    <row r="196" spans="1:8" s="54" customFormat="1" x14ac:dyDescent="0.25">
      <c r="A196" s="80" t="s">
        <v>831</v>
      </c>
      <c r="B196" s="58" t="s">
        <v>527</v>
      </c>
      <c r="C196" s="58" t="s">
        <v>107</v>
      </c>
      <c r="D196" s="58" t="s">
        <v>304</v>
      </c>
      <c r="E196" s="54" t="s">
        <v>1107</v>
      </c>
      <c r="F196" s="95">
        <v>10.02</v>
      </c>
      <c r="H196" s="74"/>
    </row>
    <row r="197" spans="1:8" s="54" customFormat="1" x14ac:dyDescent="0.25">
      <c r="A197" s="80" t="s">
        <v>831</v>
      </c>
      <c r="B197" s="58" t="s">
        <v>527</v>
      </c>
      <c r="C197" s="58" t="s">
        <v>108</v>
      </c>
      <c r="D197" s="58" t="s">
        <v>305</v>
      </c>
      <c r="E197" s="54" t="s">
        <v>1107</v>
      </c>
      <c r="F197" s="95">
        <v>-21.42</v>
      </c>
      <c r="H197" s="74"/>
    </row>
    <row r="198" spans="1:8" s="54" customFormat="1" x14ac:dyDescent="0.25">
      <c r="A198" s="80" t="s">
        <v>831</v>
      </c>
      <c r="B198" s="58" t="s">
        <v>527</v>
      </c>
      <c r="C198" s="58" t="s">
        <v>109</v>
      </c>
      <c r="D198" s="58" t="s">
        <v>307</v>
      </c>
      <c r="E198" s="54" t="s">
        <v>1107</v>
      </c>
      <c r="F198" s="95">
        <v>67.650000000000006</v>
      </c>
      <c r="H198" s="74"/>
    </row>
    <row r="199" spans="1:8" s="54" customFormat="1" x14ac:dyDescent="0.25">
      <c r="A199" s="80" t="s">
        <v>831</v>
      </c>
      <c r="B199" s="58" t="s">
        <v>527</v>
      </c>
      <c r="C199" s="58" t="s">
        <v>110</v>
      </c>
      <c r="D199" s="58" t="s">
        <v>308</v>
      </c>
      <c r="E199" s="54" t="s">
        <v>1107</v>
      </c>
      <c r="F199" s="95">
        <v>398.08</v>
      </c>
      <c r="H199" s="74"/>
    </row>
    <row r="200" spans="1:8" s="54" customFormat="1" x14ac:dyDescent="0.25">
      <c r="A200" s="80" t="s">
        <v>831</v>
      </c>
      <c r="B200" s="58" t="s">
        <v>527</v>
      </c>
      <c r="C200" s="58" t="s">
        <v>110</v>
      </c>
      <c r="D200" s="58" t="s">
        <v>308</v>
      </c>
      <c r="E200" s="54" t="s">
        <v>159</v>
      </c>
      <c r="F200" s="95">
        <v>192.6</v>
      </c>
      <c r="H200" s="74"/>
    </row>
    <row r="201" spans="1:8" s="54" customFormat="1" x14ac:dyDescent="0.25">
      <c r="A201" s="80" t="s">
        <v>831</v>
      </c>
      <c r="B201" s="58" t="s">
        <v>527</v>
      </c>
      <c r="C201" s="58" t="s">
        <v>38</v>
      </c>
      <c r="D201" s="58" t="s">
        <v>208</v>
      </c>
      <c r="E201" s="54" t="s">
        <v>375</v>
      </c>
      <c r="F201" s="95">
        <v>1096849.7</v>
      </c>
      <c r="H201" s="74"/>
    </row>
    <row r="202" spans="1:8" s="54" customFormat="1" x14ac:dyDescent="0.25">
      <c r="A202" s="80" t="s">
        <v>1573</v>
      </c>
      <c r="B202" s="58" t="s">
        <v>1634</v>
      </c>
      <c r="C202" s="58" t="s">
        <v>106</v>
      </c>
      <c r="D202" s="58" t="s">
        <v>298</v>
      </c>
      <c r="E202" s="54" t="s">
        <v>375</v>
      </c>
      <c r="F202" s="95">
        <v>792282.73</v>
      </c>
      <c r="H202" s="74"/>
    </row>
    <row r="203" spans="1:8" s="54" customFormat="1" x14ac:dyDescent="0.25">
      <c r="A203" s="80" t="s">
        <v>1574</v>
      </c>
      <c r="B203" s="58" t="s">
        <v>1635</v>
      </c>
      <c r="C203" s="58" t="s">
        <v>111</v>
      </c>
      <c r="D203" s="58" t="s">
        <v>300</v>
      </c>
      <c r="E203" s="54" t="s">
        <v>375</v>
      </c>
      <c r="F203" s="95">
        <v>552276.74</v>
      </c>
      <c r="H203" s="74"/>
    </row>
    <row r="204" spans="1:8" s="54" customFormat="1" x14ac:dyDescent="0.25">
      <c r="A204" s="80" t="s">
        <v>832</v>
      </c>
      <c r="B204" s="58" t="s">
        <v>528</v>
      </c>
      <c r="C204" s="58" t="s">
        <v>36</v>
      </c>
      <c r="D204" s="58" t="s">
        <v>205</v>
      </c>
      <c r="E204" s="54" t="s">
        <v>186</v>
      </c>
      <c r="F204" s="95">
        <v>49</v>
      </c>
      <c r="H204" s="74"/>
    </row>
    <row r="205" spans="1:8" s="54" customFormat="1" x14ac:dyDescent="0.25">
      <c r="A205" s="80" t="s">
        <v>832</v>
      </c>
      <c r="B205" s="58" t="s">
        <v>528</v>
      </c>
      <c r="C205" s="58" t="s">
        <v>36</v>
      </c>
      <c r="D205" s="58" t="s">
        <v>205</v>
      </c>
      <c r="E205" s="54" t="s">
        <v>1112</v>
      </c>
      <c r="F205" s="95">
        <v>6363828.5</v>
      </c>
      <c r="H205" s="74"/>
    </row>
    <row r="206" spans="1:8" s="54" customFormat="1" x14ac:dyDescent="0.25">
      <c r="A206" s="80" t="s">
        <v>832</v>
      </c>
      <c r="B206" s="58" t="s">
        <v>528</v>
      </c>
      <c r="C206" s="58" t="s">
        <v>36</v>
      </c>
      <c r="D206" s="58" t="s">
        <v>205</v>
      </c>
      <c r="E206" s="54" t="s">
        <v>1109</v>
      </c>
      <c r="F206" s="95">
        <v>191431.88</v>
      </c>
      <c r="H206" s="74"/>
    </row>
    <row r="207" spans="1:8" s="54" customFormat="1" x14ac:dyDescent="0.25">
      <c r="A207" s="80" t="s">
        <v>833</v>
      </c>
      <c r="B207" s="58" t="s">
        <v>529</v>
      </c>
      <c r="C207" s="58" t="s">
        <v>36</v>
      </c>
      <c r="D207" s="58" t="s">
        <v>205</v>
      </c>
      <c r="E207" s="54" t="s">
        <v>224</v>
      </c>
      <c r="F207" s="95">
        <v>28548.74</v>
      </c>
      <c r="H207" s="74"/>
    </row>
    <row r="208" spans="1:8" s="54" customFormat="1" x14ac:dyDescent="0.25">
      <c r="A208" s="80" t="s">
        <v>833</v>
      </c>
      <c r="B208" s="58" t="s">
        <v>529</v>
      </c>
      <c r="C208" s="58" t="s">
        <v>36</v>
      </c>
      <c r="D208" s="58" t="s">
        <v>205</v>
      </c>
      <c r="E208" s="54" t="s">
        <v>186</v>
      </c>
      <c r="F208" s="95">
        <v>7287539.2000000002</v>
      </c>
      <c r="H208" s="74"/>
    </row>
    <row r="209" spans="1:8" s="54" customFormat="1" x14ac:dyDescent="0.25">
      <c r="A209" s="80" t="s">
        <v>833</v>
      </c>
      <c r="B209" s="58" t="s">
        <v>529</v>
      </c>
      <c r="C209" s="58" t="s">
        <v>36</v>
      </c>
      <c r="D209" s="58" t="s">
        <v>205</v>
      </c>
      <c r="E209" s="54" t="s">
        <v>1109</v>
      </c>
      <c r="F209" s="95">
        <v>323911.48</v>
      </c>
      <c r="H209" s="74"/>
    </row>
    <row r="210" spans="1:8" s="54" customFormat="1" x14ac:dyDescent="0.25">
      <c r="A210" s="80" t="s">
        <v>833</v>
      </c>
      <c r="B210" s="58" t="s">
        <v>529</v>
      </c>
      <c r="C210" s="58" t="s">
        <v>36</v>
      </c>
      <c r="D210" s="58" t="s">
        <v>205</v>
      </c>
      <c r="E210" s="54" t="s">
        <v>1110</v>
      </c>
      <c r="F210" s="95">
        <v>27150.9</v>
      </c>
      <c r="H210" s="74"/>
    </row>
    <row r="211" spans="1:8" s="54" customFormat="1" x14ac:dyDescent="0.25">
      <c r="A211" s="80" t="s">
        <v>833</v>
      </c>
      <c r="B211" s="58" t="s">
        <v>529</v>
      </c>
      <c r="C211" s="58" t="s">
        <v>36</v>
      </c>
      <c r="D211" s="58" t="s">
        <v>205</v>
      </c>
      <c r="E211" s="54" t="s">
        <v>172</v>
      </c>
      <c r="F211" s="95">
        <v>85605</v>
      </c>
      <c r="H211" s="74"/>
    </row>
    <row r="212" spans="1:8" s="54" customFormat="1" x14ac:dyDescent="0.25">
      <c r="A212" s="80" t="s">
        <v>834</v>
      </c>
      <c r="B212" s="58" t="s">
        <v>530</v>
      </c>
      <c r="C212" s="58" t="s">
        <v>49</v>
      </c>
      <c r="D212" s="58" t="s">
        <v>221</v>
      </c>
      <c r="E212" s="54" t="s">
        <v>186</v>
      </c>
      <c r="F212" s="95">
        <v>41567624.659999996</v>
      </c>
      <c r="H212" s="74"/>
    </row>
    <row r="213" spans="1:8" s="54" customFormat="1" x14ac:dyDescent="0.25">
      <c r="A213" s="80" t="s">
        <v>834</v>
      </c>
      <c r="B213" s="58" t="s">
        <v>530</v>
      </c>
      <c r="C213" s="58" t="s">
        <v>49</v>
      </c>
      <c r="D213" s="58" t="s">
        <v>221</v>
      </c>
      <c r="E213" s="54" t="s">
        <v>1112</v>
      </c>
      <c r="F213" s="95">
        <v>227500</v>
      </c>
      <c r="H213" s="74"/>
    </row>
    <row r="214" spans="1:8" s="54" customFormat="1" x14ac:dyDescent="0.25">
      <c r="A214" s="80" t="s">
        <v>834</v>
      </c>
      <c r="B214" s="58" t="s">
        <v>530</v>
      </c>
      <c r="C214" s="58" t="s">
        <v>49</v>
      </c>
      <c r="D214" s="58" t="s">
        <v>221</v>
      </c>
      <c r="E214" s="54" t="s">
        <v>1109</v>
      </c>
      <c r="F214" s="95">
        <v>1643982.58</v>
      </c>
      <c r="H214" s="74"/>
    </row>
    <row r="215" spans="1:8" s="54" customFormat="1" x14ac:dyDescent="0.25">
      <c r="A215" s="80" t="s">
        <v>834</v>
      </c>
      <c r="B215" s="58" t="s">
        <v>530</v>
      </c>
      <c r="C215" s="58" t="s">
        <v>49</v>
      </c>
      <c r="D215" s="58" t="s">
        <v>221</v>
      </c>
      <c r="E215" s="54" t="s">
        <v>1107</v>
      </c>
      <c r="F215" s="95">
        <v>9000</v>
      </c>
      <c r="H215" s="74"/>
    </row>
    <row r="216" spans="1:8" s="54" customFormat="1" x14ac:dyDescent="0.25">
      <c r="A216" s="80" t="s">
        <v>834</v>
      </c>
      <c r="B216" s="58" t="s">
        <v>530</v>
      </c>
      <c r="C216" s="58" t="s">
        <v>49</v>
      </c>
      <c r="D216" s="58" t="s">
        <v>221</v>
      </c>
      <c r="E216" s="54" t="s">
        <v>159</v>
      </c>
      <c r="F216" s="95">
        <v>4.8099999999999996</v>
      </c>
      <c r="H216" s="74"/>
    </row>
    <row r="217" spans="1:8" s="54" customFormat="1" x14ac:dyDescent="0.25">
      <c r="A217" s="80" t="s">
        <v>835</v>
      </c>
      <c r="B217" s="58" t="s">
        <v>531</v>
      </c>
      <c r="C217" s="58" t="s">
        <v>70</v>
      </c>
      <c r="D217" s="58" t="s">
        <v>258</v>
      </c>
      <c r="E217" s="54" t="s">
        <v>259</v>
      </c>
      <c r="F217" s="95">
        <v>1064729038.16</v>
      </c>
      <c r="H217" s="74"/>
    </row>
    <row r="218" spans="1:8" s="54" customFormat="1" x14ac:dyDescent="0.25">
      <c r="A218" s="80" t="s">
        <v>835</v>
      </c>
      <c r="B218" s="58" t="s">
        <v>531</v>
      </c>
      <c r="C218" s="58" t="s">
        <v>70</v>
      </c>
      <c r="D218" s="58" t="s">
        <v>258</v>
      </c>
      <c r="E218" s="54" t="s">
        <v>259</v>
      </c>
      <c r="F218" s="95">
        <v>-266168.17</v>
      </c>
      <c r="H218" s="74"/>
    </row>
    <row r="219" spans="1:8" s="54" customFormat="1" x14ac:dyDescent="0.25">
      <c r="A219" s="80" t="s">
        <v>835</v>
      </c>
      <c r="B219" s="58" t="s">
        <v>531</v>
      </c>
      <c r="C219" s="58" t="s">
        <v>70</v>
      </c>
      <c r="D219" s="58" t="s">
        <v>258</v>
      </c>
      <c r="E219" s="54" t="s">
        <v>1107</v>
      </c>
      <c r="F219" s="95">
        <v>155.81</v>
      </c>
      <c r="H219" s="74"/>
    </row>
    <row r="220" spans="1:8" s="182" customFormat="1" x14ac:dyDescent="0.25">
      <c r="A220" s="180" t="s">
        <v>1575</v>
      </c>
      <c r="B220" s="181" t="s">
        <v>1636</v>
      </c>
      <c r="C220" s="181" t="s">
        <v>16</v>
      </c>
      <c r="D220" s="181" t="s">
        <v>170</v>
      </c>
      <c r="E220" s="182" t="s">
        <v>1109</v>
      </c>
      <c r="F220" s="183">
        <v>2557203.4500000002</v>
      </c>
      <c r="H220" s="184"/>
    </row>
    <row r="221" spans="1:8" s="182" customFormat="1" x14ac:dyDescent="0.25">
      <c r="A221" s="180" t="s">
        <v>1575</v>
      </c>
      <c r="B221" s="181" t="s">
        <v>1636</v>
      </c>
      <c r="C221" s="181" t="s">
        <v>16</v>
      </c>
      <c r="D221" s="181" t="s">
        <v>170</v>
      </c>
      <c r="E221" s="182" t="s">
        <v>1107</v>
      </c>
      <c r="F221" s="183">
        <v>39661.300000000003</v>
      </c>
      <c r="H221" s="184"/>
    </row>
    <row r="222" spans="1:8" s="182" customFormat="1" x14ac:dyDescent="0.25">
      <c r="A222" s="180" t="s">
        <v>1576</v>
      </c>
      <c r="B222" s="181" t="s">
        <v>1637</v>
      </c>
      <c r="C222" s="181" t="s">
        <v>52</v>
      </c>
      <c r="D222" s="181" t="s">
        <v>227</v>
      </c>
      <c r="E222" s="182" t="s">
        <v>1107</v>
      </c>
      <c r="F222" s="183">
        <v>1922.36</v>
      </c>
      <c r="H222" s="184"/>
    </row>
    <row r="223" spans="1:8" s="54" customFormat="1" x14ac:dyDescent="0.25">
      <c r="A223" s="80" t="s">
        <v>836</v>
      </c>
      <c r="B223" s="58" t="s">
        <v>532</v>
      </c>
      <c r="C223" s="58" t="s">
        <v>52</v>
      </c>
      <c r="D223" s="58" t="s">
        <v>227</v>
      </c>
      <c r="E223" s="54" t="s">
        <v>1107</v>
      </c>
      <c r="F223" s="95">
        <v>779289.59999999998</v>
      </c>
      <c r="H223" s="74"/>
    </row>
    <row r="224" spans="1:8" s="54" customFormat="1" x14ac:dyDescent="0.25">
      <c r="A224" s="80" t="s">
        <v>837</v>
      </c>
      <c r="B224" s="58" t="s">
        <v>533</v>
      </c>
      <c r="C224" s="58" t="s">
        <v>40</v>
      </c>
      <c r="D224" s="58" t="s">
        <v>210</v>
      </c>
      <c r="E224" s="54" t="s">
        <v>1109</v>
      </c>
      <c r="F224" s="95">
        <v>1251.8499999999999</v>
      </c>
      <c r="H224" s="74"/>
    </row>
    <row r="225" spans="1:8" s="54" customFormat="1" x14ac:dyDescent="0.25">
      <c r="A225" s="80" t="s">
        <v>838</v>
      </c>
      <c r="B225" s="58" t="s">
        <v>534</v>
      </c>
      <c r="C225" s="58" t="s">
        <v>79</v>
      </c>
      <c r="D225" s="58" t="s">
        <v>272</v>
      </c>
      <c r="E225" s="54" t="s">
        <v>186</v>
      </c>
      <c r="F225" s="95">
        <v>41423245.799999997</v>
      </c>
      <c r="H225" s="74"/>
    </row>
    <row r="226" spans="1:8" s="54" customFormat="1" x14ac:dyDescent="0.25">
      <c r="A226" s="80" t="s">
        <v>838</v>
      </c>
      <c r="B226" s="58" t="s">
        <v>534</v>
      </c>
      <c r="C226" s="58" t="s">
        <v>79</v>
      </c>
      <c r="D226" s="58" t="s">
        <v>272</v>
      </c>
      <c r="E226" s="54" t="s">
        <v>1109</v>
      </c>
      <c r="F226" s="95">
        <v>416508.54</v>
      </c>
      <c r="H226" s="74"/>
    </row>
    <row r="227" spans="1:8" s="54" customFormat="1" x14ac:dyDescent="0.25">
      <c r="A227" s="80" t="s">
        <v>839</v>
      </c>
      <c r="B227" s="58" t="s">
        <v>535</v>
      </c>
      <c r="C227" s="58" t="s">
        <v>79</v>
      </c>
      <c r="D227" s="58" t="s">
        <v>272</v>
      </c>
      <c r="E227" s="54" t="s">
        <v>186</v>
      </c>
      <c r="F227" s="95">
        <v>261.12</v>
      </c>
      <c r="H227" s="74"/>
    </row>
    <row r="228" spans="1:8" s="54" customFormat="1" x14ac:dyDescent="0.25">
      <c r="A228" s="80" t="s">
        <v>839</v>
      </c>
      <c r="B228" s="58" t="s">
        <v>535</v>
      </c>
      <c r="C228" s="58" t="s">
        <v>79</v>
      </c>
      <c r="D228" s="58" t="s">
        <v>272</v>
      </c>
      <c r="E228" s="54" t="s">
        <v>1109</v>
      </c>
      <c r="F228" s="95">
        <v>331405.94</v>
      </c>
      <c r="H228" s="74"/>
    </row>
    <row r="229" spans="1:8" s="54" customFormat="1" x14ac:dyDescent="0.25">
      <c r="A229" s="80" t="s">
        <v>840</v>
      </c>
      <c r="B229" s="58" t="s">
        <v>536</v>
      </c>
      <c r="C229" s="58" t="s">
        <v>112</v>
      </c>
      <c r="D229" s="58" t="s">
        <v>287</v>
      </c>
      <c r="E229" s="54" t="s">
        <v>1109</v>
      </c>
      <c r="F229" s="95">
        <v>22.12</v>
      </c>
      <c r="H229" s="74"/>
    </row>
    <row r="230" spans="1:8" s="54" customFormat="1" x14ac:dyDescent="0.25">
      <c r="A230" s="80" t="s">
        <v>841</v>
      </c>
      <c r="B230" s="58" t="s">
        <v>537</v>
      </c>
      <c r="C230" s="58" t="s">
        <v>79</v>
      </c>
      <c r="D230" s="58" t="s">
        <v>272</v>
      </c>
      <c r="E230" s="54" t="s">
        <v>186</v>
      </c>
      <c r="F230" s="95">
        <v>55957589.619999997</v>
      </c>
      <c r="H230" s="74"/>
    </row>
    <row r="231" spans="1:8" s="54" customFormat="1" x14ac:dyDescent="0.25">
      <c r="A231" s="80" t="s">
        <v>841</v>
      </c>
      <c r="B231" s="58" t="s">
        <v>537</v>
      </c>
      <c r="C231" s="58" t="s">
        <v>79</v>
      </c>
      <c r="D231" s="58" t="s">
        <v>272</v>
      </c>
      <c r="E231" s="54" t="s">
        <v>1109</v>
      </c>
      <c r="F231" s="95">
        <v>2162281.09</v>
      </c>
      <c r="H231" s="74"/>
    </row>
    <row r="232" spans="1:8" s="54" customFormat="1" x14ac:dyDescent="0.25">
      <c r="A232" s="80" t="s">
        <v>842</v>
      </c>
      <c r="B232" s="58" t="s">
        <v>538</v>
      </c>
      <c r="C232" s="58" t="s">
        <v>47</v>
      </c>
      <c r="D232" s="58" t="s">
        <v>218</v>
      </c>
      <c r="E232" s="54" t="s">
        <v>1109</v>
      </c>
      <c r="F232" s="95">
        <v>2712833.58</v>
      </c>
      <c r="H232" s="74"/>
    </row>
    <row r="233" spans="1:8" s="54" customFormat="1" x14ac:dyDescent="0.25">
      <c r="A233" s="80" t="s">
        <v>842</v>
      </c>
      <c r="B233" s="58" t="s">
        <v>538</v>
      </c>
      <c r="C233" s="58" t="s">
        <v>47</v>
      </c>
      <c r="D233" s="58" t="s">
        <v>218</v>
      </c>
      <c r="E233" s="54" t="s">
        <v>1111</v>
      </c>
      <c r="F233" s="95">
        <v>9474.2199999999993</v>
      </c>
      <c r="H233" s="74"/>
    </row>
    <row r="234" spans="1:8" s="54" customFormat="1" x14ac:dyDescent="0.25">
      <c r="A234" s="80" t="s">
        <v>842</v>
      </c>
      <c r="B234" s="58" t="s">
        <v>538</v>
      </c>
      <c r="C234" s="58" t="s">
        <v>47</v>
      </c>
      <c r="D234" s="58" t="s">
        <v>218</v>
      </c>
      <c r="E234" s="54" t="s">
        <v>159</v>
      </c>
      <c r="F234" s="95">
        <v>6095</v>
      </c>
      <c r="H234" s="74"/>
    </row>
    <row r="235" spans="1:8" s="54" customFormat="1" x14ac:dyDescent="0.25">
      <c r="A235" s="80" t="s">
        <v>842</v>
      </c>
      <c r="B235" s="58" t="s">
        <v>538</v>
      </c>
      <c r="C235" s="58" t="s">
        <v>47</v>
      </c>
      <c r="D235" s="58" t="s">
        <v>218</v>
      </c>
      <c r="E235" s="54" t="s">
        <v>172</v>
      </c>
      <c r="F235" s="95">
        <v>20000</v>
      </c>
      <c r="H235" s="74"/>
    </row>
    <row r="236" spans="1:8" s="54" customFormat="1" x14ac:dyDescent="0.25">
      <c r="A236" s="80" t="s">
        <v>842</v>
      </c>
      <c r="B236" s="58" t="s">
        <v>538</v>
      </c>
      <c r="C236" s="58" t="s">
        <v>70</v>
      </c>
      <c r="D236" s="58" t="s">
        <v>258</v>
      </c>
      <c r="E236" s="54" t="s">
        <v>186</v>
      </c>
      <c r="F236" s="95">
        <v>61626962.259999998</v>
      </c>
      <c r="H236" s="74"/>
    </row>
    <row r="237" spans="1:8" s="54" customFormat="1" x14ac:dyDescent="0.25">
      <c r="A237" s="80" t="s">
        <v>842</v>
      </c>
      <c r="B237" s="58" t="s">
        <v>538</v>
      </c>
      <c r="C237" s="58" t="s">
        <v>70</v>
      </c>
      <c r="D237" s="58" t="s">
        <v>258</v>
      </c>
      <c r="E237" s="54" t="s">
        <v>1107</v>
      </c>
      <c r="F237" s="95">
        <v>29541.93</v>
      </c>
      <c r="H237" s="74"/>
    </row>
    <row r="238" spans="1:8" s="54" customFormat="1" x14ac:dyDescent="0.25">
      <c r="A238" s="80" t="s">
        <v>842</v>
      </c>
      <c r="B238" s="58" t="s">
        <v>538</v>
      </c>
      <c r="C238" s="58" t="s">
        <v>70</v>
      </c>
      <c r="D238" s="58" t="s">
        <v>258</v>
      </c>
      <c r="E238" s="54" t="s">
        <v>1104</v>
      </c>
      <c r="F238" s="95">
        <v>2469.9699999999998</v>
      </c>
      <c r="H238" s="74"/>
    </row>
    <row r="239" spans="1:8" s="54" customFormat="1" x14ac:dyDescent="0.25">
      <c r="A239" s="80" t="s">
        <v>843</v>
      </c>
      <c r="B239" s="58" t="s">
        <v>1638</v>
      </c>
      <c r="C239" s="58" t="s">
        <v>16</v>
      </c>
      <c r="D239" s="58" t="s">
        <v>170</v>
      </c>
      <c r="E239" s="54" t="s">
        <v>186</v>
      </c>
      <c r="F239" s="95">
        <v>22000</v>
      </c>
      <c r="H239" s="74"/>
    </row>
    <row r="240" spans="1:8" s="54" customFormat="1" x14ac:dyDescent="0.25">
      <c r="A240" s="80" t="s">
        <v>843</v>
      </c>
      <c r="B240" s="58" t="s">
        <v>1638</v>
      </c>
      <c r="C240" s="58" t="s">
        <v>16</v>
      </c>
      <c r="D240" s="58" t="s">
        <v>170</v>
      </c>
      <c r="E240" s="54" t="s">
        <v>1109</v>
      </c>
      <c r="F240" s="95">
        <v>41.79</v>
      </c>
      <c r="H240" s="74"/>
    </row>
    <row r="241" spans="1:8" s="54" customFormat="1" x14ac:dyDescent="0.25">
      <c r="A241" s="80" t="s">
        <v>844</v>
      </c>
      <c r="B241" s="58" t="s">
        <v>539</v>
      </c>
      <c r="C241" s="58" t="s">
        <v>47</v>
      </c>
      <c r="D241" s="58" t="s">
        <v>218</v>
      </c>
      <c r="E241" s="54" t="s">
        <v>186</v>
      </c>
      <c r="F241" s="95">
        <v>29668727.41</v>
      </c>
      <c r="H241" s="74"/>
    </row>
    <row r="242" spans="1:8" s="54" customFormat="1" x14ac:dyDescent="0.25">
      <c r="A242" s="80" t="s">
        <v>844</v>
      </c>
      <c r="B242" s="58" t="s">
        <v>539</v>
      </c>
      <c r="C242" s="58" t="s">
        <v>47</v>
      </c>
      <c r="D242" s="58" t="s">
        <v>218</v>
      </c>
      <c r="E242" s="54" t="s">
        <v>492</v>
      </c>
      <c r="F242" s="95">
        <v>26237.02</v>
      </c>
      <c r="H242" s="74"/>
    </row>
    <row r="243" spans="1:8" s="54" customFormat="1" x14ac:dyDescent="0.25">
      <c r="A243" s="80" t="s">
        <v>844</v>
      </c>
      <c r="B243" s="58" t="s">
        <v>539</v>
      </c>
      <c r="C243" s="58" t="s">
        <v>47</v>
      </c>
      <c r="D243" s="58" t="s">
        <v>218</v>
      </c>
      <c r="E243" s="54" t="s">
        <v>1109</v>
      </c>
      <c r="F243" s="95">
        <v>793335.12</v>
      </c>
      <c r="H243" s="74"/>
    </row>
    <row r="244" spans="1:8" s="54" customFormat="1" x14ac:dyDescent="0.25">
      <c r="A244" s="80" t="s">
        <v>844</v>
      </c>
      <c r="B244" s="58" t="s">
        <v>539</v>
      </c>
      <c r="C244" s="58" t="s">
        <v>47</v>
      </c>
      <c r="D244" s="58" t="s">
        <v>218</v>
      </c>
      <c r="E244" s="54" t="s">
        <v>1107</v>
      </c>
      <c r="F244" s="95">
        <v>128504.68</v>
      </c>
      <c r="H244" s="74"/>
    </row>
    <row r="245" spans="1:8" s="54" customFormat="1" x14ac:dyDescent="0.25">
      <c r="A245" s="80" t="s">
        <v>845</v>
      </c>
      <c r="B245" s="58" t="s">
        <v>540</v>
      </c>
      <c r="C245" s="58" t="s">
        <v>52</v>
      </c>
      <c r="D245" s="58" t="s">
        <v>227</v>
      </c>
      <c r="E245" s="54" t="s">
        <v>1113</v>
      </c>
      <c r="F245" s="95">
        <v>3688960.01</v>
      </c>
      <c r="H245" s="74"/>
    </row>
    <row r="246" spans="1:8" s="54" customFormat="1" x14ac:dyDescent="0.25">
      <c r="A246" s="80" t="s">
        <v>845</v>
      </c>
      <c r="B246" s="58" t="s">
        <v>540</v>
      </c>
      <c r="C246" s="58" t="s">
        <v>52</v>
      </c>
      <c r="D246" s="58" t="s">
        <v>227</v>
      </c>
      <c r="E246" s="54" t="s">
        <v>1109</v>
      </c>
      <c r="F246" s="95">
        <v>79918.490000000005</v>
      </c>
      <c r="H246" s="74"/>
    </row>
    <row r="247" spans="1:8" s="54" customFormat="1" x14ac:dyDescent="0.25">
      <c r="A247" s="80" t="s">
        <v>846</v>
      </c>
      <c r="B247" s="58" t="s">
        <v>541</v>
      </c>
      <c r="C247" s="58" t="s">
        <v>67</v>
      </c>
      <c r="D247" s="58" t="s">
        <v>254</v>
      </c>
      <c r="E247" s="54" t="s">
        <v>397</v>
      </c>
      <c r="F247" s="95">
        <v>182400</v>
      </c>
      <c r="H247" s="74"/>
    </row>
    <row r="248" spans="1:8" s="54" customFormat="1" x14ac:dyDescent="0.25">
      <c r="A248" s="80" t="s">
        <v>846</v>
      </c>
      <c r="B248" s="58" t="s">
        <v>541</v>
      </c>
      <c r="C248" s="58" t="s">
        <v>67</v>
      </c>
      <c r="D248" s="58" t="s">
        <v>254</v>
      </c>
      <c r="E248" s="54" t="s">
        <v>1109</v>
      </c>
      <c r="F248" s="95">
        <v>88862.6</v>
      </c>
      <c r="H248" s="74"/>
    </row>
    <row r="249" spans="1:8" s="54" customFormat="1" x14ac:dyDescent="0.25">
      <c r="A249" s="80" t="s">
        <v>846</v>
      </c>
      <c r="B249" s="58" t="s">
        <v>541</v>
      </c>
      <c r="C249" s="58" t="s">
        <v>67</v>
      </c>
      <c r="D249" s="58" t="s">
        <v>254</v>
      </c>
      <c r="E249" s="54" t="s">
        <v>172</v>
      </c>
      <c r="F249" s="95">
        <v>55275</v>
      </c>
      <c r="H249" s="74"/>
    </row>
    <row r="250" spans="1:8" s="54" customFormat="1" x14ac:dyDescent="0.25">
      <c r="A250" s="80" t="s">
        <v>847</v>
      </c>
      <c r="B250" s="58" t="s">
        <v>542</v>
      </c>
      <c r="C250" s="58" t="s">
        <v>67</v>
      </c>
      <c r="D250" s="58" t="s">
        <v>254</v>
      </c>
      <c r="E250" s="54" t="s">
        <v>397</v>
      </c>
      <c r="F250" s="95">
        <v>91200</v>
      </c>
      <c r="H250" s="74"/>
    </row>
    <row r="251" spans="1:8" s="54" customFormat="1" x14ac:dyDescent="0.25">
      <c r="A251" s="80" t="s">
        <v>847</v>
      </c>
      <c r="B251" s="58" t="s">
        <v>542</v>
      </c>
      <c r="C251" s="58" t="s">
        <v>67</v>
      </c>
      <c r="D251" s="58" t="s">
        <v>254</v>
      </c>
      <c r="E251" s="54" t="s">
        <v>1109</v>
      </c>
      <c r="F251" s="95">
        <v>48916</v>
      </c>
      <c r="H251" s="74"/>
    </row>
    <row r="252" spans="1:8" s="54" customFormat="1" x14ac:dyDescent="0.25">
      <c r="A252" s="80" t="s">
        <v>847</v>
      </c>
      <c r="B252" s="58" t="s">
        <v>542</v>
      </c>
      <c r="C252" s="58" t="s">
        <v>67</v>
      </c>
      <c r="D252" s="58" t="s">
        <v>254</v>
      </c>
      <c r="E252" s="54" t="s">
        <v>1107</v>
      </c>
      <c r="F252" s="95">
        <v>2610</v>
      </c>
      <c r="H252" s="74"/>
    </row>
    <row r="253" spans="1:8" s="54" customFormat="1" x14ac:dyDescent="0.25">
      <c r="A253" s="80" t="s">
        <v>847</v>
      </c>
      <c r="B253" s="58" t="s">
        <v>542</v>
      </c>
      <c r="C253" s="58" t="s">
        <v>67</v>
      </c>
      <c r="D253" s="58" t="s">
        <v>254</v>
      </c>
      <c r="E253" s="54" t="s">
        <v>172</v>
      </c>
      <c r="F253" s="95">
        <v>55175</v>
      </c>
      <c r="H253" s="74"/>
    </row>
    <row r="254" spans="1:8" s="54" customFormat="1" x14ac:dyDescent="0.25">
      <c r="A254" s="80" t="s">
        <v>848</v>
      </c>
      <c r="B254" s="58" t="s">
        <v>543</v>
      </c>
      <c r="C254" s="58" t="s">
        <v>57</v>
      </c>
      <c r="D254" s="58" t="s">
        <v>235</v>
      </c>
      <c r="E254" s="54" t="s">
        <v>186</v>
      </c>
      <c r="F254" s="95">
        <v>2103276.5099999998</v>
      </c>
      <c r="H254" s="74"/>
    </row>
    <row r="255" spans="1:8" s="54" customFormat="1" x14ac:dyDescent="0.25">
      <c r="A255" s="80" t="s">
        <v>848</v>
      </c>
      <c r="B255" s="58" t="s">
        <v>543</v>
      </c>
      <c r="C255" s="58" t="s">
        <v>57</v>
      </c>
      <c r="D255" s="58" t="s">
        <v>235</v>
      </c>
      <c r="E255" s="54" t="s">
        <v>1109</v>
      </c>
      <c r="F255" s="95">
        <v>40566</v>
      </c>
      <c r="H255" s="74"/>
    </row>
    <row r="256" spans="1:8" s="54" customFormat="1" x14ac:dyDescent="0.25">
      <c r="A256" s="80" t="s">
        <v>849</v>
      </c>
      <c r="B256" s="58" t="s">
        <v>544</v>
      </c>
      <c r="C256" s="58" t="s">
        <v>93</v>
      </c>
      <c r="D256" s="58" t="s">
        <v>292</v>
      </c>
      <c r="E256" s="54" t="s">
        <v>186</v>
      </c>
      <c r="F256" s="95">
        <v>2870741.11</v>
      </c>
      <c r="H256" s="74"/>
    </row>
    <row r="257" spans="1:8" s="54" customFormat="1" x14ac:dyDescent="0.25">
      <c r="A257" s="80" t="s">
        <v>849</v>
      </c>
      <c r="B257" s="58" t="s">
        <v>544</v>
      </c>
      <c r="C257" s="58" t="s">
        <v>93</v>
      </c>
      <c r="D257" s="58" t="s">
        <v>292</v>
      </c>
      <c r="E257" s="54" t="s">
        <v>1113</v>
      </c>
      <c r="F257" s="95">
        <v>377586.25</v>
      </c>
      <c r="H257" s="74"/>
    </row>
    <row r="258" spans="1:8" s="54" customFormat="1" x14ac:dyDescent="0.25">
      <c r="A258" s="80" t="s">
        <v>849</v>
      </c>
      <c r="B258" s="58" t="s">
        <v>544</v>
      </c>
      <c r="C258" s="58" t="s">
        <v>93</v>
      </c>
      <c r="D258" s="58" t="s">
        <v>292</v>
      </c>
      <c r="E258" s="54" t="s">
        <v>225</v>
      </c>
      <c r="F258" s="95">
        <v>1748547.5</v>
      </c>
      <c r="H258" s="74"/>
    </row>
    <row r="259" spans="1:8" s="54" customFormat="1" x14ac:dyDescent="0.25">
      <c r="A259" s="80" t="s">
        <v>849</v>
      </c>
      <c r="B259" s="58" t="s">
        <v>544</v>
      </c>
      <c r="C259" s="58" t="s">
        <v>93</v>
      </c>
      <c r="D259" s="58" t="s">
        <v>292</v>
      </c>
      <c r="E259" s="54" t="s">
        <v>492</v>
      </c>
      <c r="F259" s="95">
        <v>72640</v>
      </c>
      <c r="H259" s="74"/>
    </row>
    <row r="260" spans="1:8" s="54" customFormat="1" x14ac:dyDescent="0.25">
      <c r="A260" s="80" t="s">
        <v>849</v>
      </c>
      <c r="B260" s="58" t="s">
        <v>544</v>
      </c>
      <c r="C260" s="58" t="s">
        <v>93</v>
      </c>
      <c r="D260" s="58" t="s">
        <v>292</v>
      </c>
      <c r="E260" s="54" t="s">
        <v>1112</v>
      </c>
      <c r="F260" s="95">
        <v>40</v>
      </c>
      <c r="H260" s="74"/>
    </row>
    <row r="261" spans="1:8" s="54" customFormat="1" x14ac:dyDescent="0.25">
      <c r="A261" s="80" t="s">
        <v>849</v>
      </c>
      <c r="B261" s="58" t="s">
        <v>544</v>
      </c>
      <c r="C261" s="58" t="s">
        <v>93</v>
      </c>
      <c r="D261" s="58" t="s">
        <v>292</v>
      </c>
      <c r="E261" s="54" t="s">
        <v>1109</v>
      </c>
      <c r="F261" s="95">
        <v>80935.31</v>
      </c>
      <c r="H261" s="74"/>
    </row>
    <row r="262" spans="1:8" s="54" customFormat="1" x14ac:dyDescent="0.25">
      <c r="A262" s="80" t="s">
        <v>849</v>
      </c>
      <c r="B262" s="58" t="s">
        <v>544</v>
      </c>
      <c r="C262" s="58" t="s">
        <v>93</v>
      </c>
      <c r="D262" s="58" t="s">
        <v>292</v>
      </c>
      <c r="E262" s="54" t="s">
        <v>1107</v>
      </c>
      <c r="F262" s="95">
        <v>3831</v>
      </c>
      <c r="H262" s="74"/>
    </row>
    <row r="263" spans="1:8" s="54" customFormat="1" x14ac:dyDescent="0.25">
      <c r="A263" s="80" t="s">
        <v>849</v>
      </c>
      <c r="B263" s="58" t="s">
        <v>544</v>
      </c>
      <c r="C263" s="58" t="s">
        <v>93</v>
      </c>
      <c r="D263" s="58" t="s">
        <v>292</v>
      </c>
      <c r="E263" s="54" t="s">
        <v>159</v>
      </c>
      <c r="F263" s="95">
        <v>150</v>
      </c>
      <c r="H263" s="74"/>
    </row>
    <row r="264" spans="1:8" s="54" customFormat="1" x14ac:dyDescent="0.25">
      <c r="A264" s="80" t="s">
        <v>850</v>
      </c>
      <c r="B264" s="58" t="s">
        <v>545</v>
      </c>
      <c r="C264" s="58" t="s">
        <v>93</v>
      </c>
      <c r="D264" s="58" t="s">
        <v>292</v>
      </c>
      <c r="E264" s="54" t="s">
        <v>186</v>
      </c>
      <c r="F264" s="95">
        <v>1644180</v>
      </c>
      <c r="H264" s="74"/>
    </row>
    <row r="265" spans="1:8" s="54" customFormat="1" x14ac:dyDescent="0.25">
      <c r="A265" s="80" t="s">
        <v>850</v>
      </c>
      <c r="B265" s="58" t="s">
        <v>545</v>
      </c>
      <c r="C265" s="58" t="s">
        <v>93</v>
      </c>
      <c r="D265" s="58" t="s">
        <v>292</v>
      </c>
      <c r="E265" s="54" t="s">
        <v>1109</v>
      </c>
      <c r="F265" s="95">
        <v>35879.03</v>
      </c>
      <c r="H265" s="74"/>
    </row>
    <row r="266" spans="1:8" s="54" customFormat="1" x14ac:dyDescent="0.25">
      <c r="A266" s="80" t="s">
        <v>851</v>
      </c>
      <c r="B266" s="58" t="s">
        <v>546</v>
      </c>
      <c r="C266" s="58" t="s">
        <v>88</v>
      </c>
      <c r="D266" s="58" t="s">
        <v>310</v>
      </c>
      <c r="E266" s="54" t="s">
        <v>186</v>
      </c>
      <c r="F266" s="95">
        <v>20460810</v>
      </c>
      <c r="H266" s="74"/>
    </row>
    <row r="267" spans="1:8" s="54" customFormat="1" x14ac:dyDescent="0.25">
      <c r="A267" s="80" t="s">
        <v>852</v>
      </c>
      <c r="B267" s="58" t="s">
        <v>547</v>
      </c>
      <c r="C267" s="58" t="s">
        <v>57</v>
      </c>
      <c r="D267" s="58" t="s">
        <v>235</v>
      </c>
      <c r="E267" s="54" t="s">
        <v>186</v>
      </c>
      <c r="F267" s="95">
        <v>2530993.6</v>
      </c>
      <c r="H267" s="74"/>
    </row>
    <row r="268" spans="1:8" s="54" customFormat="1" x14ac:dyDescent="0.25">
      <c r="A268" s="80" t="s">
        <v>852</v>
      </c>
      <c r="B268" s="58" t="s">
        <v>547</v>
      </c>
      <c r="C268" s="58" t="s">
        <v>57</v>
      </c>
      <c r="D268" s="58" t="s">
        <v>235</v>
      </c>
      <c r="E268" s="54" t="s">
        <v>1109</v>
      </c>
      <c r="F268" s="95">
        <v>14882.28</v>
      </c>
      <c r="H268" s="74"/>
    </row>
    <row r="269" spans="1:8" s="54" customFormat="1" x14ac:dyDescent="0.25">
      <c r="A269" s="80" t="s">
        <v>853</v>
      </c>
      <c r="B269" s="58" t="s">
        <v>548</v>
      </c>
      <c r="C269" s="58" t="s">
        <v>72</v>
      </c>
      <c r="D269" s="58" t="s">
        <v>263</v>
      </c>
      <c r="E269" s="54" t="s">
        <v>224</v>
      </c>
      <c r="F269" s="95">
        <v>222579</v>
      </c>
      <c r="H269" s="74"/>
    </row>
    <row r="270" spans="1:8" s="54" customFormat="1" x14ac:dyDescent="0.25">
      <c r="A270" s="80" t="s">
        <v>853</v>
      </c>
      <c r="B270" s="58" t="s">
        <v>548</v>
      </c>
      <c r="C270" s="58" t="s">
        <v>72</v>
      </c>
      <c r="D270" s="58" t="s">
        <v>263</v>
      </c>
      <c r="E270" s="54" t="s">
        <v>1113</v>
      </c>
      <c r="F270" s="95">
        <v>600</v>
      </c>
      <c r="H270" s="74"/>
    </row>
    <row r="271" spans="1:8" s="54" customFormat="1" x14ac:dyDescent="0.25">
      <c r="A271" s="80" t="s">
        <v>853</v>
      </c>
      <c r="B271" s="58" t="s">
        <v>548</v>
      </c>
      <c r="C271" s="58" t="s">
        <v>72</v>
      </c>
      <c r="D271" s="58" t="s">
        <v>263</v>
      </c>
      <c r="E271" s="54" t="s">
        <v>1119</v>
      </c>
      <c r="F271" s="95">
        <v>19426.509999999998</v>
      </c>
      <c r="H271" s="74"/>
    </row>
    <row r="272" spans="1:8" s="54" customFormat="1" x14ac:dyDescent="0.25">
      <c r="A272" s="80" t="s">
        <v>853</v>
      </c>
      <c r="B272" s="58" t="s">
        <v>548</v>
      </c>
      <c r="C272" s="58" t="s">
        <v>72</v>
      </c>
      <c r="D272" s="58" t="s">
        <v>263</v>
      </c>
      <c r="E272" s="54" t="s">
        <v>1107</v>
      </c>
      <c r="F272" s="95">
        <v>100</v>
      </c>
      <c r="H272" s="74"/>
    </row>
    <row r="273" spans="1:8" s="54" customFormat="1" x14ac:dyDescent="0.25">
      <c r="A273" s="80" t="s">
        <v>854</v>
      </c>
      <c r="B273" s="58" t="s">
        <v>549</v>
      </c>
      <c r="C273" s="58" t="s">
        <v>84</v>
      </c>
      <c r="D273" s="58" t="s">
        <v>278</v>
      </c>
      <c r="E273" s="54" t="s">
        <v>1109</v>
      </c>
      <c r="F273" s="95">
        <v>1208005.8600000001</v>
      </c>
      <c r="H273" s="74"/>
    </row>
    <row r="274" spans="1:8" s="54" customFormat="1" x14ac:dyDescent="0.25">
      <c r="A274" s="80" t="s">
        <v>855</v>
      </c>
      <c r="B274" s="58" t="s">
        <v>550</v>
      </c>
      <c r="C274" s="58" t="s">
        <v>31</v>
      </c>
      <c r="D274" s="58" t="s">
        <v>196</v>
      </c>
      <c r="E274" s="54" t="s">
        <v>375</v>
      </c>
      <c r="F274" s="95">
        <v>2931285.79</v>
      </c>
      <c r="H274" s="74"/>
    </row>
    <row r="275" spans="1:8" s="54" customFormat="1" x14ac:dyDescent="0.25">
      <c r="A275" s="80" t="s">
        <v>855</v>
      </c>
      <c r="B275" s="58" t="s">
        <v>550</v>
      </c>
      <c r="C275" s="58" t="s">
        <v>57</v>
      </c>
      <c r="D275" s="58" t="s">
        <v>235</v>
      </c>
      <c r="E275" s="54" t="s">
        <v>1109</v>
      </c>
      <c r="F275" s="95">
        <v>33332.57</v>
      </c>
      <c r="H275" s="74"/>
    </row>
    <row r="276" spans="1:8" s="54" customFormat="1" x14ac:dyDescent="0.25">
      <c r="A276" s="80" t="s">
        <v>855</v>
      </c>
      <c r="B276" s="58" t="s">
        <v>550</v>
      </c>
      <c r="C276" s="58" t="s">
        <v>57</v>
      </c>
      <c r="D276" s="58" t="s">
        <v>235</v>
      </c>
      <c r="E276" s="54" t="s">
        <v>172</v>
      </c>
      <c r="F276" s="95">
        <v>314325.84000000003</v>
      </c>
      <c r="H276" s="74"/>
    </row>
    <row r="277" spans="1:8" s="54" customFormat="1" x14ac:dyDescent="0.25">
      <c r="A277" s="80" t="s">
        <v>856</v>
      </c>
      <c r="B277" s="58" t="s">
        <v>551</v>
      </c>
      <c r="C277" s="58" t="s">
        <v>52</v>
      </c>
      <c r="D277" s="58" t="s">
        <v>227</v>
      </c>
      <c r="E277" s="54" t="s">
        <v>1109</v>
      </c>
      <c r="F277" s="95">
        <v>1494036.44</v>
      </c>
      <c r="H277" s="74"/>
    </row>
    <row r="278" spans="1:8" s="54" customFormat="1" x14ac:dyDescent="0.25">
      <c r="A278" s="80" t="s">
        <v>856</v>
      </c>
      <c r="B278" s="58" t="s">
        <v>551</v>
      </c>
      <c r="C278" s="58" t="s">
        <v>70</v>
      </c>
      <c r="D278" s="58" t="s">
        <v>258</v>
      </c>
      <c r="E278" s="54" t="s">
        <v>186</v>
      </c>
      <c r="F278" s="95">
        <v>32200110.440000001</v>
      </c>
      <c r="H278" s="74"/>
    </row>
    <row r="279" spans="1:8" s="54" customFormat="1" x14ac:dyDescent="0.25">
      <c r="A279" s="80" t="s">
        <v>856</v>
      </c>
      <c r="B279" s="58" t="s">
        <v>551</v>
      </c>
      <c r="C279" s="58" t="s">
        <v>70</v>
      </c>
      <c r="D279" s="58" t="s">
        <v>258</v>
      </c>
      <c r="E279" s="54" t="s">
        <v>1107</v>
      </c>
      <c r="F279" s="95">
        <v>187.13</v>
      </c>
      <c r="H279" s="74"/>
    </row>
    <row r="280" spans="1:8" s="54" customFormat="1" x14ac:dyDescent="0.25">
      <c r="A280" s="80" t="s">
        <v>857</v>
      </c>
      <c r="B280" s="58" t="s">
        <v>552</v>
      </c>
      <c r="C280" s="58" t="s">
        <v>51</v>
      </c>
      <c r="D280" s="58" t="s">
        <v>223</v>
      </c>
      <c r="E280" s="54" t="s">
        <v>1109</v>
      </c>
      <c r="F280" s="95">
        <v>39038262.609999999</v>
      </c>
      <c r="H280" s="74"/>
    </row>
    <row r="281" spans="1:8" s="54" customFormat="1" x14ac:dyDescent="0.25">
      <c r="A281" s="80" t="s">
        <v>858</v>
      </c>
      <c r="B281" s="58" t="s">
        <v>553</v>
      </c>
      <c r="C281" s="58" t="s">
        <v>51</v>
      </c>
      <c r="D281" s="58" t="s">
        <v>223</v>
      </c>
      <c r="E281" s="54" t="s">
        <v>1109</v>
      </c>
      <c r="F281" s="95">
        <v>1060038.6599999999</v>
      </c>
      <c r="H281" s="74"/>
    </row>
    <row r="282" spans="1:8" s="54" customFormat="1" x14ac:dyDescent="0.25">
      <c r="A282" s="80" t="s">
        <v>858</v>
      </c>
      <c r="B282" s="58" t="s">
        <v>553</v>
      </c>
      <c r="C282" s="58" t="s">
        <v>51</v>
      </c>
      <c r="D282" s="58" t="s">
        <v>223</v>
      </c>
      <c r="E282" s="54" t="s">
        <v>1107</v>
      </c>
      <c r="F282" s="95">
        <v>648643.16</v>
      </c>
      <c r="H282" s="74"/>
    </row>
    <row r="283" spans="1:8" s="54" customFormat="1" x14ac:dyDescent="0.25">
      <c r="A283" s="80" t="s">
        <v>858</v>
      </c>
      <c r="B283" s="58" t="s">
        <v>553</v>
      </c>
      <c r="C283" s="58" t="s">
        <v>51</v>
      </c>
      <c r="D283" s="58" t="s">
        <v>223</v>
      </c>
      <c r="E283" s="54" t="s">
        <v>159</v>
      </c>
      <c r="F283" s="95">
        <v>4729650.24</v>
      </c>
      <c r="H283" s="74"/>
    </row>
    <row r="284" spans="1:8" s="54" customFormat="1" x14ac:dyDescent="0.25">
      <c r="A284" s="80" t="s">
        <v>859</v>
      </c>
      <c r="B284" s="58" t="s">
        <v>554</v>
      </c>
      <c r="C284" s="58" t="s">
        <v>70</v>
      </c>
      <c r="D284" s="58" t="s">
        <v>258</v>
      </c>
      <c r="E284" s="54" t="s">
        <v>259</v>
      </c>
      <c r="F284" s="95">
        <v>-460614.41</v>
      </c>
      <c r="H284" s="74"/>
    </row>
    <row r="285" spans="1:8" s="54" customFormat="1" x14ac:dyDescent="0.25">
      <c r="A285" s="80" t="s">
        <v>859</v>
      </c>
      <c r="B285" s="58" t="s">
        <v>554</v>
      </c>
      <c r="C285" s="58" t="s">
        <v>70</v>
      </c>
      <c r="D285" s="58" t="s">
        <v>258</v>
      </c>
      <c r="E285" s="54" t="s">
        <v>259</v>
      </c>
      <c r="F285" s="95">
        <v>10232885.300000001</v>
      </c>
      <c r="H285" s="74"/>
    </row>
    <row r="286" spans="1:8" s="54" customFormat="1" x14ac:dyDescent="0.25">
      <c r="A286" s="80" t="s">
        <v>859</v>
      </c>
      <c r="B286" s="58" t="s">
        <v>554</v>
      </c>
      <c r="C286" s="58" t="s">
        <v>70</v>
      </c>
      <c r="D286" s="58" t="s">
        <v>258</v>
      </c>
      <c r="E286" s="54" t="s">
        <v>1131</v>
      </c>
      <c r="F286" s="95">
        <v>147</v>
      </c>
      <c r="H286" s="74"/>
    </row>
    <row r="287" spans="1:8" s="54" customFormat="1" x14ac:dyDescent="0.25">
      <c r="A287" s="80" t="s">
        <v>859</v>
      </c>
      <c r="B287" s="58" t="s">
        <v>554</v>
      </c>
      <c r="C287" s="58" t="s">
        <v>70</v>
      </c>
      <c r="D287" s="58" t="s">
        <v>258</v>
      </c>
      <c r="E287" s="54" t="s">
        <v>1109</v>
      </c>
      <c r="F287" s="95">
        <v>237641.28</v>
      </c>
      <c r="H287" s="74"/>
    </row>
    <row r="288" spans="1:8" s="54" customFormat="1" x14ac:dyDescent="0.25">
      <c r="A288" s="80" t="s">
        <v>859</v>
      </c>
      <c r="B288" s="58" t="s">
        <v>554</v>
      </c>
      <c r="C288" s="58" t="s">
        <v>70</v>
      </c>
      <c r="D288" s="58" t="s">
        <v>258</v>
      </c>
      <c r="E288" s="54" t="s">
        <v>1107</v>
      </c>
      <c r="F288" s="95">
        <v>51564.5</v>
      </c>
      <c r="H288" s="74"/>
    </row>
    <row r="289" spans="1:8" s="54" customFormat="1" x14ac:dyDescent="0.25">
      <c r="A289" s="80" t="s">
        <v>1577</v>
      </c>
      <c r="B289" s="58" t="s">
        <v>1639</v>
      </c>
      <c r="C289" s="58" t="s">
        <v>70</v>
      </c>
      <c r="D289" s="58" t="s">
        <v>258</v>
      </c>
      <c r="E289" s="54" t="s">
        <v>259</v>
      </c>
      <c r="F289" s="95">
        <v>176117580.24000001</v>
      </c>
      <c r="H289" s="74"/>
    </row>
    <row r="290" spans="1:8" s="54" customFormat="1" x14ac:dyDescent="0.25">
      <c r="A290" s="80" t="s">
        <v>1577</v>
      </c>
      <c r="B290" s="58" t="s">
        <v>1639</v>
      </c>
      <c r="C290" s="58" t="s">
        <v>70</v>
      </c>
      <c r="D290" s="58" t="s">
        <v>258</v>
      </c>
      <c r="E290" s="54" t="s">
        <v>259</v>
      </c>
      <c r="F290" s="95">
        <v>-579963.68000000005</v>
      </c>
      <c r="H290" s="74"/>
    </row>
    <row r="291" spans="1:8" s="54" customFormat="1" x14ac:dyDescent="0.25">
      <c r="A291" s="80" t="s">
        <v>1577</v>
      </c>
      <c r="B291" s="58" t="s">
        <v>1639</v>
      </c>
      <c r="C291" s="58" t="s">
        <v>70</v>
      </c>
      <c r="D291" s="58" t="s">
        <v>258</v>
      </c>
      <c r="E291" s="54" t="s">
        <v>1109</v>
      </c>
      <c r="F291" s="95">
        <v>409449.84</v>
      </c>
      <c r="H291" s="74"/>
    </row>
    <row r="292" spans="1:8" s="54" customFormat="1" x14ac:dyDescent="0.25">
      <c r="A292" s="80" t="s">
        <v>1577</v>
      </c>
      <c r="B292" s="58" t="s">
        <v>1639</v>
      </c>
      <c r="C292" s="58" t="s">
        <v>70</v>
      </c>
      <c r="D292" s="58" t="s">
        <v>258</v>
      </c>
      <c r="E292" s="54" t="s">
        <v>1107</v>
      </c>
      <c r="F292" s="95">
        <v>18263.97</v>
      </c>
      <c r="H292" s="74"/>
    </row>
    <row r="293" spans="1:8" s="54" customFormat="1" x14ac:dyDescent="0.25">
      <c r="A293" s="80" t="s">
        <v>1578</v>
      </c>
      <c r="B293" s="58" t="s">
        <v>1640</v>
      </c>
      <c r="C293" s="58" t="s">
        <v>52</v>
      </c>
      <c r="D293" s="58" t="s">
        <v>227</v>
      </c>
      <c r="E293" s="54" t="s">
        <v>1109</v>
      </c>
      <c r="F293" s="95">
        <v>984772.26</v>
      </c>
      <c r="H293" s="74"/>
    </row>
    <row r="294" spans="1:8" s="54" customFormat="1" x14ac:dyDescent="0.25">
      <c r="A294" s="80" t="s">
        <v>1579</v>
      </c>
      <c r="B294" s="58" t="s">
        <v>1641</v>
      </c>
      <c r="C294" s="58" t="s">
        <v>52</v>
      </c>
      <c r="D294" s="58" t="s">
        <v>227</v>
      </c>
      <c r="E294" s="54" t="s">
        <v>1109</v>
      </c>
      <c r="F294" s="95">
        <v>377148.05</v>
      </c>
      <c r="H294" s="74"/>
    </row>
    <row r="295" spans="1:8" s="54" customFormat="1" x14ac:dyDescent="0.25">
      <c r="A295" s="80" t="s">
        <v>1580</v>
      </c>
      <c r="B295" s="58" t="s">
        <v>1642</v>
      </c>
      <c r="C295" s="58" t="s">
        <v>52</v>
      </c>
      <c r="D295" s="58" t="s">
        <v>227</v>
      </c>
      <c r="E295" s="54" t="s">
        <v>1109</v>
      </c>
      <c r="F295" s="95">
        <v>106720.65</v>
      </c>
      <c r="H295" s="74"/>
    </row>
    <row r="296" spans="1:8" s="54" customFormat="1" x14ac:dyDescent="0.25">
      <c r="A296" s="80" t="s">
        <v>1581</v>
      </c>
      <c r="B296" s="58" t="s">
        <v>1643</v>
      </c>
      <c r="C296" s="58" t="s">
        <v>52</v>
      </c>
      <c r="D296" s="58" t="s">
        <v>227</v>
      </c>
      <c r="E296" s="54" t="s">
        <v>1109</v>
      </c>
      <c r="F296" s="95">
        <v>273692.96999999997</v>
      </c>
      <c r="H296" s="74"/>
    </row>
    <row r="297" spans="1:8" s="54" customFormat="1" x14ac:dyDescent="0.25">
      <c r="A297" s="80" t="s">
        <v>1582</v>
      </c>
      <c r="B297" s="58" t="s">
        <v>1644</v>
      </c>
      <c r="C297" s="58" t="s">
        <v>52</v>
      </c>
      <c r="D297" s="58" t="s">
        <v>227</v>
      </c>
      <c r="E297" s="54" t="s">
        <v>1109</v>
      </c>
      <c r="F297" s="95">
        <v>494727.65</v>
      </c>
      <c r="H297" s="74"/>
    </row>
    <row r="298" spans="1:8" s="54" customFormat="1" x14ac:dyDescent="0.25">
      <c r="A298" s="80" t="s">
        <v>1583</v>
      </c>
      <c r="B298" s="58" t="s">
        <v>1633</v>
      </c>
      <c r="C298" s="58" t="s">
        <v>51</v>
      </c>
      <c r="D298" s="58" t="s">
        <v>223</v>
      </c>
      <c r="E298" s="54" t="s">
        <v>1107</v>
      </c>
      <c r="F298" s="95">
        <v>65924.539999999994</v>
      </c>
      <c r="H298" s="74"/>
    </row>
    <row r="299" spans="1:8" s="54" customFormat="1" x14ac:dyDescent="0.25">
      <c r="A299" s="80" t="s">
        <v>1583</v>
      </c>
      <c r="B299" s="58" t="s">
        <v>1633</v>
      </c>
      <c r="C299" s="58" t="s">
        <v>52</v>
      </c>
      <c r="D299" s="58" t="s">
        <v>227</v>
      </c>
      <c r="E299" s="54" t="s">
        <v>1109</v>
      </c>
      <c r="F299" s="95">
        <v>238630.25</v>
      </c>
      <c r="H299" s="74"/>
    </row>
    <row r="300" spans="1:8" s="54" customFormat="1" x14ac:dyDescent="0.25">
      <c r="A300" s="80" t="s">
        <v>860</v>
      </c>
      <c r="B300" s="58" t="s">
        <v>555</v>
      </c>
      <c r="C300" s="58" t="s">
        <v>26</v>
      </c>
      <c r="D300" s="58" t="s">
        <v>1765</v>
      </c>
      <c r="E300" s="54" t="s">
        <v>1120</v>
      </c>
      <c r="F300" s="95">
        <v>7511855.8899999997</v>
      </c>
      <c r="H300" s="74"/>
    </row>
    <row r="301" spans="1:8" s="54" customFormat="1" x14ac:dyDescent="0.25">
      <c r="A301" s="80" t="s">
        <v>861</v>
      </c>
      <c r="B301" s="58" t="s">
        <v>556</v>
      </c>
      <c r="C301" s="58" t="s">
        <v>52</v>
      </c>
      <c r="D301" s="58" t="s">
        <v>227</v>
      </c>
      <c r="E301" s="54" t="s">
        <v>1136</v>
      </c>
      <c r="F301" s="95">
        <v>881.61</v>
      </c>
      <c r="H301" s="74"/>
    </row>
    <row r="302" spans="1:8" s="54" customFormat="1" x14ac:dyDescent="0.25">
      <c r="A302" s="80" t="s">
        <v>862</v>
      </c>
      <c r="B302" s="58" t="s">
        <v>557</v>
      </c>
      <c r="C302" s="58" t="s">
        <v>52</v>
      </c>
      <c r="D302" s="58" t="s">
        <v>227</v>
      </c>
      <c r="E302" s="54" t="s">
        <v>186</v>
      </c>
      <c r="F302" s="95">
        <v>3518808</v>
      </c>
      <c r="H302" s="74"/>
    </row>
    <row r="303" spans="1:8" s="54" customFormat="1" x14ac:dyDescent="0.25">
      <c r="A303" s="80" t="s">
        <v>862</v>
      </c>
      <c r="B303" s="58" t="s">
        <v>557</v>
      </c>
      <c r="C303" s="58" t="s">
        <v>52</v>
      </c>
      <c r="D303" s="58" t="s">
        <v>227</v>
      </c>
      <c r="E303" s="54" t="s">
        <v>1113</v>
      </c>
      <c r="F303" s="95">
        <v>9808471.0500000007</v>
      </c>
      <c r="H303" s="74"/>
    </row>
    <row r="304" spans="1:8" s="54" customFormat="1" x14ac:dyDescent="0.25">
      <c r="A304" s="80" t="s">
        <v>862</v>
      </c>
      <c r="B304" s="58" t="s">
        <v>557</v>
      </c>
      <c r="C304" s="58" t="s">
        <v>52</v>
      </c>
      <c r="D304" s="58" t="s">
        <v>227</v>
      </c>
      <c r="E304" s="54" t="s">
        <v>1109</v>
      </c>
      <c r="F304" s="95">
        <v>326525.44</v>
      </c>
      <c r="H304" s="74"/>
    </row>
    <row r="305" spans="1:8" s="54" customFormat="1" x14ac:dyDescent="0.25">
      <c r="A305" s="80" t="s">
        <v>863</v>
      </c>
      <c r="B305" s="58" t="s">
        <v>558</v>
      </c>
      <c r="C305" s="58" t="s">
        <v>113</v>
      </c>
      <c r="D305" s="58" t="s">
        <v>303</v>
      </c>
      <c r="E305" s="54" t="s">
        <v>1107</v>
      </c>
      <c r="F305" s="95">
        <v>-175.56</v>
      </c>
      <c r="H305" s="74"/>
    </row>
    <row r="306" spans="1:8" s="54" customFormat="1" x14ac:dyDescent="0.25">
      <c r="A306" s="80" t="s">
        <v>864</v>
      </c>
      <c r="B306" s="58" t="s">
        <v>559</v>
      </c>
      <c r="C306" s="58" t="s">
        <v>38</v>
      </c>
      <c r="D306" s="58" t="s">
        <v>208</v>
      </c>
      <c r="E306" s="54" t="s">
        <v>1113</v>
      </c>
      <c r="F306" s="95">
        <v>2498994</v>
      </c>
      <c r="H306" s="74"/>
    </row>
    <row r="307" spans="1:8" s="54" customFormat="1" x14ac:dyDescent="0.25">
      <c r="A307" s="80" t="s">
        <v>864</v>
      </c>
      <c r="B307" s="58" t="s">
        <v>559</v>
      </c>
      <c r="C307" s="58" t="s">
        <v>38</v>
      </c>
      <c r="D307" s="58" t="s">
        <v>208</v>
      </c>
      <c r="E307" s="54" t="s">
        <v>1107</v>
      </c>
      <c r="F307" s="95">
        <v>2852</v>
      </c>
      <c r="H307" s="74"/>
    </row>
    <row r="308" spans="1:8" s="54" customFormat="1" x14ac:dyDescent="0.25">
      <c r="A308" s="80" t="s">
        <v>865</v>
      </c>
      <c r="B308" s="58" t="s">
        <v>560</v>
      </c>
      <c r="C308" s="58" t="s">
        <v>114</v>
      </c>
      <c r="D308" s="58" t="s">
        <v>291</v>
      </c>
      <c r="E308" s="54" t="s">
        <v>1109</v>
      </c>
      <c r="F308" s="95">
        <v>27439.3</v>
      </c>
      <c r="H308" s="74"/>
    </row>
    <row r="309" spans="1:8" s="54" customFormat="1" x14ac:dyDescent="0.25">
      <c r="A309" s="80" t="s">
        <v>865</v>
      </c>
      <c r="B309" s="58" t="s">
        <v>560</v>
      </c>
      <c r="C309" s="58" t="s">
        <v>114</v>
      </c>
      <c r="D309" s="58" t="s">
        <v>291</v>
      </c>
      <c r="E309" s="54" t="s">
        <v>159</v>
      </c>
      <c r="F309" s="95">
        <v>1038900</v>
      </c>
      <c r="H309" s="74"/>
    </row>
    <row r="310" spans="1:8" s="54" customFormat="1" x14ac:dyDescent="0.25">
      <c r="A310" s="80" t="s">
        <v>866</v>
      </c>
      <c r="B310" s="58" t="s">
        <v>561</v>
      </c>
      <c r="C310" s="58" t="s">
        <v>93</v>
      </c>
      <c r="D310" s="58" t="s">
        <v>292</v>
      </c>
      <c r="E310" s="54" t="s">
        <v>186</v>
      </c>
      <c r="F310" s="95">
        <v>584522.82999999996</v>
      </c>
      <c r="H310" s="74"/>
    </row>
    <row r="311" spans="1:8" s="54" customFormat="1" x14ac:dyDescent="0.25">
      <c r="A311" s="80" t="s">
        <v>866</v>
      </c>
      <c r="B311" s="58" t="s">
        <v>561</v>
      </c>
      <c r="C311" s="58" t="s">
        <v>93</v>
      </c>
      <c r="D311" s="58" t="s">
        <v>292</v>
      </c>
      <c r="E311" s="54" t="s">
        <v>1113</v>
      </c>
      <c r="F311" s="95">
        <v>11398820.09</v>
      </c>
      <c r="H311" s="74"/>
    </row>
    <row r="312" spans="1:8" s="54" customFormat="1" x14ac:dyDescent="0.25">
      <c r="A312" s="80" t="s">
        <v>866</v>
      </c>
      <c r="B312" s="58" t="s">
        <v>561</v>
      </c>
      <c r="C312" s="58" t="s">
        <v>93</v>
      </c>
      <c r="D312" s="58" t="s">
        <v>292</v>
      </c>
      <c r="E312" s="54" t="s">
        <v>225</v>
      </c>
      <c r="F312" s="95">
        <v>57155954.659999996</v>
      </c>
      <c r="H312" s="74"/>
    </row>
    <row r="313" spans="1:8" s="54" customFormat="1" x14ac:dyDescent="0.25">
      <c r="A313" s="80" t="s">
        <v>866</v>
      </c>
      <c r="B313" s="58" t="s">
        <v>561</v>
      </c>
      <c r="C313" s="58" t="s">
        <v>93</v>
      </c>
      <c r="D313" s="58" t="s">
        <v>292</v>
      </c>
      <c r="E313" s="54" t="s">
        <v>492</v>
      </c>
      <c r="F313" s="95">
        <v>145365.79999999999</v>
      </c>
      <c r="H313" s="74"/>
    </row>
    <row r="314" spans="1:8" s="54" customFormat="1" x14ac:dyDescent="0.25">
      <c r="A314" s="80" t="s">
        <v>866</v>
      </c>
      <c r="B314" s="58" t="s">
        <v>561</v>
      </c>
      <c r="C314" s="58" t="s">
        <v>93</v>
      </c>
      <c r="D314" s="58" t="s">
        <v>292</v>
      </c>
      <c r="E314" s="54" t="s">
        <v>1112</v>
      </c>
      <c r="F314" s="95">
        <v>22</v>
      </c>
      <c r="H314" s="74"/>
    </row>
    <row r="315" spans="1:8" s="54" customFormat="1" x14ac:dyDescent="0.25">
      <c r="A315" s="80" t="s">
        <v>866</v>
      </c>
      <c r="B315" s="58" t="s">
        <v>561</v>
      </c>
      <c r="C315" s="58" t="s">
        <v>93</v>
      </c>
      <c r="D315" s="58" t="s">
        <v>292</v>
      </c>
      <c r="E315" s="54" t="s">
        <v>1109</v>
      </c>
      <c r="F315" s="95">
        <v>374654.92</v>
      </c>
      <c r="H315" s="74"/>
    </row>
    <row r="316" spans="1:8" s="54" customFormat="1" x14ac:dyDescent="0.25">
      <c r="A316" s="80" t="s">
        <v>866</v>
      </c>
      <c r="B316" s="58" t="s">
        <v>561</v>
      </c>
      <c r="C316" s="58" t="s">
        <v>93</v>
      </c>
      <c r="D316" s="58" t="s">
        <v>292</v>
      </c>
      <c r="E316" s="54" t="s">
        <v>1107</v>
      </c>
      <c r="F316" s="95">
        <v>19576.93</v>
      </c>
      <c r="H316" s="74"/>
    </row>
    <row r="317" spans="1:8" s="54" customFormat="1" x14ac:dyDescent="0.25">
      <c r="A317" s="80" t="s">
        <v>866</v>
      </c>
      <c r="B317" s="58" t="s">
        <v>561</v>
      </c>
      <c r="C317" s="58" t="s">
        <v>93</v>
      </c>
      <c r="D317" s="58" t="s">
        <v>292</v>
      </c>
      <c r="E317" s="54" t="s">
        <v>159</v>
      </c>
      <c r="F317" s="95">
        <v>3526.58</v>
      </c>
      <c r="H317" s="74"/>
    </row>
    <row r="318" spans="1:8" s="54" customFormat="1" x14ac:dyDescent="0.25">
      <c r="A318" s="80" t="s">
        <v>866</v>
      </c>
      <c r="B318" s="58" t="s">
        <v>561</v>
      </c>
      <c r="C318" s="58" t="s">
        <v>93</v>
      </c>
      <c r="D318" s="58" t="s">
        <v>292</v>
      </c>
      <c r="E318" s="54" t="s">
        <v>172</v>
      </c>
      <c r="F318" s="95">
        <v>45000</v>
      </c>
      <c r="H318" s="74"/>
    </row>
    <row r="319" spans="1:8" s="54" customFormat="1" x14ac:dyDescent="0.25">
      <c r="A319" s="80" t="s">
        <v>1584</v>
      </c>
      <c r="B319" s="58" t="s">
        <v>1645</v>
      </c>
      <c r="C319" s="58" t="s">
        <v>93</v>
      </c>
      <c r="D319" s="58" t="s">
        <v>292</v>
      </c>
      <c r="E319" s="54" t="s">
        <v>186</v>
      </c>
      <c r="F319" s="95">
        <v>466640.98</v>
      </c>
      <c r="H319" s="74"/>
    </row>
    <row r="320" spans="1:8" s="54" customFormat="1" x14ac:dyDescent="0.25">
      <c r="A320" s="80" t="s">
        <v>1584</v>
      </c>
      <c r="B320" s="58" t="s">
        <v>1645</v>
      </c>
      <c r="C320" s="58" t="s">
        <v>93</v>
      </c>
      <c r="D320" s="58" t="s">
        <v>292</v>
      </c>
      <c r="E320" s="54" t="s">
        <v>1113</v>
      </c>
      <c r="F320" s="95">
        <v>23786627.949999999</v>
      </c>
      <c r="H320" s="74"/>
    </row>
    <row r="321" spans="1:8" s="54" customFormat="1" x14ac:dyDescent="0.25">
      <c r="A321" s="80" t="s">
        <v>1584</v>
      </c>
      <c r="B321" s="58" t="s">
        <v>1645</v>
      </c>
      <c r="C321" s="58" t="s">
        <v>93</v>
      </c>
      <c r="D321" s="58" t="s">
        <v>292</v>
      </c>
      <c r="E321" s="54" t="s">
        <v>225</v>
      </c>
      <c r="F321" s="95">
        <v>59163415.899999999</v>
      </c>
      <c r="H321" s="74"/>
    </row>
    <row r="322" spans="1:8" s="54" customFormat="1" x14ac:dyDescent="0.25">
      <c r="A322" s="80" t="s">
        <v>1584</v>
      </c>
      <c r="B322" s="58" t="s">
        <v>1645</v>
      </c>
      <c r="C322" s="58" t="s">
        <v>93</v>
      </c>
      <c r="D322" s="58" t="s">
        <v>292</v>
      </c>
      <c r="E322" s="54" t="s">
        <v>492</v>
      </c>
      <c r="F322" s="95">
        <v>8997329</v>
      </c>
      <c r="H322" s="74"/>
    </row>
    <row r="323" spans="1:8" s="54" customFormat="1" x14ac:dyDescent="0.25">
      <c r="A323" s="80" t="s">
        <v>1584</v>
      </c>
      <c r="B323" s="58" t="s">
        <v>1645</v>
      </c>
      <c r="C323" s="58" t="s">
        <v>93</v>
      </c>
      <c r="D323" s="58" t="s">
        <v>292</v>
      </c>
      <c r="E323" s="54" t="s">
        <v>1112</v>
      </c>
      <c r="F323" s="95">
        <v>83006.7</v>
      </c>
      <c r="H323" s="74"/>
    </row>
    <row r="324" spans="1:8" s="54" customFormat="1" x14ac:dyDescent="0.25">
      <c r="A324" s="80" t="s">
        <v>1584</v>
      </c>
      <c r="B324" s="58" t="s">
        <v>1645</v>
      </c>
      <c r="C324" s="58" t="s">
        <v>93</v>
      </c>
      <c r="D324" s="58" t="s">
        <v>292</v>
      </c>
      <c r="E324" s="54" t="s">
        <v>1109</v>
      </c>
      <c r="F324" s="95">
        <v>618809.68000000005</v>
      </c>
      <c r="H324" s="74"/>
    </row>
    <row r="325" spans="1:8" s="54" customFormat="1" x14ac:dyDescent="0.25">
      <c r="A325" s="80" t="s">
        <v>1584</v>
      </c>
      <c r="B325" s="58" t="s">
        <v>1645</v>
      </c>
      <c r="C325" s="58" t="s">
        <v>93</v>
      </c>
      <c r="D325" s="58" t="s">
        <v>292</v>
      </c>
      <c r="E325" s="54" t="s">
        <v>1152</v>
      </c>
      <c r="F325" s="95">
        <v>83</v>
      </c>
      <c r="H325" s="74"/>
    </row>
    <row r="326" spans="1:8" s="54" customFormat="1" x14ac:dyDescent="0.25">
      <c r="A326" s="80" t="s">
        <v>1584</v>
      </c>
      <c r="B326" s="58" t="s">
        <v>1645</v>
      </c>
      <c r="C326" s="58" t="s">
        <v>93</v>
      </c>
      <c r="D326" s="58" t="s">
        <v>292</v>
      </c>
      <c r="E326" s="54" t="s">
        <v>1107</v>
      </c>
      <c r="F326" s="95">
        <v>59088.59</v>
      </c>
      <c r="H326" s="74"/>
    </row>
    <row r="327" spans="1:8" s="54" customFormat="1" x14ac:dyDescent="0.25">
      <c r="A327" s="80" t="s">
        <v>1584</v>
      </c>
      <c r="B327" s="58" t="s">
        <v>1645</v>
      </c>
      <c r="C327" s="58" t="s">
        <v>93</v>
      </c>
      <c r="D327" s="58" t="s">
        <v>292</v>
      </c>
      <c r="E327" s="54" t="s">
        <v>159</v>
      </c>
      <c r="F327" s="95">
        <v>13768.39</v>
      </c>
      <c r="H327" s="74"/>
    </row>
    <row r="328" spans="1:8" s="54" customFormat="1" x14ac:dyDescent="0.25">
      <c r="A328" s="80" t="s">
        <v>1584</v>
      </c>
      <c r="B328" s="58" t="s">
        <v>1645</v>
      </c>
      <c r="C328" s="58" t="s">
        <v>93</v>
      </c>
      <c r="D328" s="58" t="s">
        <v>292</v>
      </c>
      <c r="E328" s="54" t="s">
        <v>172</v>
      </c>
      <c r="F328" s="95">
        <v>2339404.48</v>
      </c>
      <c r="H328" s="74"/>
    </row>
    <row r="329" spans="1:8" s="54" customFormat="1" x14ac:dyDescent="0.25">
      <c r="A329" s="80" t="s">
        <v>1585</v>
      </c>
      <c r="B329" s="58" t="s">
        <v>1646</v>
      </c>
      <c r="C329" s="58" t="s">
        <v>93</v>
      </c>
      <c r="D329" s="58" t="s">
        <v>292</v>
      </c>
      <c r="E329" s="54" t="s">
        <v>1113</v>
      </c>
      <c r="F329" s="95">
        <v>201351.37</v>
      </c>
      <c r="H329" s="74"/>
    </row>
    <row r="330" spans="1:8" s="54" customFormat="1" x14ac:dyDescent="0.25">
      <c r="A330" s="80" t="s">
        <v>1585</v>
      </c>
      <c r="B330" s="58" t="s">
        <v>1646</v>
      </c>
      <c r="C330" s="58" t="s">
        <v>93</v>
      </c>
      <c r="D330" s="58" t="s">
        <v>292</v>
      </c>
      <c r="E330" s="54" t="s">
        <v>1109</v>
      </c>
      <c r="F330" s="95">
        <v>12216.63</v>
      </c>
      <c r="H330" s="74"/>
    </row>
    <row r="331" spans="1:8" s="54" customFormat="1" x14ac:dyDescent="0.25">
      <c r="A331" s="80" t="s">
        <v>867</v>
      </c>
      <c r="B331" s="58" t="s">
        <v>562</v>
      </c>
      <c r="C331" s="58" t="s">
        <v>59</v>
      </c>
      <c r="D331" s="58" t="s">
        <v>238</v>
      </c>
      <c r="E331" s="54" t="s">
        <v>1168</v>
      </c>
      <c r="F331" s="95">
        <v>2188.5500000000002</v>
      </c>
      <c r="H331" s="74"/>
    </row>
    <row r="332" spans="1:8" s="54" customFormat="1" x14ac:dyDescent="0.25">
      <c r="A332" s="80" t="s">
        <v>868</v>
      </c>
      <c r="B332" s="58" t="s">
        <v>563</v>
      </c>
      <c r="C332" s="58" t="s">
        <v>6</v>
      </c>
      <c r="D332" s="58" t="s">
        <v>158</v>
      </c>
      <c r="E332" s="54" t="s">
        <v>1136</v>
      </c>
      <c r="F332" s="95">
        <v>96755153.959999993</v>
      </c>
      <c r="H332" s="74"/>
    </row>
    <row r="333" spans="1:8" s="54" customFormat="1" x14ac:dyDescent="0.25">
      <c r="A333" s="80" t="s">
        <v>868</v>
      </c>
      <c r="B333" s="58" t="s">
        <v>563</v>
      </c>
      <c r="C333" s="58" t="s">
        <v>6</v>
      </c>
      <c r="D333" s="58" t="s">
        <v>158</v>
      </c>
      <c r="E333" s="54" t="s">
        <v>1136</v>
      </c>
      <c r="F333" s="95">
        <v>796758.98</v>
      </c>
      <c r="H333" s="74"/>
    </row>
    <row r="334" spans="1:8" s="54" customFormat="1" x14ac:dyDescent="0.25">
      <c r="A334" s="80" t="s">
        <v>868</v>
      </c>
      <c r="B334" s="58" t="s">
        <v>563</v>
      </c>
      <c r="C334" s="58" t="s">
        <v>6</v>
      </c>
      <c r="D334" s="58" t="s">
        <v>158</v>
      </c>
      <c r="E334" s="54" t="s">
        <v>1109</v>
      </c>
      <c r="F334" s="95">
        <v>2664995.8199999998</v>
      </c>
      <c r="H334" s="74"/>
    </row>
    <row r="335" spans="1:8" s="54" customFormat="1" x14ac:dyDescent="0.25">
      <c r="A335" s="80" t="s">
        <v>868</v>
      </c>
      <c r="B335" s="58" t="s">
        <v>563</v>
      </c>
      <c r="C335" s="58" t="s">
        <v>6</v>
      </c>
      <c r="D335" s="58" t="s">
        <v>158</v>
      </c>
      <c r="E335" s="54" t="s">
        <v>1116</v>
      </c>
      <c r="F335" s="95">
        <v>2520336</v>
      </c>
      <c r="H335" s="74"/>
    </row>
    <row r="336" spans="1:8" s="54" customFormat="1" x14ac:dyDescent="0.25">
      <c r="A336" s="80" t="s">
        <v>868</v>
      </c>
      <c r="B336" s="58" t="s">
        <v>563</v>
      </c>
      <c r="C336" s="58" t="s">
        <v>6</v>
      </c>
      <c r="D336" s="58" t="s">
        <v>158</v>
      </c>
      <c r="E336" s="54" t="s">
        <v>1107</v>
      </c>
      <c r="F336" s="95">
        <v>109958.14</v>
      </c>
      <c r="H336" s="74"/>
    </row>
    <row r="337" spans="1:8" s="54" customFormat="1" x14ac:dyDescent="0.25">
      <c r="A337" s="80" t="s">
        <v>868</v>
      </c>
      <c r="B337" s="58" t="s">
        <v>563</v>
      </c>
      <c r="C337" s="58" t="s">
        <v>6</v>
      </c>
      <c r="D337" s="58" t="s">
        <v>158</v>
      </c>
      <c r="E337" s="54" t="s">
        <v>159</v>
      </c>
      <c r="F337" s="95">
        <v>127280.29</v>
      </c>
      <c r="H337" s="74"/>
    </row>
    <row r="338" spans="1:8" s="54" customFormat="1" x14ac:dyDescent="0.25">
      <c r="A338" s="80" t="s">
        <v>868</v>
      </c>
      <c r="B338" s="58" t="s">
        <v>563</v>
      </c>
      <c r="C338" s="58" t="s">
        <v>6</v>
      </c>
      <c r="D338" s="58" t="s">
        <v>158</v>
      </c>
      <c r="E338" s="54" t="s">
        <v>159</v>
      </c>
      <c r="F338" s="95">
        <v>13872.91</v>
      </c>
      <c r="H338" s="74"/>
    </row>
    <row r="339" spans="1:8" s="54" customFormat="1" x14ac:dyDescent="0.25">
      <c r="A339" s="80" t="s">
        <v>869</v>
      </c>
      <c r="B339" s="58" t="s">
        <v>564</v>
      </c>
      <c r="C339" s="58" t="s">
        <v>6</v>
      </c>
      <c r="D339" s="58" t="s">
        <v>158</v>
      </c>
      <c r="E339" s="54" t="s">
        <v>1113</v>
      </c>
      <c r="F339" s="95">
        <v>199550</v>
      </c>
      <c r="H339" s="74"/>
    </row>
    <row r="340" spans="1:8" s="54" customFormat="1" x14ac:dyDescent="0.25">
      <c r="A340" s="80" t="s">
        <v>869</v>
      </c>
      <c r="B340" s="58" t="s">
        <v>564</v>
      </c>
      <c r="C340" s="58" t="s">
        <v>6</v>
      </c>
      <c r="D340" s="58" t="s">
        <v>158</v>
      </c>
      <c r="E340" s="54" t="s">
        <v>1136</v>
      </c>
      <c r="F340" s="95">
        <v>20250</v>
      </c>
      <c r="H340" s="74"/>
    </row>
    <row r="341" spans="1:8" s="54" customFormat="1" x14ac:dyDescent="0.25">
      <c r="A341" s="80" t="s">
        <v>869</v>
      </c>
      <c r="B341" s="58" t="s">
        <v>564</v>
      </c>
      <c r="C341" s="58" t="s">
        <v>6</v>
      </c>
      <c r="D341" s="58" t="s">
        <v>158</v>
      </c>
      <c r="E341" s="54" t="s">
        <v>1109</v>
      </c>
      <c r="F341" s="95">
        <v>40904.22</v>
      </c>
      <c r="H341" s="74"/>
    </row>
    <row r="342" spans="1:8" s="54" customFormat="1" x14ac:dyDescent="0.25">
      <c r="A342" s="80" t="s">
        <v>870</v>
      </c>
      <c r="B342" s="58" t="s">
        <v>565</v>
      </c>
      <c r="C342" s="58" t="s">
        <v>93</v>
      </c>
      <c r="D342" s="58" t="s">
        <v>292</v>
      </c>
      <c r="E342" s="54" t="s">
        <v>186</v>
      </c>
      <c r="F342" s="95">
        <v>3586</v>
      </c>
      <c r="H342" s="74"/>
    </row>
    <row r="343" spans="1:8" s="54" customFormat="1" x14ac:dyDescent="0.25">
      <c r="A343" s="80" t="s">
        <v>870</v>
      </c>
      <c r="B343" s="58" t="s">
        <v>565</v>
      </c>
      <c r="C343" s="58" t="s">
        <v>93</v>
      </c>
      <c r="D343" s="58" t="s">
        <v>292</v>
      </c>
      <c r="E343" s="54" t="s">
        <v>1113</v>
      </c>
      <c r="F343" s="95">
        <v>83275</v>
      </c>
      <c r="H343" s="74"/>
    </row>
    <row r="344" spans="1:8" s="54" customFormat="1" x14ac:dyDescent="0.25">
      <c r="A344" s="80" t="s">
        <v>870</v>
      </c>
      <c r="B344" s="58" t="s">
        <v>565</v>
      </c>
      <c r="C344" s="58" t="s">
        <v>93</v>
      </c>
      <c r="D344" s="58" t="s">
        <v>292</v>
      </c>
      <c r="E344" s="54" t="s">
        <v>225</v>
      </c>
      <c r="F344" s="95">
        <v>1267432.5</v>
      </c>
      <c r="H344" s="74"/>
    </row>
    <row r="345" spans="1:8" s="54" customFormat="1" x14ac:dyDescent="0.25">
      <c r="A345" s="80" t="s">
        <v>870</v>
      </c>
      <c r="B345" s="58" t="s">
        <v>565</v>
      </c>
      <c r="C345" s="58" t="s">
        <v>93</v>
      </c>
      <c r="D345" s="58" t="s">
        <v>292</v>
      </c>
      <c r="E345" s="54" t="s">
        <v>492</v>
      </c>
      <c r="F345" s="95">
        <v>25199.7</v>
      </c>
      <c r="H345" s="74"/>
    </row>
    <row r="346" spans="1:8" s="54" customFormat="1" x14ac:dyDescent="0.25">
      <c r="A346" s="80" t="s">
        <v>870</v>
      </c>
      <c r="B346" s="58" t="s">
        <v>565</v>
      </c>
      <c r="C346" s="58" t="s">
        <v>93</v>
      </c>
      <c r="D346" s="58" t="s">
        <v>292</v>
      </c>
      <c r="E346" s="54" t="s">
        <v>1109</v>
      </c>
      <c r="F346" s="95">
        <v>32822.11</v>
      </c>
      <c r="H346" s="74"/>
    </row>
    <row r="347" spans="1:8" s="54" customFormat="1" x14ac:dyDescent="0.25">
      <c r="A347" s="80" t="s">
        <v>870</v>
      </c>
      <c r="B347" s="58" t="s">
        <v>565</v>
      </c>
      <c r="C347" s="58" t="s">
        <v>93</v>
      </c>
      <c r="D347" s="58" t="s">
        <v>292</v>
      </c>
      <c r="E347" s="54" t="s">
        <v>1107</v>
      </c>
      <c r="F347" s="95">
        <v>337.2</v>
      </c>
      <c r="H347" s="74"/>
    </row>
    <row r="348" spans="1:8" s="54" customFormat="1" x14ac:dyDescent="0.25">
      <c r="A348" s="80" t="s">
        <v>870</v>
      </c>
      <c r="B348" s="58" t="s">
        <v>565</v>
      </c>
      <c r="C348" s="58" t="s">
        <v>93</v>
      </c>
      <c r="D348" s="58" t="s">
        <v>292</v>
      </c>
      <c r="E348" s="54" t="s">
        <v>159</v>
      </c>
      <c r="F348" s="95">
        <v>250</v>
      </c>
      <c r="H348" s="74"/>
    </row>
    <row r="349" spans="1:8" s="54" customFormat="1" x14ac:dyDescent="0.25">
      <c r="A349" s="80" t="s">
        <v>871</v>
      </c>
      <c r="B349" s="58" t="s">
        <v>566</v>
      </c>
      <c r="C349" s="58" t="s">
        <v>115</v>
      </c>
      <c r="D349" s="174" t="s">
        <v>1766</v>
      </c>
      <c r="E349" s="54" t="s">
        <v>1113</v>
      </c>
      <c r="F349" s="95">
        <v>15209693</v>
      </c>
      <c r="H349" s="74"/>
    </row>
    <row r="350" spans="1:8" s="54" customFormat="1" x14ac:dyDescent="0.25">
      <c r="A350" s="80" t="s">
        <v>871</v>
      </c>
      <c r="B350" s="58" t="s">
        <v>566</v>
      </c>
      <c r="C350" s="58" t="s">
        <v>115</v>
      </c>
      <c r="D350" s="174" t="s">
        <v>1766</v>
      </c>
      <c r="E350" s="54" t="s">
        <v>1109</v>
      </c>
      <c r="F350" s="95">
        <v>274705.56</v>
      </c>
      <c r="H350" s="74"/>
    </row>
    <row r="351" spans="1:8" s="54" customFormat="1" x14ac:dyDescent="0.25">
      <c r="A351" s="80" t="s">
        <v>872</v>
      </c>
      <c r="B351" s="58" t="s">
        <v>567</v>
      </c>
      <c r="C351" s="58" t="s">
        <v>93</v>
      </c>
      <c r="D351" s="58" t="s">
        <v>292</v>
      </c>
      <c r="E351" s="54" t="s">
        <v>186</v>
      </c>
      <c r="F351" s="95">
        <v>3258187.49</v>
      </c>
      <c r="H351" s="74"/>
    </row>
    <row r="352" spans="1:8" s="54" customFormat="1" x14ac:dyDescent="0.25">
      <c r="A352" s="80" t="s">
        <v>872</v>
      </c>
      <c r="B352" s="58" t="s">
        <v>567</v>
      </c>
      <c r="C352" s="58" t="s">
        <v>93</v>
      </c>
      <c r="D352" s="58" t="s">
        <v>292</v>
      </c>
      <c r="E352" s="54" t="s">
        <v>1109</v>
      </c>
      <c r="F352" s="95">
        <v>99424.95</v>
      </c>
      <c r="H352" s="74"/>
    </row>
    <row r="353" spans="1:8" s="54" customFormat="1" x14ac:dyDescent="0.25">
      <c r="A353" s="80" t="s">
        <v>872</v>
      </c>
      <c r="B353" s="58" t="s">
        <v>567</v>
      </c>
      <c r="C353" s="58" t="s">
        <v>93</v>
      </c>
      <c r="D353" s="58" t="s">
        <v>292</v>
      </c>
      <c r="E353" s="54" t="s">
        <v>1107</v>
      </c>
      <c r="F353" s="95">
        <v>626</v>
      </c>
      <c r="H353" s="74"/>
    </row>
    <row r="354" spans="1:8" s="54" customFormat="1" x14ac:dyDescent="0.25">
      <c r="A354" s="80" t="s">
        <v>873</v>
      </c>
      <c r="B354" s="58" t="s">
        <v>568</v>
      </c>
      <c r="C354" s="58" t="s">
        <v>42</v>
      </c>
      <c r="D354" s="58" t="s">
        <v>212</v>
      </c>
      <c r="E354" s="54" t="s">
        <v>1113</v>
      </c>
      <c r="F354" s="95">
        <v>23796362.210000001</v>
      </c>
      <c r="H354" s="74"/>
    </row>
    <row r="355" spans="1:8" s="54" customFormat="1" x14ac:dyDescent="0.25">
      <c r="A355" s="80" t="s">
        <v>873</v>
      </c>
      <c r="B355" s="58" t="s">
        <v>568</v>
      </c>
      <c r="C355" s="58" t="s">
        <v>42</v>
      </c>
      <c r="D355" s="58" t="s">
        <v>212</v>
      </c>
      <c r="E355" s="54" t="s">
        <v>492</v>
      </c>
      <c r="F355" s="95">
        <v>3851.72</v>
      </c>
      <c r="H355" s="74"/>
    </row>
    <row r="356" spans="1:8" s="54" customFormat="1" x14ac:dyDescent="0.25">
      <c r="A356" s="80" t="s">
        <v>873</v>
      </c>
      <c r="B356" s="58" t="s">
        <v>568</v>
      </c>
      <c r="C356" s="58" t="s">
        <v>42</v>
      </c>
      <c r="D356" s="58" t="s">
        <v>212</v>
      </c>
      <c r="E356" s="54" t="s">
        <v>1109</v>
      </c>
      <c r="F356" s="95">
        <v>738266</v>
      </c>
      <c r="H356" s="74"/>
    </row>
    <row r="357" spans="1:8" s="54" customFormat="1" x14ac:dyDescent="0.25">
      <c r="A357" s="80" t="s">
        <v>874</v>
      </c>
      <c r="B357" s="58" t="s">
        <v>1647</v>
      </c>
      <c r="C357" s="58" t="s">
        <v>16</v>
      </c>
      <c r="D357" s="58" t="s">
        <v>170</v>
      </c>
      <c r="E357" s="54" t="s">
        <v>186</v>
      </c>
      <c r="F357" s="95">
        <v>97970</v>
      </c>
      <c r="H357" s="74"/>
    </row>
    <row r="358" spans="1:8" s="54" customFormat="1" x14ac:dyDescent="0.25">
      <c r="A358" s="80" t="s">
        <v>874</v>
      </c>
      <c r="B358" s="58" t="s">
        <v>1647</v>
      </c>
      <c r="C358" s="58" t="s">
        <v>16</v>
      </c>
      <c r="D358" s="58" t="s">
        <v>170</v>
      </c>
      <c r="E358" s="54" t="s">
        <v>225</v>
      </c>
      <c r="F358" s="95">
        <v>254400</v>
      </c>
      <c r="H358" s="74"/>
    </row>
    <row r="359" spans="1:8" s="54" customFormat="1" x14ac:dyDescent="0.25">
      <c r="A359" s="80" t="s">
        <v>874</v>
      </c>
      <c r="B359" s="58" t="s">
        <v>1648</v>
      </c>
      <c r="C359" s="58" t="s">
        <v>16</v>
      </c>
      <c r="D359" s="58" t="s">
        <v>170</v>
      </c>
      <c r="E359" s="54" t="s">
        <v>1109</v>
      </c>
      <c r="F359" s="95">
        <v>13015.45</v>
      </c>
      <c r="H359" s="74"/>
    </row>
    <row r="360" spans="1:8" s="54" customFormat="1" x14ac:dyDescent="0.25">
      <c r="A360" s="80" t="s">
        <v>111</v>
      </c>
      <c r="B360" s="58" t="s">
        <v>569</v>
      </c>
      <c r="C360" s="58" t="s">
        <v>42</v>
      </c>
      <c r="D360" s="58" t="s">
        <v>212</v>
      </c>
      <c r="E360" s="54" t="s">
        <v>1109</v>
      </c>
      <c r="F360" s="95">
        <v>397421.31</v>
      </c>
      <c r="H360" s="74"/>
    </row>
    <row r="361" spans="1:8" s="182" customFormat="1" x14ac:dyDescent="0.25">
      <c r="A361" s="180" t="s">
        <v>875</v>
      </c>
      <c r="B361" s="181" t="s">
        <v>570</v>
      </c>
      <c r="C361" s="181" t="s">
        <v>79</v>
      </c>
      <c r="D361" s="181" t="s">
        <v>272</v>
      </c>
      <c r="E361" s="182" t="s">
        <v>186</v>
      </c>
      <c r="F361" s="183">
        <v>61737555.399999999</v>
      </c>
      <c r="H361" s="184"/>
    </row>
    <row r="362" spans="1:8" s="182" customFormat="1" x14ac:dyDescent="0.25">
      <c r="A362" s="180" t="s">
        <v>875</v>
      </c>
      <c r="B362" s="181" t="s">
        <v>570</v>
      </c>
      <c r="C362" s="181" t="s">
        <v>79</v>
      </c>
      <c r="D362" s="181" t="s">
        <v>272</v>
      </c>
      <c r="E362" s="182" t="s">
        <v>1109</v>
      </c>
      <c r="F362" s="183">
        <v>2020408.11</v>
      </c>
      <c r="H362" s="184"/>
    </row>
    <row r="363" spans="1:8" s="182" customFormat="1" x14ac:dyDescent="0.25">
      <c r="A363" s="180" t="s">
        <v>876</v>
      </c>
      <c r="B363" s="181" t="s">
        <v>571</v>
      </c>
      <c r="C363" s="181" t="s">
        <v>116</v>
      </c>
      <c r="D363" s="181" t="s">
        <v>301</v>
      </c>
      <c r="E363" s="182" t="s">
        <v>186</v>
      </c>
      <c r="F363" s="183">
        <v>5220113.45</v>
      </c>
      <c r="H363" s="184"/>
    </row>
    <row r="364" spans="1:8" s="54" customFormat="1" x14ac:dyDescent="0.25">
      <c r="A364" s="80" t="s">
        <v>1586</v>
      </c>
      <c r="B364" s="58" t="s">
        <v>1649</v>
      </c>
      <c r="C364" s="58" t="s">
        <v>77</v>
      </c>
      <c r="D364" s="58" t="s">
        <v>270</v>
      </c>
      <c r="E364" s="54" t="s">
        <v>1109</v>
      </c>
      <c r="F364" s="95">
        <v>114419.54</v>
      </c>
      <c r="H364" s="74"/>
    </row>
    <row r="365" spans="1:8" s="54" customFormat="1" x14ac:dyDescent="0.25">
      <c r="A365" s="80" t="s">
        <v>1586</v>
      </c>
      <c r="B365" s="58" t="s">
        <v>1649</v>
      </c>
      <c r="C365" s="58" t="s">
        <v>77</v>
      </c>
      <c r="D365" s="58" t="s">
        <v>270</v>
      </c>
      <c r="E365" s="54" t="s">
        <v>159</v>
      </c>
      <c r="F365" s="95">
        <v>744677.16</v>
      </c>
      <c r="H365" s="74"/>
    </row>
    <row r="366" spans="1:8" s="54" customFormat="1" x14ac:dyDescent="0.25">
      <c r="A366" s="80" t="s">
        <v>1587</v>
      </c>
      <c r="B366" s="58" t="s">
        <v>1650</v>
      </c>
      <c r="C366" s="58" t="s">
        <v>77</v>
      </c>
      <c r="D366" s="58" t="s">
        <v>270</v>
      </c>
      <c r="E366" s="54" t="s">
        <v>1112</v>
      </c>
      <c r="F366" s="95">
        <v>17911.68</v>
      </c>
      <c r="H366" s="74"/>
    </row>
    <row r="367" spans="1:8" s="54" customFormat="1" x14ac:dyDescent="0.25">
      <c r="A367" s="80" t="s">
        <v>1587</v>
      </c>
      <c r="B367" s="58" t="s">
        <v>1650</v>
      </c>
      <c r="C367" s="58" t="s">
        <v>77</v>
      </c>
      <c r="D367" s="58" t="s">
        <v>270</v>
      </c>
      <c r="E367" s="54" t="s">
        <v>1109</v>
      </c>
      <c r="F367" s="95">
        <v>3270.48</v>
      </c>
      <c r="H367" s="74"/>
    </row>
    <row r="368" spans="1:8" s="54" customFormat="1" x14ac:dyDescent="0.25">
      <c r="A368" s="80" t="s">
        <v>1588</v>
      </c>
      <c r="B368" s="58" t="s">
        <v>1651</v>
      </c>
      <c r="C368" s="58" t="s">
        <v>77</v>
      </c>
      <c r="D368" s="58" t="s">
        <v>270</v>
      </c>
      <c r="E368" s="54" t="s">
        <v>186</v>
      </c>
      <c r="F368" s="95">
        <v>78561310.200000003</v>
      </c>
      <c r="H368" s="74"/>
    </row>
    <row r="369" spans="1:8" s="54" customFormat="1" x14ac:dyDescent="0.25">
      <c r="A369" s="80" t="s">
        <v>1588</v>
      </c>
      <c r="B369" s="58" t="s">
        <v>1651</v>
      </c>
      <c r="C369" s="58" t="s">
        <v>77</v>
      </c>
      <c r="D369" s="58" t="s">
        <v>270</v>
      </c>
      <c r="E369" s="54" t="s">
        <v>1113</v>
      </c>
      <c r="F369" s="95">
        <v>14250025.449999999</v>
      </c>
      <c r="H369" s="74"/>
    </row>
    <row r="370" spans="1:8" s="54" customFormat="1" x14ac:dyDescent="0.25">
      <c r="A370" s="80" t="s">
        <v>1588</v>
      </c>
      <c r="B370" s="58" t="s">
        <v>1651</v>
      </c>
      <c r="C370" s="58" t="s">
        <v>77</v>
      </c>
      <c r="D370" s="58" t="s">
        <v>270</v>
      </c>
      <c r="E370" s="54" t="s">
        <v>492</v>
      </c>
      <c r="F370" s="95">
        <v>293410.13</v>
      </c>
      <c r="H370" s="74"/>
    </row>
    <row r="371" spans="1:8" s="54" customFormat="1" x14ac:dyDescent="0.25">
      <c r="A371" s="80" t="s">
        <v>1588</v>
      </c>
      <c r="B371" s="58" t="s">
        <v>1651</v>
      </c>
      <c r="C371" s="58" t="s">
        <v>77</v>
      </c>
      <c r="D371" s="58" t="s">
        <v>270</v>
      </c>
      <c r="E371" s="54" t="s">
        <v>1119</v>
      </c>
      <c r="F371" s="95">
        <v>12936.19</v>
      </c>
      <c r="H371" s="74"/>
    </row>
    <row r="372" spans="1:8" s="54" customFormat="1" x14ac:dyDescent="0.25">
      <c r="A372" s="80" t="s">
        <v>1588</v>
      </c>
      <c r="B372" s="58" t="s">
        <v>1651</v>
      </c>
      <c r="C372" s="58" t="s">
        <v>77</v>
      </c>
      <c r="D372" s="58" t="s">
        <v>270</v>
      </c>
      <c r="E372" s="54" t="s">
        <v>1112</v>
      </c>
      <c r="F372" s="95">
        <v>875660.58</v>
      </c>
      <c r="H372" s="74"/>
    </row>
    <row r="373" spans="1:8" s="54" customFormat="1" x14ac:dyDescent="0.25">
      <c r="A373" s="80" t="s">
        <v>1588</v>
      </c>
      <c r="B373" s="58" t="s">
        <v>1651</v>
      </c>
      <c r="C373" s="58" t="s">
        <v>77</v>
      </c>
      <c r="D373" s="58" t="s">
        <v>270</v>
      </c>
      <c r="E373" s="54" t="s">
        <v>1109</v>
      </c>
      <c r="F373" s="95">
        <v>2784577.69</v>
      </c>
      <c r="H373" s="74"/>
    </row>
    <row r="374" spans="1:8" s="54" customFormat="1" x14ac:dyDescent="0.25">
      <c r="A374" s="80" t="s">
        <v>1588</v>
      </c>
      <c r="B374" s="58" t="s">
        <v>1651</v>
      </c>
      <c r="C374" s="58" t="s">
        <v>77</v>
      </c>
      <c r="D374" s="58" t="s">
        <v>270</v>
      </c>
      <c r="E374" s="54" t="s">
        <v>1107</v>
      </c>
      <c r="F374" s="95">
        <v>18647.82</v>
      </c>
      <c r="H374" s="74"/>
    </row>
    <row r="375" spans="1:8" s="54" customFormat="1" x14ac:dyDescent="0.25">
      <c r="A375" s="80" t="s">
        <v>1588</v>
      </c>
      <c r="B375" s="58" t="s">
        <v>1651</v>
      </c>
      <c r="C375" s="58" t="s">
        <v>77</v>
      </c>
      <c r="D375" s="58" t="s">
        <v>270</v>
      </c>
      <c r="E375" s="54" t="s">
        <v>159</v>
      </c>
      <c r="F375" s="95">
        <v>323382.68</v>
      </c>
      <c r="H375" s="74"/>
    </row>
    <row r="376" spans="1:8" s="54" customFormat="1" x14ac:dyDescent="0.25">
      <c r="A376" s="80" t="s">
        <v>1588</v>
      </c>
      <c r="B376" s="58" t="s">
        <v>1651</v>
      </c>
      <c r="C376" s="58" t="s">
        <v>77</v>
      </c>
      <c r="D376" s="58" t="s">
        <v>270</v>
      </c>
      <c r="E376" s="54" t="s">
        <v>1139</v>
      </c>
      <c r="F376" s="95">
        <v>2137635.98</v>
      </c>
      <c r="H376" s="74"/>
    </row>
    <row r="377" spans="1:8" s="54" customFormat="1" x14ac:dyDescent="0.25">
      <c r="A377" s="80" t="s">
        <v>1588</v>
      </c>
      <c r="B377" s="58" t="s">
        <v>1651</v>
      </c>
      <c r="C377" s="58" t="s">
        <v>77</v>
      </c>
      <c r="D377" s="58" t="s">
        <v>270</v>
      </c>
      <c r="E377" s="54" t="s">
        <v>1104</v>
      </c>
      <c r="F377" s="95">
        <v>8881.33</v>
      </c>
      <c r="H377" s="74"/>
    </row>
    <row r="378" spans="1:8" s="54" customFormat="1" x14ac:dyDescent="0.25">
      <c r="A378" s="80" t="s">
        <v>1588</v>
      </c>
      <c r="B378" s="58" t="s">
        <v>1651</v>
      </c>
      <c r="C378" s="58" t="s">
        <v>77</v>
      </c>
      <c r="D378" s="58" t="s">
        <v>270</v>
      </c>
      <c r="E378" s="54" t="s">
        <v>172</v>
      </c>
      <c r="F378" s="95">
        <v>363671.75</v>
      </c>
      <c r="H378" s="74"/>
    </row>
    <row r="379" spans="1:8" s="54" customFormat="1" x14ac:dyDescent="0.25">
      <c r="A379" s="80" t="s">
        <v>1588</v>
      </c>
      <c r="B379" s="58" t="s">
        <v>1651</v>
      </c>
      <c r="C379" s="58" t="s">
        <v>77</v>
      </c>
      <c r="D379" s="58" t="s">
        <v>270</v>
      </c>
      <c r="E379" s="54" t="s">
        <v>1125</v>
      </c>
      <c r="F379" s="95">
        <v>5077.6499999999996</v>
      </c>
      <c r="H379" s="74"/>
    </row>
    <row r="380" spans="1:8" s="54" customFormat="1" x14ac:dyDescent="0.25">
      <c r="A380" s="80" t="s">
        <v>91</v>
      </c>
      <c r="B380" s="58" t="s">
        <v>1652</v>
      </c>
      <c r="C380" s="58" t="s">
        <v>77</v>
      </c>
      <c r="D380" s="58" t="s">
        <v>270</v>
      </c>
      <c r="E380" s="54" t="s">
        <v>186</v>
      </c>
      <c r="F380" s="95">
        <v>4576457.7300000004</v>
      </c>
      <c r="H380" s="74"/>
    </row>
    <row r="381" spans="1:8" s="54" customFormat="1" x14ac:dyDescent="0.25">
      <c r="A381" s="80" t="s">
        <v>91</v>
      </c>
      <c r="B381" s="58" t="s">
        <v>1652</v>
      </c>
      <c r="C381" s="58" t="s">
        <v>77</v>
      </c>
      <c r="D381" s="58" t="s">
        <v>270</v>
      </c>
      <c r="E381" s="54" t="s">
        <v>1109</v>
      </c>
      <c r="F381" s="95">
        <v>139457.22</v>
      </c>
      <c r="H381" s="74"/>
    </row>
    <row r="382" spans="1:8" s="54" customFormat="1" x14ac:dyDescent="0.25">
      <c r="A382" s="80" t="s">
        <v>91</v>
      </c>
      <c r="B382" s="58" t="s">
        <v>1652</v>
      </c>
      <c r="C382" s="58" t="s">
        <v>77</v>
      </c>
      <c r="D382" s="58" t="s">
        <v>270</v>
      </c>
      <c r="E382" s="54" t="s">
        <v>1107</v>
      </c>
      <c r="F382" s="95">
        <v>256.54000000000002</v>
      </c>
      <c r="H382" s="74"/>
    </row>
    <row r="383" spans="1:8" s="54" customFormat="1" x14ac:dyDescent="0.25">
      <c r="A383" s="80" t="s">
        <v>877</v>
      </c>
      <c r="B383" s="58" t="s">
        <v>572</v>
      </c>
      <c r="C383" s="58" t="s">
        <v>44</v>
      </c>
      <c r="D383" s="58" t="s">
        <v>215</v>
      </c>
      <c r="E383" s="54" t="s">
        <v>186</v>
      </c>
      <c r="F383" s="95">
        <v>98798269.549999997</v>
      </c>
      <c r="H383" s="74"/>
    </row>
    <row r="384" spans="1:8" s="54" customFormat="1" x14ac:dyDescent="0.25">
      <c r="A384" s="80" t="s">
        <v>877</v>
      </c>
      <c r="B384" s="58" t="s">
        <v>572</v>
      </c>
      <c r="C384" s="58" t="s">
        <v>44</v>
      </c>
      <c r="D384" s="58" t="s">
        <v>215</v>
      </c>
      <c r="E384" s="54" t="s">
        <v>1113</v>
      </c>
      <c r="F384" s="95">
        <v>1863245</v>
      </c>
      <c r="H384" s="74"/>
    </row>
    <row r="385" spans="1:8" s="54" customFormat="1" x14ac:dyDescent="0.25">
      <c r="A385" s="80" t="s">
        <v>877</v>
      </c>
      <c r="B385" s="58" t="s">
        <v>572</v>
      </c>
      <c r="C385" s="58" t="s">
        <v>44</v>
      </c>
      <c r="D385" s="58" t="s">
        <v>215</v>
      </c>
      <c r="E385" s="54" t="s">
        <v>225</v>
      </c>
      <c r="F385" s="95">
        <v>20369505</v>
      </c>
      <c r="H385" s="74"/>
    </row>
    <row r="386" spans="1:8" s="54" customFormat="1" x14ac:dyDescent="0.25">
      <c r="A386" s="80" t="s">
        <v>877</v>
      </c>
      <c r="B386" s="58" t="s">
        <v>572</v>
      </c>
      <c r="C386" s="58" t="s">
        <v>44</v>
      </c>
      <c r="D386" s="58" t="s">
        <v>215</v>
      </c>
      <c r="E386" s="54" t="s">
        <v>492</v>
      </c>
      <c r="F386" s="95">
        <v>944780.7</v>
      </c>
      <c r="H386" s="74"/>
    </row>
    <row r="387" spans="1:8" s="54" customFormat="1" x14ac:dyDescent="0.25">
      <c r="A387" s="80" t="s">
        <v>877</v>
      </c>
      <c r="B387" s="58" t="s">
        <v>572</v>
      </c>
      <c r="C387" s="58" t="s">
        <v>44</v>
      </c>
      <c r="D387" s="58" t="s">
        <v>215</v>
      </c>
      <c r="E387" s="54" t="s">
        <v>1112</v>
      </c>
      <c r="F387" s="95">
        <v>750.85</v>
      </c>
      <c r="H387" s="74"/>
    </row>
    <row r="388" spans="1:8" s="54" customFormat="1" x14ac:dyDescent="0.25">
      <c r="A388" s="80" t="s">
        <v>877</v>
      </c>
      <c r="B388" s="58" t="s">
        <v>572</v>
      </c>
      <c r="C388" s="58" t="s">
        <v>44</v>
      </c>
      <c r="D388" s="58" t="s">
        <v>215</v>
      </c>
      <c r="E388" s="54" t="s">
        <v>1109</v>
      </c>
      <c r="F388" s="95">
        <v>1143730.18</v>
      </c>
      <c r="H388" s="74"/>
    </row>
    <row r="389" spans="1:8" s="54" customFormat="1" x14ac:dyDescent="0.25">
      <c r="A389" s="80" t="s">
        <v>877</v>
      </c>
      <c r="B389" s="58" t="s">
        <v>572</v>
      </c>
      <c r="C389" s="58" t="s">
        <v>44</v>
      </c>
      <c r="D389" s="58" t="s">
        <v>215</v>
      </c>
      <c r="E389" s="54" t="s">
        <v>1107</v>
      </c>
      <c r="F389" s="95">
        <v>18985.259999999998</v>
      </c>
      <c r="H389" s="74"/>
    </row>
    <row r="390" spans="1:8" s="54" customFormat="1" x14ac:dyDescent="0.25">
      <c r="A390" s="80" t="s">
        <v>877</v>
      </c>
      <c r="B390" s="58" t="s">
        <v>572</v>
      </c>
      <c r="C390" s="58" t="s">
        <v>44</v>
      </c>
      <c r="D390" s="58" t="s">
        <v>215</v>
      </c>
      <c r="E390" s="54" t="s">
        <v>159</v>
      </c>
      <c r="F390" s="95">
        <v>6608.88</v>
      </c>
      <c r="H390" s="74"/>
    </row>
    <row r="391" spans="1:8" s="54" customFormat="1" x14ac:dyDescent="0.25">
      <c r="A391" s="80" t="s">
        <v>877</v>
      </c>
      <c r="B391" s="58" t="s">
        <v>572</v>
      </c>
      <c r="C391" s="58" t="s">
        <v>44</v>
      </c>
      <c r="D391" s="58" t="s">
        <v>215</v>
      </c>
      <c r="E391" s="54" t="s">
        <v>1125</v>
      </c>
      <c r="F391" s="95">
        <v>2516151</v>
      </c>
      <c r="H391" s="74"/>
    </row>
    <row r="392" spans="1:8" s="54" customFormat="1" x14ac:dyDescent="0.25">
      <c r="A392" s="80" t="s">
        <v>878</v>
      </c>
      <c r="B392" s="58" t="s">
        <v>573</v>
      </c>
      <c r="C392" s="58" t="s">
        <v>53</v>
      </c>
      <c r="D392" s="58" t="s">
        <v>228</v>
      </c>
      <c r="E392" s="54" t="s">
        <v>574</v>
      </c>
      <c r="F392" s="95">
        <v>11097.8</v>
      </c>
      <c r="H392" s="74"/>
    </row>
    <row r="393" spans="1:8" s="54" customFormat="1" x14ac:dyDescent="0.25">
      <c r="A393" s="80" t="s">
        <v>878</v>
      </c>
      <c r="B393" s="58" t="s">
        <v>573</v>
      </c>
      <c r="C393" s="58" t="s">
        <v>53</v>
      </c>
      <c r="D393" s="58" t="s">
        <v>228</v>
      </c>
      <c r="E393" s="54" t="s">
        <v>1109</v>
      </c>
      <c r="F393" s="95">
        <v>42744.21</v>
      </c>
      <c r="H393" s="74"/>
    </row>
    <row r="394" spans="1:8" s="54" customFormat="1" x14ac:dyDescent="0.25">
      <c r="A394" s="80" t="s">
        <v>879</v>
      </c>
      <c r="B394" s="58" t="s">
        <v>575</v>
      </c>
      <c r="C394" s="58" t="s">
        <v>34</v>
      </c>
      <c r="D394" s="58" t="s">
        <v>203</v>
      </c>
      <c r="E394" s="54" t="s">
        <v>1109</v>
      </c>
      <c r="F394" s="95">
        <v>20637.78</v>
      </c>
      <c r="H394" s="74"/>
    </row>
    <row r="395" spans="1:8" s="54" customFormat="1" x14ac:dyDescent="0.25">
      <c r="A395" s="80" t="s">
        <v>879</v>
      </c>
      <c r="B395" s="58" t="s">
        <v>575</v>
      </c>
      <c r="C395" s="58" t="s">
        <v>34</v>
      </c>
      <c r="D395" s="58" t="s">
        <v>203</v>
      </c>
      <c r="E395" s="54" t="s">
        <v>159</v>
      </c>
      <c r="F395" s="95">
        <v>374.25</v>
      </c>
      <c r="H395" s="74"/>
    </row>
    <row r="396" spans="1:8" s="54" customFormat="1" x14ac:dyDescent="0.25">
      <c r="A396" s="80" t="s">
        <v>879</v>
      </c>
      <c r="B396" s="58" t="s">
        <v>575</v>
      </c>
      <c r="C396" s="58" t="s">
        <v>34</v>
      </c>
      <c r="D396" s="58" t="s">
        <v>203</v>
      </c>
      <c r="E396" s="54" t="s">
        <v>172</v>
      </c>
      <c r="F396" s="95">
        <v>47300</v>
      </c>
      <c r="H396" s="74"/>
    </row>
    <row r="397" spans="1:8" s="54" customFormat="1" x14ac:dyDescent="0.25">
      <c r="A397" s="80" t="s">
        <v>880</v>
      </c>
      <c r="B397" s="58" t="s">
        <v>576</v>
      </c>
      <c r="C397" s="58" t="s">
        <v>72</v>
      </c>
      <c r="D397" s="58" t="s">
        <v>263</v>
      </c>
      <c r="E397" s="54" t="s">
        <v>1113</v>
      </c>
      <c r="F397" s="95">
        <v>937788.06</v>
      </c>
      <c r="H397" s="74"/>
    </row>
    <row r="398" spans="1:8" s="54" customFormat="1" x14ac:dyDescent="0.25">
      <c r="A398" s="80" t="s">
        <v>881</v>
      </c>
      <c r="B398" s="58" t="s">
        <v>577</v>
      </c>
      <c r="C398" s="58" t="s">
        <v>93</v>
      </c>
      <c r="D398" s="58" t="s">
        <v>292</v>
      </c>
      <c r="E398" s="54" t="s">
        <v>1109</v>
      </c>
      <c r="F398" s="95">
        <v>27293.200000000001</v>
      </c>
      <c r="H398" s="74"/>
    </row>
    <row r="399" spans="1:8" s="54" customFormat="1" x14ac:dyDescent="0.25">
      <c r="A399" s="80" t="s">
        <v>882</v>
      </c>
      <c r="B399" s="58" t="s">
        <v>578</v>
      </c>
      <c r="C399" s="58" t="s">
        <v>16</v>
      </c>
      <c r="D399" s="58" t="s">
        <v>170</v>
      </c>
      <c r="E399" s="54" t="s">
        <v>1109</v>
      </c>
      <c r="F399" s="95">
        <v>183263.23</v>
      </c>
      <c r="H399" s="74"/>
    </row>
    <row r="400" spans="1:8" s="54" customFormat="1" x14ac:dyDescent="0.25">
      <c r="A400" s="80" t="s">
        <v>882</v>
      </c>
      <c r="B400" s="58" t="s">
        <v>578</v>
      </c>
      <c r="C400" s="58" t="s">
        <v>16</v>
      </c>
      <c r="D400" s="58" t="s">
        <v>170</v>
      </c>
      <c r="E400" s="54" t="s">
        <v>159</v>
      </c>
      <c r="F400" s="95">
        <v>13015</v>
      </c>
      <c r="H400" s="74"/>
    </row>
    <row r="401" spans="1:8" s="54" customFormat="1" x14ac:dyDescent="0.25">
      <c r="A401" s="80" t="s">
        <v>882</v>
      </c>
      <c r="B401" s="58" t="s">
        <v>578</v>
      </c>
      <c r="C401" s="58" t="s">
        <v>16</v>
      </c>
      <c r="D401" s="58" t="s">
        <v>170</v>
      </c>
      <c r="E401" s="54" t="s">
        <v>172</v>
      </c>
      <c r="F401" s="95">
        <v>33499329.719999999</v>
      </c>
      <c r="H401" s="74"/>
    </row>
    <row r="402" spans="1:8" s="54" customFormat="1" x14ac:dyDescent="0.25">
      <c r="A402" s="80" t="s">
        <v>882</v>
      </c>
      <c r="B402" s="58" t="s">
        <v>578</v>
      </c>
      <c r="C402" s="58" t="s">
        <v>16</v>
      </c>
      <c r="D402" s="58" t="s">
        <v>170</v>
      </c>
      <c r="E402" s="54" t="s">
        <v>172</v>
      </c>
      <c r="F402" s="95">
        <v>2758323.32</v>
      </c>
      <c r="H402" s="74"/>
    </row>
    <row r="403" spans="1:8" s="54" customFormat="1" x14ac:dyDescent="0.25">
      <c r="A403" s="80" t="s">
        <v>883</v>
      </c>
      <c r="B403" s="58" t="s">
        <v>579</v>
      </c>
      <c r="C403" s="58" t="s">
        <v>52</v>
      </c>
      <c r="D403" s="58" t="s">
        <v>227</v>
      </c>
      <c r="E403" s="54" t="s">
        <v>1136</v>
      </c>
      <c r="F403" s="95">
        <v>644749.81999999995</v>
      </c>
      <c r="H403" s="74"/>
    </row>
    <row r="404" spans="1:8" s="54" customFormat="1" x14ac:dyDescent="0.25">
      <c r="A404" s="80" t="s">
        <v>884</v>
      </c>
      <c r="B404" s="58" t="s">
        <v>580</v>
      </c>
      <c r="C404" s="58" t="s">
        <v>45</v>
      </c>
      <c r="D404" s="58" t="s">
        <v>216</v>
      </c>
      <c r="E404" s="54" t="s">
        <v>186</v>
      </c>
      <c r="F404" s="95">
        <v>12105</v>
      </c>
      <c r="H404" s="74"/>
    </row>
    <row r="405" spans="1:8" s="54" customFormat="1" x14ac:dyDescent="0.25">
      <c r="A405" s="80" t="s">
        <v>884</v>
      </c>
      <c r="B405" s="58" t="s">
        <v>580</v>
      </c>
      <c r="C405" s="58" t="s">
        <v>45</v>
      </c>
      <c r="D405" s="58" t="s">
        <v>216</v>
      </c>
      <c r="E405" s="54" t="s">
        <v>1113</v>
      </c>
      <c r="F405" s="95">
        <v>1494596.05</v>
      </c>
      <c r="H405" s="74"/>
    </row>
    <row r="406" spans="1:8" s="54" customFormat="1" x14ac:dyDescent="0.25">
      <c r="A406" s="80" t="s">
        <v>884</v>
      </c>
      <c r="B406" s="58" t="s">
        <v>580</v>
      </c>
      <c r="C406" s="58" t="s">
        <v>45</v>
      </c>
      <c r="D406" s="58" t="s">
        <v>216</v>
      </c>
      <c r="E406" s="54" t="s">
        <v>1109</v>
      </c>
      <c r="F406" s="95">
        <v>94364.07</v>
      </c>
      <c r="H406" s="74"/>
    </row>
    <row r="407" spans="1:8" s="54" customFormat="1" x14ac:dyDescent="0.25">
      <c r="A407" s="80" t="s">
        <v>884</v>
      </c>
      <c r="B407" s="58" t="s">
        <v>580</v>
      </c>
      <c r="C407" s="58" t="s">
        <v>45</v>
      </c>
      <c r="D407" s="58" t="s">
        <v>216</v>
      </c>
      <c r="E407" s="54" t="s">
        <v>1107</v>
      </c>
      <c r="F407" s="95">
        <v>195</v>
      </c>
      <c r="H407" s="74"/>
    </row>
    <row r="408" spans="1:8" s="54" customFormat="1" x14ac:dyDescent="0.25">
      <c r="A408" s="80" t="s">
        <v>885</v>
      </c>
      <c r="B408" s="58" t="s">
        <v>581</v>
      </c>
      <c r="C408" s="58" t="s">
        <v>51</v>
      </c>
      <c r="D408" s="58" t="s">
        <v>223</v>
      </c>
      <c r="E408" s="54" t="s">
        <v>186</v>
      </c>
      <c r="F408" s="95">
        <v>1329728</v>
      </c>
      <c r="H408" s="74"/>
    </row>
    <row r="409" spans="1:8" s="54" customFormat="1" x14ac:dyDescent="0.25">
      <c r="A409" s="80" t="s">
        <v>886</v>
      </c>
      <c r="B409" s="58" t="s">
        <v>582</v>
      </c>
      <c r="C409" s="58" t="s">
        <v>52</v>
      </c>
      <c r="D409" s="58" t="s">
        <v>227</v>
      </c>
      <c r="E409" s="54" t="s">
        <v>1113</v>
      </c>
      <c r="F409" s="95">
        <v>6263737</v>
      </c>
      <c r="H409" s="74"/>
    </row>
    <row r="410" spans="1:8" s="54" customFormat="1" x14ac:dyDescent="0.25">
      <c r="A410" s="80" t="s">
        <v>886</v>
      </c>
      <c r="B410" s="58" t="s">
        <v>582</v>
      </c>
      <c r="C410" s="58" t="s">
        <v>52</v>
      </c>
      <c r="D410" s="58" t="s">
        <v>227</v>
      </c>
      <c r="E410" s="54" t="s">
        <v>1109</v>
      </c>
      <c r="F410" s="95">
        <v>77218.39</v>
      </c>
      <c r="H410" s="74"/>
    </row>
    <row r="411" spans="1:8" s="54" customFormat="1" x14ac:dyDescent="0.25">
      <c r="A411" s="80" t="s">
        <v>886</v>
      </c>
      <c r="B411" s="58" t="s">
        <v>582</v>
      </c>
      <c r="C411" s="58" t="s">
        <v>52</v>
      </c>
      <c r="D411" s="58" t="s">
        <v>227</v>
      </c>
      <c r="E411" s="54" t="s">
        <v>1118</v>
      </c>
      <c r="F411" s="95">
        <v>2700</v>
      </c>
      <c r="H411" s="74"/>
    </row>
    <row r="412" spans="1:8" s="54" customFormat="1" x14ac:dyDescent="0.25">
      <c r="A412" s="80" t="s">
        <v>887</v>
      </c>
      <c r="B412" s="58" t="s">
        <v>583</v>
      </c>
      <c r="C412" s="58" t="s">
        <v>34</v>
      </c>
      <c r="D412" s="58" t="s">
        <v>203</v>
      </c>
      <c r="E412" s="54" t="s">
        <v>1109</v>
      </c>
      <c r="F412" s="95">
        <v>9991869.25</v>
      </c>
      <c r="H412" s="74"/>
    </row>
    <row r="413" spans="1:8" s="54" customFormat="1" x14ac:dyDescent="0.25">
      <c r="A413" s="80" t="s">
        <v>887</v>
      </c>
      <c r="B413" s="58" t="s">
        <v>583</v>
      </c>
      <c r="C413" s="58" t="s">
        <v>34</v>
      </c>
      <c r="D413" s="58" t="s">
        <v>203</v>
      </c>
      <c r="E413" s="54" t="s">
        <v>1107</v>
      </c>
      <c r="F413" s="95">
        <v>635444.19999999995</v>
      </c>
      <c r="H413" s="74"/>
    </row>
    <row r="414" spans="1:8" s="54" customFormat="1" x14ac:dyDescent="0.25">
      <c r="A414" s="80" t="s">
        <v>887</v>
      </c>
      <c r="B414" s="58" t="s">
        <v>583</v>
      </c>
      <c r="C414" s="58" t="s">
        <v>34</v>
      </c>
      <c r="D414" s="58" t="s">
        <v>203</v>
      </c>
      <c r="E414" s="54" t="s">
        <v>159</v>
      </c>
      <c r="F414" s="95">
        <v>67677952.980000004</v>
      </c>
      <c r="H414" s="74"/>
    </row>
    <row r="415" spans="1:8" s="54" customFormat="1" x14ac:dyDescent="0.25">
      <c r="A415" s="80" t="s">
        <v>888</v>
      </c>
      <c r="B415" s="58" t="s">
        <v>584</v>
      </c>
      <c r="C415" s="58" t="s">
        <v>67</v>
      </c>
      <c r="D415" s="58" t="s">
        <v>254</v>
      </c>
      <c r="E415" s="54" t="s">
        <v>186</v>
      </c>
      <c r="F415" s="95">
        <v>2190838.1800000002</v>
      </c>
      <c r="H415" s="74"/>
    </row>
    <row r="416" spans="1:8" s="54" customFormat="1" x14ac:dyDescent="0.25">
      <c r="A416" s="80" t="s">
        <v>888</v>
      </c>
      <c r="B416" s="58" t="s">
        <v>584</v>
      </c>
      <c r="C416" s="58" t="s">
        <v>67</v>
      </c>
      <c r="D416" s="58" t="s">
        <v>254</v>
      </c>
      <c r="E416" s="54" t="s">
        <v>1109</v>
      </c>
      <c r="F416" s="95">
        <v>345348.52</v>
      </c>
      <c r="H416" s="74"/>
    </row>
    <row r="417" spans="1:8" s="54" customFormat="1" x14ac:dyDescent="0.25">
      <c r="A417" s="80" t="s">
        <v>888</v>
      </c>
      <c r="B417" s="58" t="s">
        <v>584</v>
      </c>
      <c r="C417" s="58" t="s">
        <v>67</v>
      </c>
      <c r="D417" s="58" t="s">
        <v>254</v>
      </c>
      <c r="E417" s="54" t="s">
        <v>1107</v>
      </c>
      <c r="F417" s="95">
        <v>700</v>
      </c>
      <c r="H417" s="74"/>
    </row>
    <row r="418" spans="1:8" s="54" customFormat="1" x14ac:dyDescent="0.25">
      <c r="A418" s="80" t="s">
        <v>889</v>
      </c>
      <c r="B418" s="58" t="s">
        <v>585</v>
      </c>
      <c r="C418" s="58" t="s">
        <v>93</v>
      </c>
      <c r="D418" s="58" t="s">
        <v>292</v>
      </c>
      <c r="E418" s="54" t="s">
        <v>186</v>
      </c>
      <c r="F418" s="95">
        <v>11565</v>
      </c>
      <c r="H418" s="74"/>
    </row>
    <row r="419" spans="1:8" s="54" customFormat="1" x14ac:dyDescent="0.25">
      <c r="A419" s="80" t="s">
        <v>889</v>
      </c>
      <c r="B419" s="58" t="s">
        <v>585</v>
      </c>
      <c r="C419" s="58" t="s">
        <v>93</v>
      </c>
      <c r="D419" s="58" t="s">
        <v>292</v>
      </c>
      <c r="E419" s="54" t="s">
        <v>1113</v>
      </c>
      <c r="F419" s="95">
        <v>249459.5</v>
      </c>
      <c r="H419" s="74"/>
    </row>
    <row r="420" spans="1:8" s="54" customFormat="1" x14ac:dyDescent="0.25">
      <c r="A420" s="80" t="s">
        <v>889</v>
      </c>
      <c r="B420" s="58" t="s">
        <v>585</v>
      </c>
      <c r="C420" s="58" t="s">
        <v>93</v>
      </c>
      <c r="D420" s="58" t="s">
        <v>292</v>
      </c>
      <c r="E420" s="54" t="s">
        <v>225</v>
      </c>
      <c r="F420" s="95">
        <v>2048662.5</v>
      </c>
      <c r="H420" s="74"/>
    </row>
    <row r="421" spans="1:8" s="54" customFormat="1" x14ac:dyDescent="0.25">
      <c r="A421" s="80" t="s">
        <v>889</v>
      </c>
      <c r="B421" s="58" t="s">
        <v>585</v>
      </c>
      <c r="C421" s="58" t="s">
        <v>93</v>
      </c>
      <c r="D421" s="58" t="s">
        <v>292</v>
      </c>
      <c r="E421" s="54" t="s">
        <v>492</v>
      </c>
      <c r="F421" s="95">
        <v>122670</v>
      </c>
      <c r="H421" s="74"/>
    </row>
    <row r="422" spans="1:8" s="54" customFormat="1" x14ac:dyDescent="0.25">
      <c r="A422" s="80" t="s">
        <v>889</v>
      </c>
      <c r="B422" s="58" t="s">
        <v>585</v>
      </c>
      <c r="C422" s="58" t="s">
        <v>93</v>
      </c>
      <c r="D422" s="58" t="s">
        <v>292</v>
      </c>
      <c r="E422" s="54" t="s">
        <v>1109</v>
      </c>
      <c r="F422" s="95">
        <v>83200.539999999994</v>
      </c>
      <c r="H422" s="74"/>
    </row>
    <row r="423" spans="1:8" s="54" customFormat="1" x14ac:dyDescent="0.25">
      <c r="A423" s="80" t="s">
        <v>889</v>
      </c>
      <c r="B423" s="58" t="s">
        <v>585</v>
      </c>
      <c r="C423" s="58" t="s">
        <v>93</v>
      </c>
      <c r="D423" s="58" t="s">
        <v>292</v>
      </c>
      <c r="E423" s="54" t="s">
        <v>1107</v>
      </c>
      <c r="F423" s="95">
        <v>4530</v>
      </c>
      <c r="H423" s="74"/>
    </row>
    <row r="424" spans="1:8" s="54" customFormat="1" x14ac:dyDescent="0.25">
      <c r="A424" s="80" t="s">
        <v>889</v>
      </c>
      <c r="B424" s="58" t="s">
        <v>585</v>
      </c>
      <c r="C424" s="58" t="s">
        <v>93</v>
      </c>
      <c r="D424" s="58" t="s">
        <v>292</v>
      </c>
      <c r="E424" s="54" t="s">
        <v>159</v>
      </c>
      <c r="F424" s="95">
        <v>33</v>
      </c>
      <c r="H424" s="74"/>
    </row>
    <row r="425" spans="1:8" s="54" customFormat="1" x14ac:dyDescent="0.25">
      <c r="A425" s="80" t="s">
        <v>890</v>
      </c>
      <c r="B425" s="58" t="s">
        <v>586</v>
      </c>
      <c r="C425" s="58" t="s">
        <v>70</v>
      </c>
      <c r="D425" s="58" t="s">
        <v>258</v>
      </c>
      <c r="E425" s="54" t="s">
        <v>259</v>
      </c>
      <c r="F425" s="95">
        <v>59714233.299999997</v>
      </c>
      <c r="H425" s="74"/>
    </row>
    <row r="426" spans="1:8" s="54" customFormat="1" x14ac:dyDescent="0.25">
      <c r="A426" s="80" t="s">
        <v>890</v>
      </c>
      <c r="B426" s="58" t="s">
        <v>586</v>
      </c>
      <c r="C426" s="58" t="s">
        <v>70</v>
      </c>
      <c r="D426" s="58" t="s">
        <v>258</v>
      </c>
      <c r="E426" s="54" t="s">
        <v>259</v>
      </c>
      <c r="F426" s="95">
        <v>-247920.12</v>
      </c>
      <c r="H426" s="74"/>
    </row>
    <row r="427" spans="1:8" s="54" customFormat="1" x14ac:dyDescent="0.25">
      <c r="A427" s="80" t="s">
        <v>890</v>
      </c>
      <c r="B427" s="58" t="s">
        <v>586</v>
      </c>
      <c r="C427" s="58" t="s">
        <v>70</v>
      </c>
      <c r="D427" s="58" t="s">
        <v>258</v>
      </c>
      <c r="E427" s="54" t="s">
        <v>1113</v>
      </c>
      <c r="F427" s="95">
        <v>100</v>
      </c>
      <c r="H427" s="74"/>
    </row>
    <row r="428" spans="1:8" s="54" customFormat="1" x14ac:dyDescent="0.25">
      <c r="A428" s="80" t="s">
        <v>890</v>
      </c>
      <c r="B428" s="58" t="s">
        <v>586</v>
      </c>
      <c r="C428" s="58" t="s">
        <v>70</v>
      </c>
      <c r="D428" s="58" t="s">
        <v>258</v>
      </c>
      <c r="E428" s="54" t="s">
        <v>1104</v>
      </c>
      <c r="F428" s="95">
        <v>4825.33</v>
      </c>
      <c r="H428" s="74"/>
    </row>
    <row r="429" spans="1:8" s="54" customFormat="1" x14ac:dyDescent="0.25">
      <c r="A429" s="80" t="s">
        <v>891</v>
      </c>
      <c r="B429" s="58" t="s">
        <v>587</v>
      </c>
      <c r="C429" s="58" t="s">
        <v>16</v>
      </c>
      <c r="D429" s="58" t="s">
        <v>170</v>
      </c>
      <c r="E429" s="54" t="s">
        <v>1136</v>
      </c>
      <c r="F429" s="95">
        <v>326068</v>
      </c>
      <c r="H429" s="74"/>
    </row>
    <row r="430" spans="1:8" s="54" customFormat="1" x14ac:dyDescent="0.25">
      <c r="A430" s="80" t="s">
        <v>891</v>
      </c>
      <c r="B430" s="58" t="s">
        <v>587</v>
      </c>
      <c r="C430" s="58" t="s">
        <v>16</v>
      </c>
      <c r="D430" s="58" t="s">
        <v>170</v>
      </c>
      <c r="E430" s="54" t="s">
        <v>1109</v>
      </c>
      <c r="F430" s="95">
        <v>1359.78</v>
      </c>
      <c r="H430" s="74"/>
    </row>
    <row r="431" spans="1:8" s="54" customFormat="1" x14ac:dyDescent="0.25">
      <c r="A431" s="80" t="s">
        <v>892</v>
      </c>
      <c r="B431" s="58" t="s">
        <v>588</v>
      </c>
      <c r="C431" s="58" t="s">
        <v>67</v>
      </c>
      <c r="D431" s="58" t="s">
        <v>254</v>
      </c>
      <c r="E431" s="54" t="s">
        <v>1151</v>
      </c>
      <c r="F431" s="95">
        <v>27793860.690000001</v>
      </c>
      <c r="H431" s="74"/>
    </row>
    <row r="432" spans="1:8" s="54" customFormat="1" x14ac:dyDescent="0.25">
      <c r="A432" s="80" t="s">
        <v>892</v>
      </c>
      <c r="B432" s="58" t="s">
        <v>588</v>
      </c>
      <c r="C432" s="58" t="s">
        <v>67</v>
      </c>
      <c r="D432" s="58" t="s">
        <v>254</v>
      </c>
      <c r="E432" s="54" t="s">
        <v>1109</v>
      </c>
      <c r="F432" s="95">
        <v>736927.71</v>
      </c>
      <c r="H432" s="74"/>
    </row>
    <row r="433" spans="1:8" s="54" customFormat="1" x14ac:dyDescent="0.25">
      <c r="A433" s="80" t="s">
        <v>892</v>
      </c>
      <c r="B433" s="58" t="s">
        <v>588</v>
      </c>
      <c r="C433" s="58" t="s">
        <v>67</v>
      </c>
      <c r="D433" s="58" t="s">
        <v>254</v>
      </c>
      <c r="E433" s="54" t="s">
        <v>1107</v>
      </c>
      <c r="F433" s="95">
        <v>4500</v>
      </c>
      <c r="H433" s="74"/>
    </row>
    <row r="434" spans="1:8" s="54" customFormat="1" x14ac:dyDescent="0.25">
      <c r="A434" s="80" t="s">
        <v>892</v>
      </c>
      <c r="B434" s="58" t="s">
        <v>588</v>
      </c>
      <c r="C434" s="58" t="s">
        <v>67</v>
      </c>
      <c r="D434" s="58" t="s">
        <v>254</v>
      </c>
      <c r="E434" s="54" t="s">
        <v>159</v>
      </c>
      <c r="F434" s="95">
        <v>250</v>
      </c>
      <c r="H434" s="74"/>
    </row>
    <row r="435" spans="1:8" s="54" customFormat="1" x14ac:dyDescent="0.25">
      <c r="A435" s="80" t="s">
        <v>892</v>
      </c>
      <c r="B435" s="58" t="s">
        <v>588</v>
      </c>
      <c r="C435" s="58" t="s">
        <v>67</v>
      </c>
      <c r="D435" s="58" t="s">
        <v>254</v>
      </c>
      <c r="E435" s="54" t="s">
        <v>172</v>
      </c>
      <c r="F435" s="95">
        <v>2813535</v>
      </c>
      <c r="H435" s="74"/>
    </row>
    <row r="436" spans="1:8" s="54" customFormat="1" x14ac:dyDescent="0.25">
      <c r="A436" s="80" t="s">
        <v>893</v>
      </c>
      <c r="B436" s="58" t="s">
        <v>589</v>
      </c>
      <c r="C436" s="58" t="s">
        <v>57</v>
      </c>
      <c r="D436" s="58" t="s">
        <v>235</v>
      </c>
      <c r="E436" s="54" t="s">
        <v>1109</v>
      </c>
      <c r="F436" s="95">
        <v>8407.27</v>
      </c>
      <c r="H436" s="74"/>
    </row>
    <row r="437" spans="1:8" s="54" customFormat="1" x14ac:dyDescent="0.25">
      <c r="A437" s="80" t="s">
        <v>893</v>
      </c>
      <c r="B437" s="58" t="s">
        <v>589</v>
      </c>
      <c r="C437" s="58" t="s">
        <v>57</v>
      </c>
      <c r="D437" s="58" t="s">
        <v>235</v>
      </c>
      <c r="E437" s="54" t="s">
        <v>1127</v>
      </c>
      <c r="F437" s="95">
        <v>536909.84</v>
      </c>
      <c r="H437" s="74"/>
    </row>
    <row r="438" spans="1:8" s="54" customFormat="1" x14ac:dyDescent="0.25">
      <c r="A438" s="80" t="s">
        <v>893</v>
      </c>
      <c r="B438" s="58" t="s">
        <v>589</v>
      </c>
      <c r="C438" s="58" t="s">
        <v>71</v>
      </c>
      <c r="D438" s="58" t="s">
        <v>260</v>
      </c>
      <c r="E438" s="54" t="s">
        <v>1127</v>
      </c>
      <c r="F438" s="95">
        <v>6000</v>
      </c>
      <c r="H438" s="74"/>
    </row>
    <row r="439" spans="1:8" s="54" customFormat="1" x14ac:dyDescent="0.25">
      <c r="A439" s="80" t="s">
        <v>894</v>
      </c>
      <c r="B439" s="58" t="s">
        <v>590</v>
      </c>
      <c r="C439" s="58" t="s">
        <v>51</v>
      </c>
      <c r="D439" s="58" t="s">
        <v>223</v>
      </c>
      <c r="E439" s="54" t="s">
        <v>1109</v>
      </c>
      <c r="F439" s="95">
        <v>80492.83</v>
      </c>
      <c r="H439" s="74"/>
    </row>
    <row r="440" spans="1:8" s="54" customFormat="1" x14ac:dyDescent="0.25">
      <c r="A440" s="80" t="s">
        <v>894</v>
      </c>
      <c r="B440" s="58" t="s">
        <v>590</v>
      </c>
      <c r="C440" s="58" t="s">
        <v>51</v>
      </c>
      <c r="D440" s="58" t="s">
        <v>223</v>
      </c>
      <c r="E440" s="54" t="s">
        <v>172</v>
      </c>
      <c r="F440" s="95">
        <v>3154357.62</v>
      </c>
      <c r="H440" s="74"/>
    </row>
    <row r="441" spans="1:8" s="54" customFormat="1" x14ac:dyDescent="0.25">
      <c r="A441" s="80" t="s">
        <v>895</v>
      </c>
      <c r="B441" s="58" t="s">
        <v>591</v>
      </c>
      <c r="C441" s="58" t="s">
        <v>48</v>
      </c>
      <c r="D441" s="58" t="s">
        <v>220</v>
      </c>
      <c r="E441" s="54" t="s">
        <v>186</v>
      </c>
      <c r="F441" s="95">
        <v>3323540</v>
      </c>
      <c r="H441" s="74"/>
    </row>
    <row r="442" spans="1:8" s="54" customFormat="1" x14ac:dyDescent="0.25">
      <c r="A442" s="80" t="s">
        <v>895</v>
      </c>
      <c r="B442" s="58" t="s">
        <v>591</v>
      </c>
      <c r="C442" s="58" t="s">
        <v>48</v>
      </c>
      <c r="D442" s="58" t="s">
        <v>220</v>
      </c>
      <c r="E442" s="54" t="s">
        <v>1109</v>
      </c>
      <c r="F442" s="95">
        <v>25328.85</v>
      </c>
      <c r="H442" s="74"/>
    </row>
    <row r="443" spans="1:8" s="54" customFormat="1" x14ac:dyDescent="0.25">
      <c r="A443" s="80" t="s">
        <v>896</v>
      </c>
      <c r="B443" s="58" t="s">
        <v>592</v>
      </c>
      <c r="C443" s="58" t="s">
        <v>48</v>
      </c>
      <c r="D443" s="58" t="s">
        <v>220</v>
      </c>
      <c r="E443" s="54" t="s">
        <v>186</v>
      </c>
      <c r="F443" s="95">
        <v>216022</v>
      </c>
      <c r="H443" s="74"/>
    </row>
    <row r="444" spans="1:8" s="54" customFormat="1" x14ac:dyDescent="0.25">
      <c r="A444" s="80" t="s">
        <v>896</v>
      </c>
      <c r="B444" s="58" t="s">
        <v>592</v>
      </c>
      <c r="C444" s="58" t="s">
        <v>48</v>
      </c>
      <c r="D444" s="58" t="s">
        <v>220</v>
      </c>
      <c r="E444" s="54" t="s">
        <v>1109</v>
      </c>
      <c r="F444" s="95">
        <v>4551.32</v>
      </c>
      <c r="H444" s="74"/>
    </row>
    <row r="445" spans="1:8" s="54" customFormat="1" x14ac:dyDescent="0.25">
      <c r="A445" s="80" t="s">
        <v>897</v>
      </c>
      <c r="B445" s="58" t="s">
        <v>593</v>
      </c>
      <c r="C445" s="58" t="s">
        <v>48</v>
      </c>
      <c r="D445" s="58" t="s">
        <v>220</v>
      </c>
      <c r="E445" s="54" t="s">
        <v>186</v>
      </c>
      <c r="F445" s="95">
        <v>1541920.55</v>
      </c>
      <c r="H445" s="74"/>
    </row>
    <row r="446" spans="1:8" s="54" customFormat="1" x14ac:dyDescent="0.25">
      <c r="A446" s="80" t="s">
        <v>897</v>
      </c>
      <c r="B446" s="58" t="s">
        <v>593</v>
      </c>
      <c r="C446" s="58" t="s">
        <v>48</v>
      </c>
      <c r="D446" s="58" t="s">
        <v>220</v>
      </c>
      <c r="E446" s="54" t="s">
        <v>1109</v>
      </c>
      <c r="F446" s="95">
        <v>37069.39</v>
      </c>
      <c r="H446" s="74"/>
    </row>
    <row r="447" spans="1:8" s="54" customFormat="1" x14ac:dyDescent="0.25">
      <c r="A447" s="80" t="s">
        <v>898</v>
      </c>
      <c r="B447" s="58" t="s">
        <v>594</v>
      </c>
      <c r="C447" s="58" t="s">
        <v>117</v>
      </c>
      <c r="D447" s="58" t="s">
        <v>318</v>
      </c>
      <c r="E447" s="54" t="s">
        <v>1109</v>
      </c>
      <c r="F447" s="95">
        <v>536201.56000000006</v>
      </c>
      <c r="H447" s="74"/>
    </row>
    <row r="448" spans="1:8" s="54" customFormat="1" x14ac:dyDescent="0.25">
      <c r="A448" s="80" t="s">
        <v>898</v>
      </c>
      <c r="B448" s="58" t="s">
        <v>594</v>
      </c>
      <c r="C448" s="58" t="s">
        <v>117</v>
      </c>
      <c r="D448" s="58" t="s">
        <v>318</v>
      </c>
      <c r="E448" s="54" t="s">
        <v>172</v>
      </c>
      <c r="F448" s="95">
        <v>35669968.399999999</v>
      </c>
      <c r="H448" s="74"/>
    </row>
    <row r="449" spans="1:8" s="54" customFormat="1" x14ac:dyDescent="0.25">
      <c r="A449" s="80" t="s">
        <v>899</v>
      </c>
      <c r="B449" s="58" t="s">
        <v>595</v>
      </c>
      <c r="C449" s="58" t="s">
        <v>117</v>
      </c>
      <c r="D449" s="58" t="s">
        <v>318</v>
      </c>
      <c r="E449" s="54" t="s">
        <v>1109</v>
      </c>
      <c r="F449" s="95">
        <v>5721927.2000000002</v>
      </c>
      <c r="H449" s="74"/>
    </row>
    <row r="450" spans="1:8" s="54" customFormat="1" x14ac:dyDescent="0.25">
      <c r="A450" s="80" t="s">
        <v>899</v>
      </c>
      <c r="B450" s="58" t="s">
        <v>595</v>
      </c>
      <c r="C450" s="58" t="s">
        <v>117</v>
      </c>
      <c r="D450" s="58" t="s">
        <v>318</v>
      </c>
      <c r="E450" s="54" t="s">
        <v>1166</v>
      </c>
      <c r="F450" s="95">
        <v>241863765.94</v>
      </c>
      <c r="H450" s="74"/>
    </row>
    <row r="451" spans="1:8" s="54" customFormat="1" x14ac:dyDescent="0.25">
      <c r="A451" s="80" t="s">
        <v>899</v>
      </c>
      <c r="B451" s="58" t="s">
        <v>595</v>
      </c>
      <c r="C451" s="58" t="s">
        <v>117</v>
      </c>
      <c r="D451" s="58" t="s">
        <v>318</v>
      </c>
      <c r="E451" s="54" t="s">
        <v>1107</v>
      </c>
      <c r="F451" s="95">
        <v>17752297.52</v>
      </c>
      <c r="H451" s="74"/>
    </row>
    <row r="452" spans="1:8" s="54" customFormat="1" x14ac:dyDescent="0.25">
      <c r="A452" s="80" t="s">
        <v>899</v>
      </c>
      <c r="B452" s="58" t="s">
        <v>595</v>
      </c>
      <c r="C452" s="58" t="s">
        <v>117</v>
      </c>
      <c r="D452" s="58" t="s">
        <v>318</v>
      </c>
      <c r="E452" s="54" t="s">
        <v>159</v>
      </c>
      <c r="F452" s="95">
        <v>1200</v>
      </c>
      <c r="H452" s="74"/>
    </row>
    <row r="453" spans="1:8" s="54" customFormat="1" x14ac:dyDescent="0.25">
      <c r="A453" s="80" t="s">
        <v>899</v>
      </c>
      <c r="B453" s="58" t="s">
        <v>595</v>
      </c>
      <c r="C453" s="58" t="s">
        <v>117</v>
      </c>
      <c r="D453" s="58" t="s">
        <v>318</v>
      </c>
      <c r="E453" s="54" t="s">
        <v>172</v>
      </c>
      <c r="F453" s="95">
        <v>22460417.809999999</v>
      </c>
      <c r="H453" s="74"/>
    </row>
    <row r="454" spans="1:8" s="54" customFormat="1" x14ac:dyDescent="0.25">
      <c r="A454" s="80" t="s">
        <v>900</v>
      </c>
      <c r="B454" s="58" t="s">
        <v>596</v>
      </c>
      <c r="C454" s="58" t="s">
        <v>34</v>
      </c>
      <c r="D454" s="58" t="s">
        <v>203</v>
      </c>
      <c r="E454" s="54" t="s">
        <v>186</v>
      </c>
      <c r="F454" s="95">
        <v>6574629.2699999996</v>
      </c>
      <c r="H454" s="74"/>
    </row>
    <row r="455" spans="1:8" s="54" customFormat="1" x14ac:dyDescent="0.25">
      <c r="A455" s="80" t="s">
        <v>900</v>
      </c>
      <c r="B455" s="58" t="s">
        <v>596</v>
      </c>
      <c r="C455" s="58" t="s">
        <v>34</v>
      </c>
      <c r="D455" s="58" t="s">
        <v>203</v>
      </c>
      <c r="E455" s="54" t="s">
        <v>1109</v>
      </c>
      <c r="F455" s="95">
        <v>304983.87</v>
      </c>
      <c r="H455" s="74"/>
    </row>
    <row r="456" spans="1:8" s="54" customFormat="1" x14ac:dyDescent="0.25">
      <c r="A456" s="80" t="s">
        <v>900</v>
      </c>
      <c r="B456" s="58" t="s">
        <v>596</v>
      </c>
      <c r="C456" s="58" t="s">
        <v>34</v>
      </c>
      <c r="D456" s="58" t="s">
        <v>203</v>
      </c>
      <c r="E456" s="54" t="s">
        <v>159</v>
      </c>
      <c r="F456" s="95">
        <v>464794</v>
      </c>
      <c r="H456" s="74"/>
    </row>
    <row r="457" spans="1:8" s="54" customFormat="1" x14ac:dyDescent="0.25">
      <c r="A457" s="80" t="s">
        <v>901</v>
      </c>
      <c r="B457" s="58" t="s">
        <v>597</v>
      </c>
      <c r="C457" s="58" t="s">
        <v>70</v>
      </c>
      <c r="D457" s="58" t="s">
        <v>258</v>
      </c>
      <c r="E457" s="54" t="s">
        <v>598</v>
      </c>
      <c r="F457" s="95">
        <v>71666629.659999996</v>
      </c>
      <c r="H457" s="74"/>
    </row>
    <row r="458" spans="1:8" s="54" customFormat="1" x14ac:dyDescent="0.25">
      <c r="A458" s="80" t="s">
        <v>901</v>
      </c>
      <c r="B458" s="58" t="s">
        <v>597</v>
      </c>
      <c r="C458" s="58" t="s">
        <v>70</v>
      </c>
      <c r="D458" s="58" t="s">
        <v>258</v>
      </c>
      <c r="E458" s="54" t="s">
        <v>1107</v>
      </c>
      <c r="F458" s="95">
        <v>170.56</v>
      </c>
      <c r="H458" s="74"/>
    </row>
    <row r="459" spans="1:8" s="54" customFormat="1" x14ac:dyDescent="0.25">
      <c r="A459" s="80" t="s">
        <v>902</v>
      </c>
      <c r="B459" s="58" t="s">
        <v>599</v>
      </c>
      <c r="C459" s="58" t="s">
        <v>29</v>
      </c>
      <c r="D459" s="58" t="s">
        <v>192</v>
      </c>
      <c r="E459" s="54" t="s">
        <v>1109</v>
      </c>
      <c r="F459" s="95">
        <v>5440.4</v>
      </c>
      <c r="H459" s="74"/>
    </row>
    <row r="460" spans="1:8" s="54" customFormat="1" x14ac:dyDescent="0.25">
      <c r="A460" s="80" t="s">
        <v>903</v>
      </c>
      <c r="B460" s="58" t="s">
        <v>600</v>
      </c>
      <c r="C460" s="58" t="s">
        <v>97</v>
      </c>
      <c r="D460" s="58" t="s">
        <v>296</v>
      </c>
      <c r="E460" s="54" t="s">
        <v>1109</v>
      </c>
      <c r="F460" s="95">
        <v>801061.54</v>
      </c>
      <c r="H460" s="74"/>
    </row>
    <row r="461" spans="1:8" s="54" customFormat="1" x14ac:dyDescent="0.25">
      <c r="A461" s="80" t="s">
        <v>904</v>
      </c>
      <c r="B461" s="58" t="s">
        <v>601</v>
      </c>
      <c r="C461" s="58" t="s">
        <v>116</v>
      </c>
      <c r="D461" s="58" t="s">
        <v>301</v>
      </c>
      <c r="E461" s="54" t="s">
        <v>1109</v>
      </c>
      <c r="F461" s="95">
        <v>44127.75</v>
      </c>
      <c r="H461" s="74"/>
    </row>
    <row r="462" spans="1:8" s="54" customFormat="1" x14ac:dyDescent="0.25">
      <c r="A462" s="80" t="s">
        <v>904</v>
      </c>
      <c r="B462" s="58" t="s">
        <v>601</v>
      </c>
      <c r="C462" s="58" t="s">
        <v>116</v>
      </c>
      <c r="D462" s="58" t="s">
        <v>301</v>
      </c>
      <c r="E462" s="54" t="s">
        <v>172</v>
      </c>
      <c r="F462" s="95">
        <v>100750</v>
      </c>
      <c r="H462" s="74"/>
    </row>
    <row r="463" spans="1:8" s="54" customFormat="1" x14ac:dyDescent="0.25">
      <c r="A463" s="80" t="s">
        <v>905</v>
      </c>
      <c r="B463" s="58" t="s">
        <v>602</v>
      </c>
      <c r="C463" s="58" t="s">
        <v>45</v>
      </c>
      <c r="D463" s="58" t="s">
        <v>216</v>
      </c>
      <c r="E463" s="54" t="s">
        <v>186</v>
      </c>
      <c r="F463" s="95">
        <v>3640563.5</v>
      </c>
      <c r="H463" s="74"/>
    </row>
    <row r="464" spans="1:8" s="54" customFormat="1" x14ac:dyDescent="0.25">
      <c r="A464" s="80" t="s">
        <v>905</v>
      </c>
      <c r="B464" s="58" t="s">
        <v>602</v>
      </c>
      <c r="C464" s="58" t="s">
        <v>45</v>
      </c>
      <c r="D464" s="58" t="s">
        <v>216</v>
      </c>
      <c r="E464" s="54" t="s">
        <v>1109</v>
      </c>
      <c r="F464" s="95">
        <v>22932.49</v>
      </c>
      <c r="H464" s="74"/>
    </row>
    <row r="465" spans="1:8" s="54" customFormat="1" x14ac:dyDescent="0.25">
      <c r="A465" s="80" t="s">
        <v>905</v>
      </c>
      <c r="B465" s="58" t="s">
        <v>602</v>
      </c>
      <c r="C465" s="58" t="s">
        <v>45</v>
      </c>
      <c r="D465" s="58" t="s">
        <v>216</v>
      </c>
      <c r="E465" s="54" t="s">
        <v>1107</v>
      </c>
      <c r="F465" s="95">
        <v>1510</v>
      </c>
      <c r="H465" s="74"/>
    </row>
    <row r="466" spans="1:8" s="54" customFormat="1" x14ac:dyDescent="0.25">
      <c r="A466" s="80" t="s">
        <v>905</v>
      </c>
      <c r="B466" s="58" t="s">
        <v>602</v>
      </c>
      <c r="C466" s="58" t="s">
        <v>45</v>
      </c>
      <c r="D466" s="58" t="s">
        <v>216</v>
      </c>
      <c r="E466" s="54" t="s">
        <v>172</v>
      </c>
      <c r="F466" s="95">
        <v>266900</v>
      </c>
      <c r="H466" s="74"/>
    </row>
    <row r="467" spans="1:8" s="54" customFormat="1" x14ac:dyDescent="0.25">
      <c r="A467" s="80" t="s">
        <v>906</v>
      </c>
      <c r="B467" s="58" t="s">
        <v>603</v>
      </c>
      <c r="C467" s="58" t="s">
        <v>15</v>
      </c>
      <c r="D467" s="58" t="s">
        <v>169</v>
      </c>
      <c r="E467" s="54" t="s">
        <v>186</v>
      </c>
      <c r="F467" s="95">
        <v>203527</v>
      </c>
      <c r="H467" s="74"/>
    </row>
    <row r="468" spans="1:8" s="54" customFormat="1" x14ac:dyDescent="0.25">
      <c r="A468" s="80" t="s">
        <v>907</v>
      </c>
      <c r="B468" s="58" t="s">
        <v>604</v>
      </c>
      <c r="C468" s="58" t="s">
        <v>32</v>
      </c>
      <c r="D468" s="58" t="s">
        <v>200</v>
      </c>
      <c r="E468" s="54" t="s">
        <v>406</v>
      </c>
      <c r="F468" s="95">
        <v>13708574.220000001</v>
      </c>
      <c r="H468" s="74"/>
    </row>
    <row r="469" spans="1:8" s="54" customFormat="1" x14ac:dyDescent="0.25">
      <c r="A469" s="80" t="s">
        <v>907</v>
      </c>
      <c r="B469" s="58" t="s">
        <v>604</v>
      </c>
      <c r="C469" s="58" t="s">
        <v>32</v>
      </c>
      <c r="D469" s="58" t="s">
        <v>200</v>
      </c>
      <c r="E469" s="54" t="s">
        <v>1116</v>
      </c>
      <c r="F469" s="95">
        <v>3302335.71</v>
      </c>
      <c r="H469" s="74"/>
    </row>
    <row r="470" spans="1:8" s="54" customFormat="1" x14ac:dyDescent="0.25">
      <c r="A470" s="80" t="s">
        <v>907</v>
      </c>
      <c r="B470" s="58" t="s">
        <v>604</v>
      </c>
      <c r="C470" s="58" t="s">
        <v>32</v>
      </c>
      <c r="D470" s="58" t="s">
        <v>200</v>
      </c>
      <c r="E470" s="54" t="s">
        <v>232</v>
      </c>
      <c r="F470" s="95">
        <v>24269</v>
      </c>
      <c r="H470" s="74"/>
    </row>
    <row r="471" spans="1:8" s="54" customFormat="1" x14ac:dyDescent="0.25">
      <c r="A471" s="80" t="s">
        <v>1589</v>
      </c>
      <c r="B471" s="58" t="s">
        <v>1653</v>
      </c>
      <c r="C471" s="58" t="s">
        <v>77</v>
      </c>
      <c r="D471" s="58" t="s">
        <v>270</v>
      </c>
      <c r="E471" s="54" t="s">
        <v>605</v>
      </c>
      <c r="F471" s="95">
        <v>95260.62</v>
      </c>
      <c r="H471" s="74"/>
    </row>
    <row r="472" spans="1:8" s="54" customFormat="1" x14ac:dyDescent="0.25">
      <c r="A472" s="80" t="s">
        <v>1589</v>
      </c>
      <c r="B472" s="58" t="s">
        <v>1653</v>
      </c>
      <c r="C472" s="58" t="s">
        <v>77</v>
      </c>
      <c r="D472" s="58" t="s">
        <v>270</v>
      </c>
      <c r="E472" s="54" t="s">
        <v>1109</v>
      </c>
      <c r="F472" s="95">
        <v>445509.51</v>
      </c>
      <c r="H472" s="74"/>
    </row>
    <row r="473" spans="1:8" s="54" customFormat="1" x14ac:dyDescent="0.25">
      <c r="A473" s="80" t="s">
        <v>1589</v>
      </c>
      <c r="B473" s="58" t="s">
        <v>1653</v>
      </c>
      <c r="C473" s="58" t="s">
        <v>77</v>
      </c>
      <c r="D473" s="58" t="s">
        <v>270</v>
      </c>
      <c r="E473" s="54" t="s">
        <v>1111</v>
      </c>
      <c r="F473" s="95">
        <v>24678.41</v>
      </c>
      <c r="H473" s="74"/>
    </row>
    <row r="474" spans="1:8" s="54" customFormat="1" x14ac:dyDescent="0.25">
      <c r="A474" s="80" t="s">
        <v>908</v>
      </c>
      <c r="B474" s="58" t="s">
        <v>606</v>
      </c>
      <c r="C474" s="58" t="s">
        <v>16</v>
      </c>
      <c r="D474" s="58" t="s">
        <v>170</v>
      </c>
      <c r="E474" s="54" t="s">
        <v>1109</v>
      </c>
      <c r="F474" s="95">
        <v>126288.81</v>
      </c>
      <c r="H474" s="74"/>
    </row>
    <row r="475" spans="1:8" s="54" customFormat="1" x14ac:dyDescent="0.25">
      <c r="A475" s="80" t="s">
        <v>908</v>
      </c>
      <c r="B475" s="58" t="s">
        <v>606</v>
      </c>
      <c r="C475" s="58" t="s">
        <v>16</v>
      </c>
      <c r="D475" s="58" t="s">
        <v>170</v>
      </c>
      <c r="E475" s="54" t="s">
        <v>1125</v>
      </c>
      <c r="F475" s="95">
        <v>20574855.32</v>
      </c>
      <c r="H475" s="74"/>
    </row>
    <row r="476" spans="1:8" s="54" customFormat="1" x14ac:dyDescent="0.25">
      <c r="A476" s="80" t="s">
        <v>909</v>
      </c>
      <c r="B476" s="58" t="s">
        <v>607</v>
      </c>
      <c r="C476" s="58" t="s">
        <v>6</v>
      </c>
      <c r="D476" s="58" t="s">
        <v>158</v>
      </c>
      <c r="E476" s="54" t="s">
        <v>1109</v>
      </c>
      <c r="F476" s="95">
        <v>242347.83</v>
      </c>
      <c r="H476" s="74"/>
    </row>
    <row r="477" spans="1:8" s="54" customFormat="1" x14ac:dyDescent="0.25">
      <c r="A477" s="80" t="s">
        <v>909</v>
      </c>
      <c r="B477" s="58" t="s">
        <v>607</v>
      </c>
      <c r="C477" s="58" t="s">
        <v>6</v>
      </c>
      <c r="D477" s="58" t="s">
        <v>158</v>
      </c>
      <c r="E477" s="54" t="s">
        <v>1110</v>
      </c>
      <c r="F477" s="95">
        <v>109752.33</v>
      </c>
      <c r="H477" s="74"/>
    </row>
    <row r="478" spans="1:8" s="54" customFormat="1" x14ac:dyDescent="0.25">
      <c r="A478" s="80" t="s">
        <v>909</v>
      </c>
      <c r="B478" s="58" t="s">
        <v>607</v>
      </c>
      <c r="C478" s="58" t="s">
        <v>6</v>
      </c>
      <c r="D478" s="58" t="s">
        <v>158</v>
      </c>
      <c r="E478" s="54" t="s">
        <v>159</v>
      </c>
      <c r="F478" s="95">
        <v>2476510.5699999998</v>
      </c>
      <c r="H478" s="74"/>
    </row>
    <row r="479" spans="1:8" s="54" customFormat="1" x14ac:dyDescent="0.25">
      <c r="A479" s="80" t="s">
        <v>910</v>
      </c>
      <c r="B479" s="58" t="s">
        <v>608</v>
      </c>
      <c r="C479" s="58" t="s">
        <v>67</v>
      </c>
      <c r="D479" s="58" t="s">
        <v>254</v>
      </c>
      <c r="E479" s="54" t="s">
        <v>397</v>
      </c>
      <c r="F479" s="95">
        <v>286200</v>
      </c>
      <c r="H479" s="74"/>
    </row>
    <row r="480" spans="1:8" s="54" customFormat="1" x14ac:dyDescent="0.25">
      <c r="A480" s="80" t="s">
        <v>910</v>
      </c>
      <c r="B480" s="58" t="s">
        <v>608</v>
      </c>
      <c r="C480" s="58" t="s">
        <v>67</v>
      </c>
      <c r="D480" s="58" t="s">
        <v>254</v>
      </c>
      <c r="E480" s="54" t="s">
        <v>1109</v>
      </c>
      <c r="F480" s="95">
        <v>17037.59</v>
      </c>
      <c r="H480" s="74"/>
    </row>
    <row r="481" spans="1:8" s="54" customFormat="1" x14ac:dyDescent="0.25">
      <c r="A481" s="80" t="s">
        <v>910</v>
      </c>
      <c r="B481" s="58" t="s">
        <v>608</v>
      </c>
      <c r="C481" s="58" t="s">
        <v>67</v>
      </c>
      <c r="D481" s="58" t="s">
        <v>254</v>
      </c>
      <c r="E481" s="54" t="s">
        <v>1107</v>
      </c>
      <c r="F481" s="95">
        <v>5924.07</v>
      </c>
      <c r="H481" s="74"/>
    </row>
    <row r="482" spans="1:8" s="54" customFormat="1" x14ac:dyDescent="0.25">
      <c r="A482" s="80" t="s">
        <v>910</v>
      </c>
      <c r="B482" s="58" t="s">
        <v>608</v>
      </c>
      <c r="C482" s="58" t="s">
        <v>67</v>
      </c>
      <c r="D482" s="58" t="s">
        <v>254</v>
      </c>
      <c r="E482" s="54" t="s">
        <v>172</v>
      </c>
      <c r="F482" s="95">
        <v>45100</v>
      </c>
      <c r="H482" s="74"/>
    </row>
    <row r="483" spans="1:8" s="54" customFormat="1" x14ac:dyDescent="0.25">
      <c r="A483" s="80" t="s">
        <v>911</v>
      </c>
      <c r="B483" s="58" t="s">
        <v>609</v>
      </c>
      <c r="C483" s="58" t="s">
        <v>9</v>
      </c>
      <c r="D483" s="58" t="s">
        <v>163</v>
      </c>
      <c r="E483" s="54" t="s">
        <v>1119</v>
      </c>
      <c r="F483" s="95">
        <v>8016</v>
      </c>
      <c r="H483" s="74"/>
    </row>
    <row r="484" spans="1:8" s="54" customFormat="1" x14ac:dyDescent="0.25">
      <c r="A484" s="80" t="s">
        <v>911</v>
      </c>
      <c r="B484" s="58" t="s">
        <v>609</v>
      </c>
      <c r="C484" s="58" t="s">
        <v>9</v>
      </c>
      <c r="D484" s="58" t="s">
        <v>163</v>
      </c>
      <c r="E484" s="54" t="s">
        <v>1109</v>
      </c>
      <c r="F484" s="95">
        <v>383.68</v>
      </c>
      <c r="H484" s="74"/>
    </row>
    <row r="485" spans="1:8" s="54" customFormat="1" x14ac:dyDescent="0.25">
      <c r="A485" s="80" t="s">
        <v>34</v>
      </c>
      <c r="B485" s="58" t="s">
        <v>610</v>
      </c>
      <c r="C485" s="58" t="s">
        <v>115</v>
      </c>
      <c r="D485" s="174" t="s">
        <v>1766</v>
      </c>
      <c r="E485" s="54" t="s">
        <v>1109</v>
      </c>
      <c r="F485" s="95">
        <v>240556.16</v>
      </c>
      <c r="H485" s="74"/>
    </row>
    <row r="486" spans="1:8" s="54" customFormat="1" x14ac:dyDescent="0.25">
      <c r="A486" s="80" t="s">
        <v>912</v>
      </c>
      <c r="B486" s="58" t="s">
        <v>1654</v>
      </c>
      <c r="C486" s="58" t="s">
        <v>115</v>
      </c>
      <c r="D486" s="174" t="s">
        <v>1766</v>
      </c>
      <c r="E486" s="54" t="s">
        <v>1113</v>
      </c>
      <c r="F486" s="95">
        <v>78751314.459999993</v>
      </c>
      <c r="H486" s="74"/>
    </row>
    <row r="487" spans="1:8" s="54" customFormat="1" x14ac:dyDescent="0.25">
      <c r="A487" s="80" t="s">
        <v>912</v>
      </c>
      <c r="B487" s="58" t="s">
        <v>1654</v>
      </c>
      <c r="C487" s="58" t="s">
        <v>115</v>
      </c>
      <c r="D487" s="174" t="s">
        <v>1766</v>
      </c>
      <c r="E487" s="54" t="s">
        <v>225</v>
      </c>
      <c r="F487" s="95">
        <v>26048305</v>
      </c>
      <c r="H487" s="74"/>
    </row>
    <row r="488" spans="1:8" s="54" customFormat="1" x14ac:dyDescent="0.25">
      <c r="A488" s="80" t="s">
        <v>912</v>
      </c>
      <c r="B488" s="58" t="s">
        <v>1654</v>
      </c>
      <c r="C488" s="58" t="s">
        <v>115</v>
      </c>
      <c r="D488" s="174" t="s">
        <v>1766</v>
      </c>
      <c r="E488" s="54" t="s">
        <v>492</v>
      </c>
      <c r="F488" s="95">
        <v>957.5</v>
      </c>
      <c r="H488" s="74"/>
    </row>
    <row r="489" spans="1:8" s="54" customFormat="1" x14ac:dyDescent="0.25">
      <c r="A489" s="80" t="s">
        <v>912</v>
      </c>
      <c r="B489" s="58" t="s">
        <v>1654</v>
      </c>
      <c r="C489" s="58" t="s">
        <v>115</v>
      </c>
      <c r="D489" s="174" t="s">
        <v>1766</v>
      </c>
      <c r="E489" s="54" t="s">
        <v>1119</v>
      </c>
      <c r="F489" s="95">
        <v>1845</v>
      </c>
      <c r="H489" s="74"/>
    </row>
    <row r="490" spans="1:8" s="54" customFormat="1" x14ac:dyDescent="0.25">
      <c r="A490" s="80" t="s">
        <v>912</v>
      </c>
      <c r="B490" s="58" t="s">
        <v>1654</v>
      </c>
      <c r="C490" s="58" t="s">
        <v>115</v>
      </c>
      <c r="D490" s="174" t="s">
        <v>1766</v>
      </c>
      <c r="E490" s="54" t="s">
        <v>1112</v>
      </c>
      <c r="F490" s="95">
        <v>2131.5</v>
      </c>
      <c r="H490" s="74"/>
    </row>
    <row r="491" spans="1:8" s="54" customFormat="1" x14ac:dyDescent="0.25">
      <c r="A491" s="80" t="s">
        <v>912</v>
      </c>
      <c r="B491" s="58" t="s">
        <v>1654</v>
      </c>
      <c r="C491" s="58" t="s">
        <v>115</v>
      </c>
      <c r="D491" s="174" t="s">
        <v>1766</v>
      </c>
      <c r="E491" s="54" t="s">
        <v>1109</v>
      </c>
      <c r="F491" s="95">
        <v>3655096.51</v>
      </c>
      <c r="H491" s="74"/>
    </row>
    <row r="492" spans="1:8" s="54" customFormat="1" x14ac:dyDescent="0.25">
      <c r="A492" s="80" t="s">
        <v>912</v>
      </c>
      <c r="B492" s="58" t="s">
        <v>1654</v>
      </c>
      <c r="C492" s="58" t="s">
        <v>115</v>
      </c>
      <c r="D492" s="174" t="s">
        <v>1766</v>
      </c>
      <c r="E492" s="54" t="s">
        <v>1116</v>
      </c>
      <c r="F492" s="95">
        <v>17997.84</v>
      </c>
      <c r="H492" s="74"/>
    </row>
    <row r="493" spans="1:8" s="54" customFormat="1" x14ac:dyDescent="0.25">
      <c r="A493" s="80" t="s">
        <v>912</v>
      </c>
      <c r="B493" s="58" t="s">
        <v>1654</v>
      </c>
      <c r="C493" s="58" t="s">
        <v>115</v>
      </c>
      <c r="D493" s="174" t="s">
        <v>1766</v>
      </c>
      <c r="E493" s="54" t="s">
        <v>1107</v>
      </c>
      <c r="F493" s="95">
        <v>7171.64</v>
      </c>
      <c r="H493" s="74"/>
    </row>
    <row r="494" spans="1:8" s="54" customFormat="1" x14ac:dyDescent="0.25">
      <c r="A494" s="80" t="s">
        <v>912</v>
      </c>
      <c r="B494" s="58" t="s">
        <v>1654</v>
      </c>
      <c r="C494" s="58" t="s">
        <v>115</v>
      </c>
      <c r="D494" s="174" t="s">
        <v>1766</v>
      </c>
      <c r="E494" s="54" t="s">
        <v>159</v>
      </c>
      <c r="F494" s="95">
        <v>82081.48</v>
      </c>
      <c r="H494" s="74"/>
    </row>
    <row r="495" spans="1:8" s="54" customFormat="1" x14ac:dyDescent="0.25">
      <c r="A495" s="80" t="s">
        <v>912</v>
      </c>
      <c r="B495" s="58" t="s">
        <v>1654</v>
      </c>
      <c r="C495" s="58" t="s">
        <v>115</v>
      </c>
      <c r="D495" s="174" t="s">
        <v>1766</v>
      </c>
      <c r="E495" s="54" t="s">
        <v>1139</v>
      </c>
      <c r="F495" s="95">
        <v>781025.24</v>
      </c>
      <c r="H495" s="74"/>
    </row>
    <row r="496" spans="1:8" s="54" customFormat="1" x14ac:dyDescent="0.25">
      <c r="A496" s="80" t="s">
        <v>912</v>
      </c>
      <c r="B496" s="58" t="s">
        <v>1654</v>
      </c>
      <c r="C496" s="58" t="s">
        <v>115</v>
      </c>
      <c r="D496" s="174" t="s">
        <v>1766</v>
      </c>
      <c r="E496" s="54" t="s">
        <v>1120</v>
      </c>
      <c r="F496" s="95">
        <v>592664.9</v>
      </c>
      <c r="H496" s="74"/>
    </row>
    <row r="497" spans="1:8" s="54" customFormat="1" x14ac:dyDescent="0.25">
      <c r="A497" s="80" t="s">
        <v>912</v>
      </c>
      <c r="B497" s="58" t="s">
        <v>1654</v>
      </c>
      <c r="C497" s="58" t="s">
        <v>115</v>
      </c>
      <c r="D497" s="174" t="s">
        <v>1766</v>
      </c>
      <c r="E497" s="54" t="s">
        <v>172</v>
      </c>
      <c r="F497" s="95">
        <v>3644802.16</v>
      </c>
      <c r="H497" s="74"/>
    </row>
    <row r="498" spans="1:8" s="54" customFormat="1" x14ac:dyDescent="0.25">
      <c r="A498" s="80" t="s">
        <v>913</v>
      </c>
      <c r="B498" s="58" t="s">
        <v>611</v>
      </c>
      <c r="C498" s="58" t="s">
        <v>16</v>
      </c>
      <c r="D498" s="58" t="s">
        <v>170</v>
      </c>
      <c r="E498" s="54" t="s">
        <v>1112</v>
      </c>
      <c r="F498" s="95">
        <v>7926013.8899999997</v>
      </c>
      <c r="H498" s="74"/>
    </row>
    <row r="499" spans="1:8" s="54" customFormat="1" x14ac:dyDescent="0.25">
      <c r="A499" s="80" t="s">
        <v>913</v>
      </c>
      <c r="B499" s="58" t="s">
        <v>611</v>
      </c>
      <c r="C499" s="58" t="s">
        <v>16</v>
      </c>
      <c r="D499" s="58" t="s">
        <v>170</v>
      </c>
      <c r="E499" s="54" t="s">
        <v>1109</v>
      </c>
      <c r="F499" s="95">
        <v>260640.66</v>
      </c>
      <c r="H499" s="74"/>
    </row>
    <row r="500" spans="1:8" s="54" customFormat="1" x14ac:dyDescent="0.25">
      <c r="A500" s="80" t="s">
        <v>914</v>
      </c>
      <c r="B500" s="58" t="s">
        <v>612</v>
      </c>
      <c r="C500" s="58" t="s">
        <v>116</v>
      </c>
      <c r="D500" s="58" t="s">
        <v>301</v>
      </c>
      <c r="E500" s="54" t="s">
        <v>480</v>
      </c>
      <c r="F500" s="95">
        <v>10</v>
      </c>
      <c r="H500" s="74"/>
    </row>
    <row r="501" spans="1:8" s="54" customFormat="1" x14ac:dyDescent="0.25">
      <c r="A501" s="80" t="s">
        <v>914</v>
      </c>
      <c r="B501" s="58" t="s">
        <v>612</v>
      </c>
      <c r="C501" s="58" t="s">
        <v>116</v>
      </c>
      <c r="D501" s="58" t="s">
        <v>301</v>
      </c>
      <c r="E501" s="54" t="s">
        <v>1155</v>
      </c>
      <c r="F501" s="95">
        <v>1474904.96</v>
      </c>
      <c r="H501" s="74"/>
    </row>
    <row r="502" spans="1:8" s="54" customFormat="1" x14ac:dyDescent="0.25">
      <c r="A502" s="80" t="s">
        <v>914</v>
      </c>
      <c r="B502" s="58" t="s">
        <v>612</v>
      </c>
      <c r="C502" s="58" t="s">
        <v>116</v>
      </c>
      <c r="D502" s="58" t="s">
        <v>301</v>
      </c>
      <c r="E502" s="54" t="s">
        <v>1154</v>
      </c>
      <c r="F502" s="95">
        <v>92228016.439999998</v>
      </c>
      <c r="H502" s="74"/>
    </row>
    <row r="503" spans="1:8" s="54" customFormat="1" x14ac:dyDescent="0.25">
      <c r="A503" s="80" t="s">
        <v>914</v>
      </c>
      <c r="B503" s="58" t="s">
        <v>612</v>
      </c>
      <c r="C503" s="58" t="s">
        <v>116</v>
      </c>
      <c r="D503" s="58" t="s">
        <v>301</v>
      </c>
      <c r="E503" s="54" t="s">
        <v>224</v>
      </c>
      <c r="F503" s="95">
        <v>-88.2</v>
      </c>
      <c r="H503" s="74"/>
    </row>
    <row r="504" spans="1:8" s="54" customFormat="1" x14ac:dyDescent="0.25">
      <c r="A504" s="80" t="s">
        <v>914</v>
      </c>
      <c r="B504" s="58" t="s">
        <v>612</v>
      </c>
      <c r="C504" s="58" t="s">
        <v>116</v>
      </c>
      <c r="D504" s="58" t="s">
        <v>301</v>
      </c>
      <c r="E504" s="54" t="s">
        <v>1113</v>
      </c>
      <c r="F504" s="95">
        <v>12537085.59</v>
      </c>
      <c r="H504" s="74"/>
    </row>
    <row r="505" spans="1:8" s="54" customFormat="1" x14ac:dyDescent="0.25">
      <c r="A505" s="80" t="s">
        <v>914</v>
      </c>
      <c r="B505" s="58" t="s">
        <v>612</v>
      </c>
      <c r="C505" s="58" t="s">
        <v>116</v>
      </c>
      <c r="D505" s="58" t="s">
        <v>301</v>
      </c>
      <c r="E505" s="54" t="s">
        <v>1167</v>
      </c>
      <c r="F505" s="95">
        <v>2795.53</v>
      </c>
      <c r="H505" s="74"/>
    </row>
    <row r="506" spans="1:8" s="54" customFormat="1" x14ac:dyDescent="0.25">
      <c r="A506" s="80" t="s">
        <v>914</v>
      </c>
      <c r="B506" s="58" t="s">
        <v>612</v>
      </c>
      <c r="C506" s="58" t="s">
        <v>116</v>
      </c>
      <c r="D506" s="58" t="s">
        <v>301</v>
      </c>
      <c r="E506" s="54" t="s">
        <v>1153</v>
      </c>
      <c r="F506" s="95">
        <v>10523.36</v>
      </c>
      <c r="H506" s="74"/>
    </row>
    <row r="507" spans="1:8" s="54" customFormat="1" x14ac:dyDescent="0.25">
      <c r="A507" s="80" t="s">
        <v>914</v>
      </c>
      <c r="B507" s="58" t="s">
        <v>612</v>
      </c>
      <c r="C507" s="58" t="s">
        <v>116</v>
      </c>
      <c r="D507" s="58" t="s">
        <v>301</v>
      </c>
      <c r="E507" s="54" t="s">
        <v>1153</v>
      </c>
      <c r="F507" s="95">
        <v>799550.81</v>
      </c>
      <c r="H507" s="74"/>
    </row>
    <row r="508" spans="1:8" s="54" customFormat="1" x14ac:dyDescent="0.25">
      <c r="A508" s="80" t="s">
        <v>914</v>
      </c>
      <c r="B508" s="58" t="s">
        <v>612</v>
      </c>
      <c r="C508" s="58" t="s">
        <v>116</v>
      </c>
      <c r="D508" s="58" t="s">
        <v>301</v>
      </c>
      <c r="E508" s="54" t="s">
        <v>1153</v>
      </c>
      <c r="F508" s="95">
        <v>2591.9499999999998</v>
      </c>
      <c r="H508" s="74"/>
    </row>
    <row r="509" spans="1:8" s="54" customFormat="1" x14ac:dyDescent="0.25">
      <c r="A509" s="80" t="s">
        <v>914</v>
      </c>
      <c r="B509" s="58" t="s">
        <v>612</v>
      </c>
      <c r="C509" s="58" t="s">
        <v>116</v>
      </c>
      <c r="D509" s="58" t="s">
        <v>301</v>
      </c>
      <c r="E509" s="54" t="s">
        <v>1170</v>
      </c>
      <c r="F509" s="95">
        <v>79765</v>
      </c>
      <c r="H509" s="74"/>
    </row>
    <row r="510" spans="1:8" s="54" customFormat="1" x14ac:dyDescent="0.25">
      <c r="A510" s="80" t="s">
        <v>914</v>
      </c>
      <c r="B510" s="58" t="s">
        <v>612</v>
      </c>
      <c r="C510" s="58" t="s">
        <v>116</v>
      </c>
      <c r="D510" s="58" t="s">
        <v>301</v>
      </c>
      <c r="E510" s="54" t="s">
        <v>1144</v>
      </c>
      <c r="F510" s="95">
        <v>54546.86</v>
      </c>
      <c r="H510" s="74"/>
    </row>
    <row r="511" spans="1:8" s="54" customFormat="1" x14ac:dyDescent="0.25">
      <c r="A511" s="80" t="s">
        <v>914</v>
      </c>
      <c r="B511" s="58" t="s">
        <v>612</v>
      </c>
      <c r="C511" s="58" t="s">
        <v>116</v>
      </c>
      <c r="D511" s="58" t="s">
        <v>301</v>
      </c>
      <c r="E511" s="54" t="s">
        <v>1119</v>
      </c>
      <c r="F511" s="95">
        <v>15</v>
      </c>
      <c r="H511" s="74"/>
    </row>
    <row r="512" spans="1:8" s="54" customFormat="1" x14ac:dyDescent="0.25">
      <c r="A512" s="80" t="s">
        <v>914</v>
      </c>
      <c r="B512" s="58" t="s">
        <v>612</v>
      </c>
      <c r="C512" s="58" t="s">
        <v>116</v>
      </c>
      <c r="D512" s="58" t="s">
        <v>301</v>
      </c>
      <c r="E512" s="54" t="s">
        <v>1133</v>
      </c>
      <c r="F512" s="95">
        <v>2720562.43</v>
      </c>
      <c r="H512" s="74"/>
    </row>
    <row r="513" spans="1:8" s="54" customFormat="1" x14ac:dyDescent="0.25">
      <c r="A513" s="80" t="s">
        <v>914</v>
      </c>
      <c r="B513" s="58" t="s">
        <v>612</v>
      </c>
      <c r="C513" s="58" t="s">
        <v>116</v>
      </c>
      <c r="D513" s="58" t="s">
        <v>301</v>
      </c>
      <c r="E513" s="54" t="s">
        <v>1116</v>
      </c>
      <c r="F513" s="95">
        <v>1239756.03</v>
      </c>
      <c r="H513" s="74"/>
    </row>
    <row r="514" spans="1:8" s="54" customFormat="1" x14ac:dyDescent="0.25">
      <c r="A514" s="80" t="s">
        <v>914</v>
      </c>
      <c r="B514" s="58" t="s">
        <v>612</v>
      </c>
      <c r="C514" s="58" t="s">
        <v>116</v>
      </c>
      <c r="D514" s="58" t="s">
        <v>301</v>
      </c>
      <c r="E514" s="54" t="s">
        <v>1143</v>
      </c>
      <c r="F514" s="95">
        <v>6722.89</v>
      </c>
      <c r="H514" s="74"/>
    </row>
    <row r="515" spans="1:8" s="54" customFormat="1" x14ac:dyDescent="0.25">
      <c r="A515" s="80" t="s">
        <v>914</v>
      </c>
      <c r="B515" s="58" t="s">
        <v>612</v>
      </c>
      <c r="C515" s="58" t="s">
        <v>116</v>
      </c>
      <c r="D515" s="58" t="s">
        <v>301</v>
      </c>
      <c r="E515" s="54" t="s">
        <v>1107</v>
      </c>
      <c r="F515" s="95">
        <v>123787.36</v>
      </c>
      <c r="H515" s="74"/>
    </row>
    <row r="516" spans="1:8" s="54" customFormat="1" x14ac:dyDescent="0.25">
      <c r="A516" s="80" t="s">
        <v>914</v>
      </c>
      <c r="B516" s="58" t="s">
        <v>612</v>
      </c>
      <c r="C516" s="58" t="s">
        <v>116</v>
      </c>
      <c r="D516" s="58" t="s">
        <v>301</v>
      </c>
      <c r="E516" s="54" t="s">
        <v>159</v>
      </c>
      <c r="F516" s="95">
        <v>2400342.29</v>
      </c>
      <c r="H516" s="74"/>
    </row>
    <row r="517" spans="1:8" s="54" customFormat="1" x14ac:dyDescent="0.25">
      <c r="A517" s="80" t="s">
        <v>914</v>
      </c>
      <c r="B517" s="58" t="s">
        <v>612</v>
      </c>
      <c r="C517" s="58" t="s">
        <v>116</v>
      </c>
      <c r="D517" s="58" t="s">
        <v>301</v>
      </c>
      <c r="E517" s="54" t="s">
        <v>1139</v>
      </c>
      <c r="F517" s="95">
        <v>11561.21</v>
      </c>
      <c r="H517" s="74"/>
    </row>
    <row r="518" spans="1:8" s="54" customFormat="1" x14ac:dyDescent="0.25">
      <c r="A518" s="80" t="s">
        <v>914</v>
      </c>
      <c r="B518" s="58" t="s">
        <v>612</v>
      </c>
      <c r="C518" s="58" t="s">
        <v>116</v>
      </c>
      <c r="D518" s="58" t="s">
        <v>301</v>
      </c>
      <c r="E518" s="54" t="s">
        <v>172</v>
      </c>
      <c r="F518" s="95">
        <v>564.51</v>
      </c>
      <c r="H518" s="74"/>
    </row>
    <row r="519" spans="1:8" s="54" customFormat="1" x14ac:dyDescent="0.25">
      <c r="A519" s="80" t="s">
        <v>914</v>
      </c>
      <c r="B519" s="58" t="s">
        <v>612</v>
      </c>
      <c r="C519" s="58" t="s">
        <v>116</v>
      </c>
      <c r="D519" s="58" t="s">
        <v>301</v>
      </c>
      <c r="E519" s="54" t="s">
        <v>1127</v>
      </c>
      <c r="F519" s="95">
        <v>403258.07</v>
      </c>
      <c r="H519" s="74"/>
    </row>
    <row r="520" spans="1:8" s="54" customFormat="1" x14ac:dyDescent="0.25">
      <c r="A520" s="80" t="s">
        <v>914</v>
      </c>
      <c r="B520" s="58" t="s">
        <v>612</v>
      </c>
      <c r="C520" s="58" t="s">
        <v>71</v>
      </c>
      <c r="D520" s="58" t="s">
        <v>260</v>
      </c>
      <c r="E520" s="54" t="s">
        <v>1127</v>
      </c>
      <c r="F520" s="95">
        <v>8209.08</v>
      </c>
      <c r="H520" s="74"/>
    </row>
    <row r="521" spans="1:8" s="54" customFormat="1" x14ac:dyDescent="0.25">
      <c r="A521" s="80" t="s">
        <v>914</v>
      </c>
      <c r="B521" s="58" t="s">
        <v>612</v>
      </c>
      <c r="C521" s="58" t="s">
        <v>116</v>
      </c>
      <c r="D521" s="58" t="s">
        <v>301</v>
      </c>
      <c r="E521" s="54" t="s">
        <v>1109</v>
      </c>
      <c r="F521" s="95">
        <v>47688.43</v>
      </c>
      <c r="H521" s="74"/>
    </row>
    <row r="522" spans="1:8" s="54" customFormat="1" x14ac:dyDescent="0.25">
      <c r="A522" s="80" t="s">
        <v>1590</v>
      </c>
      <c r="B522" s="58" t="s">
        <v>1655</v>
      </c>
      <c r="C522" s="58" t="s">
        <v>116</v>
      </c>
      <c r="D522" s="58" t="s">
        <v>301</v>
      </c>
      <c r="E522" s="54" t="s">
        <v>1153</v>
      </c>
      <c r="F522" s="95">
        <v>34500</v>
      </c>
      <c r="H522" s="74"/>
    </row>
    <row r="523" spans="1:8" s="54" customFormat="1" x14ac:dyDescent="0.25">
      <c r="A523" s="80" t="s">
        <v>1590</v>
      </c>
      <c r="B523" s="58" t="s">
        <v>1655</v>
      </c>
      <c r="C523" s="58" t="s">
        <v>116</v>
      </c>
      <c r="D523" s="58" t="s">
        <v>301</v>
      </c>
      <c r="E523" s="54" t="s">
        <v>1109</v>
      </c>
      <c r="F523" s="95">
        <v>45059.64</v>
      </c>
      <c r="H523" s="74"/>
    </row>
    <row r="524" spans="1:8" s="54" customFormat="1" x14ac:dyDescent="0.25">
      <c r="A524" s="80" t="s">
        <v>1590</v>
      </c>
      <c r="B524" s="58" t="s">
        <v>1655</v>
      </c>
      <c r="C524" s="58" t="s">
        <v>116</v>
      </c>
      <c r="D524" s="58" t="s">
        <v>301</v>
      </c>
      <c r="E524" s="54" t="s">
        <v>1139</v>
      </c>
      <c r="F524" s="95">
        <v>239773.39</v>
      </c>
      <c r="H524" s="74"/>
    </row>
    <row r="525" spans="1:8" s="54" customFormat="1" x14ac:dyDescent="0.25">
      <c r="A525" s="80" t="s">
        <v>1591</v>
      </c>
      <c r="B525" s="58" t="s">
        <v>1656</v>
      </c>
      <c r="C525" s="58" t="s">
        <v>116</v>
      </c>
      <c r="D525" s="58" t="s">
        <v>301</v>
      </c>
      <c r="E525" s="54" t="s">
        <v>1154</v>
      </c>
      <c r="F525" s="95">
        <v>169144.34</v>
      </c>
      <c r="H525" s="74"/>
    </row>
    <row r="526" spans="1:8" s="54" customFormat="1" x14ac:dyDescent="0.25">
      <c r="A526" s="80" t="s">
        <v>1591</v>
      </c>
      <c r="B526" s="58" t="s">
        <v>1656</v>
      </c>
      <c r="C526" s="58" t="s">
        <v>116</v>
      </c>
      <c r="D526" s="58" t="s">
        <v>301</v>
      </c>
      <c r="E526" s="54" t="s">
        <v>1109</v>
      </c>
      <c r="F526" s="95">
        <v>19285.38</v>
      </c>
      <c r="H526" s="74"/>
    </row>
    <row r="527" spans="1:8" s="54" customFormat="1" x14ac:dyDescent="0.25">
      <c r="A527" s="80" t="s">
        <v>1591</v>
      </c>
      <c r="B527" s="58" t="s">
        <v>1656</v>
      </c>
      <c r="C527" s="58" t="s">
        <v>116</v>
      </c>
      <c r="D527" s="58" t="s">
        <v>301</v>
      </c>
      <c r="E527" s="54" t="s">
        <v>1163</v>
      </c>
      <c r="F527" s="95">
        <v>11250.29</v>
      </c>
      <c r="H527" s="74"/>
    </row>
    <row r="528" spans="1:8" s="54" customFormat="1" x14ac:dyDescent="0.25">
      <c r="A528" s="80" t="s">
        <v>1592</v>
      </c>
      <c r="B528" s="58" t="s">
        <v>1657</v>
      </c>
      <c r="C528" s="58" t="s">
        <v>116</v>
      </c>
      <c r="D528" s="58" t="s">
        <v>301</v>
      </c>
      <c r="E528" s="54" t="s">
        <v>1154</v>
      </c>
      <c r="F528" s="95">
        <v>1992938.92</v>
      </c>
      <c r="H528" s="74"/>
    </row>
    <row r="529" spans="1:8" s="182" customFormat="1" x14ac:dyDescent="0.25">
      <c r="A529" s="180" t="s">
        <v>915</v>
      </c>
      <c r="B529" s="181" t="s">
        <v>1658</v>
      </c>
      <c r="C529" s="181" t="s">
        <v>116</v>
      </c>
      <c r="D529" s="181" t="s">
        <v>301</v>
      </c>
      <c r="E529" s="182" t="s">
        <v>1113</v>
      </c>
      <c r="F529" s="183">
        <v>34539.75</v>
      </c>
      <c r="H529" s="184"/>
    </row>
    <row r="530" spans="1:8" s="54" customFormat="1" x14ac:dyDescent="0.25">
      <c r="A530" s="80">
        <v>3296</v>
      </c>
      <c r="B530" s="58" t="s">
        <v>1659</v>
      </c>
      <c r="C530" s="58" t="s">
        <v>42</v>
      </c>
      <c r="D530" s="58" t="s">
        <v>212</v>
      </c>
      <c r="E530" s="54" t="s">
        <v>1113</v>
      </c>
      <c r="F530" s="95">
        <v>303550</v>
      </c>
      <c r="H530" s="74"/>
    </row>
    <row r="531" spans="1:8" s="54" customFormat="1" x14ac:dyDescent="0.25">
      <c r="A531" s="80" t="s">
        <v>916</v>
      </c>
      <c r="B531" s="58" t="s">
        <v>613</v>
      </c>
      <c r="C531" s="58" t="s">
        <v>52</v>
      </c>
      <c r="D531" s="58" t="s">
        <v>227</v>
      </c>
      <c r="E531" s="54" t="s">
        <v>186</v>
      </c>
      <c r="F531" s="95">
        <v>7785844.5899999999</v>
      </c>
      <c r="H531" s="74"/>
    </row>
    <row r="532" spans="1:8" s="54" customFormat="1" x14ac:dyDescent="0.25">
      <c r="A532" s="80" t="s">
        <v>916</v>
      </c>
      <c r="B532" s="58" t="s">
        <v>613</v>
      </c>
      <c r="C532" s="58" t="s">
        <v>52</v>
      </c>
      <c r="D532" s="58" t="s">
        <v>227</v>
      </c>
      <c r="E532" s="54" t="s">
        <v>1113</v>
      </c>
      <c r="F532" s="95">
        <v>2726944.66</v>
      </c>
      <c r="H532" s="74"/>
    </row>
    <row r="533" spans="1:8" s="54" customFormat="1" x14ac:dyDescent="0.25">
      <c r="A533" s="80" t="s">
        <v>916</v>
      </c>
      <c r="B533" s="58" t="s">
        <v>613</v>
      </c>
      <c r="C533" s="58" t="s">
        <v>52</v>
      </c>
      <c r="D533" s="58" t="s">
        <v>227</v>
      </c>
      <c r="E533" s="54" t="s">
        <v>1109</v>
      </c>
      <c r="F533" s="95">
        <v>75021.009999999995</v>
      </c>
      <c r="H533" s="74"/>
    </row>
    <row r="534" spans="1:8" s="54" customFormat="1" x14ac:dyDescent="0.25">
      <c r="A534" s="80" t="s">
        <v>916</v>
      </c>
      <c r="B534" s="58" t="s">
        <v>613</v>
      </c>
      <c r="C534" s="58" t="s">
        <v>52</v>
      </c>
      <c r="D534" s="58" t="s">
        <v>227</v>
      </c>
      <c r="E534" s="54" t="s">
        <v>1118</v>
      </c>
      <c r="F534" s="95">
        <v>28950</v>
      </c>
      <c r="H534" s="74"/>
    </row>
    <row r="535" spans="1:8" s="54" customFormat="1" x14ac:dyDescent="0.25">
      <c r="A535" s="80" t="s">
        <v>916</v>
      </c>
      <c r="B535" s="58" t="s">
        <v>613</v>
      </c>
      <c r="C535" s="58" t="s">
        <v>52</v>
      </c>
      <c r="D535" s="58" t="s">
        <v>227</v>
      </c>
      <c r="E535" s="54" t="s">
        <v>159</v>
      </c>
      <c r="F535" s="95">
        <v>17000</v>
      </c>
      <c r="H535" s="74"/>
    </row>
    <row r="536" spans="1:8" s="54" customFormat="1" x14ac:dyDescent="0.25">
      <c r="A536" s="80" t="s">
        <v>917</v>
      </c>
      <c r="B536" s="58" t="s">
        <v>614</v>
      </c>
      <c r="C536" s="58" t="s">
        <v>16</v>
      </c>
      <c r="D536" s="58" t="s">
        <v>170</v>
      </c>
      <c r="E536" s="54" t="s">
        <v>186</v>
      </c>
      <c r="F536" s="95">
        <v>1700</v>
      </c>
      <c r="H536" s="74"/>
    </row>
    <row r="537" spans="1:8" s="54" customFormat="1" x14ac:dyDescent="0.25">
      <c r="A537" s="80" t="s">
        <v>917</v>
      </c>
      <c r="B537" s="58" t="s">
        <v>614</v>
      </c>
      <c r="C537" s="58" t="s">
        <v>16</v>
      </c>
      <c r="D537" s="58" t="s">
        <v>170</v>
      </c>
      <c r="E537" s="54" t="s">
        <v>1109</v>
      </c>
      <c r="F537" s="95">
        <v>342.71</v>
      </c>
      <c r="H537" s="74"/>
    </row>
    <row r="538" spans="1:8" s="54" customFormat="1" x14ac:dyDescent="0.25">
      <c r="A538" s="80" t="s">
        <v>918</v>
      </c>
      <c r="B538" s="58" t="s">
        <v>615</v>
      </c>
      <c r="C538" s="58" t="s">
        <v>57</v>
      </c>
      <c r="D538" s="58" t="s">
        <v>235</v>
      </c>
      <c r="E538" s="54" t="s">
        <v>1107</v>
      </c>
      <c r="F538" s="95">
        <v>7600</v>
      </c>
      <c r="H538" s="74"/>
    </row>
    <row r="539" spans="1:8" s="54" customFormat="1" x14ac:dyDescent="0.25">
      <c r="A539" s="80" t="s">
        <v>919</v>
      </c>
      <c r="B539" s="58" t="s">
        <v>616</v>
      </c>
      <c r="C539" s="58" t="s">
        <v>52</v>
      </c>
      <c r="D539" s="58" t="s">
        <v>227</v>
      </c>
      <c r="E539" s="54" t="s">
        <v>1113</v>
      </c>
      <c r="F539" s="95">
        <v>207686.41</v>
      </c>
      <c r="H539" s="74"/>
    </row>
    <row r="540" spans="1:8" s="54" customFormat="1" x14ac:dyDescent="0.25">
      <c r="A540" s="80" t="s">
        <v>920</v>
      </c>
      <c r="B540" s="58" t="s">
        <v>617</v>
      </c>
      <c r="C540" s="58" t="s">
        <v>67</v>
      </c>
      <c r="D540" s="58" t="s">
        <v>254</v>
      </c>
      <c r="E540" s="54" t="s">
        <v>397</v>
      </c>
      <c r="F540" s="95">
        <v>1760125</v>
      </c>
      <c r="H540" s="74"/>
    </row>
    <row r="541" spans="1:8" s="54" customFormat="1" x14ac:dyDescent="0.25">
      <c r="A541" s="80" t="s">
        <v>920</v>
      </c>
      <c r="B541" s="58" t="s">
        <v>617</v>
      </c>
      <c r="C541" s="58" t="s">
        <v>67</v>
      </c>
      <c r="D541" s="58" t="s">
        <v>254</v>
      </c>
      <c r="E541" s="54" t="s">
        <v>1109</v>
      </c>
      <c r="F541" s="95">
        <v>47184.3</v>
      </c>
      <c r="H541" s="74"/>
    </row>
    <row r="542" spans="1:8" s="54" customFormat="1" x14ac:dyDescent="0.25">
      <c r="A542" s="80" t="s">
        <v>921</v>
      </c>
      <c r="B542" s="58" t="s">
        <v>618</v>
      </c>
      <c r="C542" s="58" t="s">
        <v>79</v>
      </c>
      <c r="D542" s="58" t="s">
        <v>272</v>
      </c>
      <c r="E542" s="54" t="s">
        <v>598</v>
      </c>
      <c r="F542" s="95">
        <v>837297904.17999995</v>
      </c>
      <c r="H542" s="74"/>
    </row>
    <row r="543" spans="1:8" s="54" customFormat="1" x14ac:dyDescent="0.25">
      <c r="A543" s="80" t="s">
        <v>921</v>
      </c>
      <c r="B543" s="58" t="s">
        <v>618</v>
      </c>
      <c r="C543" s="58" t="s">
        <v>79</v>
      </c>
      <c r="D543" s="58" t="s">
        <v>272</v>
      </c>
      <c r="E543" s="54" t="s">
        <v>1109</v>
      </c>
      <c r="F543" s="95">
        <v>1612247.02</v>
      </c>
      <c r="H543" s="74"/>
    </row>
    <row r="544" spans="1:8" s="54" customFormat="1" x14ac:dyDescent="0.25">
      <c r="A544" s="80" t="s">
        <v>922</v>
      </c>
      <c r="B544" s="58" t="s">
        <v>619</v>
      </c>
      <c r="C544" s="58" t="s">
        <v>52</v>
      </c>
      <c r="D544" s="58" t="s">
        <v>227</v>
      </c>
      <c r="E544" s="54" t="s">
        <v>509</v>
      </c>
      <c r="F544" s="95">
        <v>161682971.40000001</v>
      </c>
      <c r="H544" s="74"/>
    </row>
    <row r="545" spans="1:8" s="54" customFormat="1" x14ac:dyDescent="0.25">
      <c r="A545" s="80" t="s">
        <v>922</v>
      </c>
      <c r="B545" s="58" t="s">
        <v>619</v>
      </c>
      <c r="C545" s="58" t="s">
        <v>52</v>
      </c>
      <c r="D545" s="58" t="s">
        <v>227</v>
      </c>
      <c r="E545" s="54" t="s">
        <v>1109</v>
      </c>
      <c r="F545" s="95">
        <v>819774.01</v>
      </c>
      <c r="H545" s="74"/>
    </row>
    <row r="546" spans="1:8" s="54" customFormat="1" x14ac:dyDescent="0.25">
      <c r="A546" s="80" t="s">
        <v>922</v>
      </c>
      <c r="B546" s="58" t="s">
        <v>619</v>
      </c>
      <c r="C546" s="58" t="s">
        <v>52</v>
      </c>
      <c r="D546" s="58" t="s">
        <v>227</v>
      </c>
      <c r="E546" s="54" t="s">
        <v>1107</v>
      </c>
      <c r="F546" s="95">
        <v>213636.03</v>
      </c>
      <c r="H546" s="74"/>
    </row>
    <row r="547" spans="1:8" s="54" customFormat="1" x14ac:dyDescent="0.25">
      <c r="A547" s="80" t="s">
        <v>923</v>
      </c>
      <c r="B547" s="58" t="s">
        <v>1660</v>
      </c>
      <c r="C547" s="58" t="s">
        <v>71</v>
      </c>
      <c r="D547" s="58" t="s">
        <v>260</v>
      </c>
      <c r="E547" s="54" t="s">
        <v>1107</v>
      </c>
      <c r="F547" s="95">
        <v>46907550</v>
      </c>
      <c r="H547" s="74"/>
    </row>
    <row r="548" spans="1:8" s="54" customFormat="1" x14ac:dyDescent="0.25">
      <c r="A548" s="80" t="s">
        <v>924</v>
      </c>
      <c r="B548" s="58" t="s">
        <v>620</v>
      </c>
      <c r="C548" s="58" t="s">
        <v>118</v>
      </c>
      <c r="D548" s="58" t="s">
        <v>297</v>
      </c>
      <c r="E548" s="54" t="s">
        <v>1108</v>
      </c>
      <c r="F548" s="95">
        <v>330610.84000000003</v>
      </c>
      <c r="H548" s="74"/>
    </row>
    <row r="549" spans="1:8" s="54" customFormat="1" x14ac:dyDescent="0.25">
      <c r="A549" s="80" t="s">
        <v>924</v>
      </c>
      <c r="B549" s="58" t="s">
        <v>620</v>
      </c>
      <c r="C549" s="58" t="s">
        <v>118</v>
      </c>
      <c r="D549" s="58" t="s">
        <v>297</v>
      </c>
      <c r="E549" s="54" t="s">
        <v>1107</v>
      </c>
      <c r="F549" s="95">
        <v>17189</v>
      </c>
      <c r="H549" s="74"/>
    </row>
    <row r="550" spans="1:8" s="54" customFormat="1" x14ac:dyDescent="0.25">
      <c r="A550" s="80" t="s">
        <v>924</v>
      </c>
      <c r="B550" s="58" t="s">
        <v>620</v>
      </c>
      <c r="C550" s="58" t="s">
        <v>33</v>
      </c>
      <c r="D550" s="58" t="s">
        <v>202</v>
      </c>
      <c r="E550" s="54" t="s">
        <v>1107</v>
      </c>
      <c r="F550" s="95">
        <v>2513</v>
      </c>
      <c r="H550" s="74"/>
    </row>
    <row r="551" spans="1:8" s="54" customFormat="1" x14ac:dyDescent="0.25">
      <c r="A551" s="80" t="s">
        <v>924</v>
      </c>
      <c r="B551" s="58" t="s">
        <v>620</v>
      </c>
      <c r="C551" s="58" t="s">
        <v>36</v>
      </c>
      <c r="D551" s="58" t="s">
        <v>205</v>
      </c>
      <c r="E551" s="54" t="s">
        <v>1107</v>
      </c>
      <c r="F551" s="95">
        <v>1691.49</v>
      </c>
      <c r="H551" s="74"/>
    </row>
    <row r="552" spans="1:8" s="54" customFormat="1" x14ac:dyDescent="0.25">
      <c r="A552" s="80" t="s">
        <v>924</v>
      </c>
      <c r="B552" s="58" t="s">
        <v>620</v>
      </c>
      <c r="C552" s="58" t="s">
        <v>113</v>
      </c>
      <c r="D552" s="58" t="s">
        <v>303</v>
      </c>
      <c r="E552" s="54" t="s">
        <v>1107</v>
      </c>
      <c r="F552" s="95">
        <v>7311.06</v>
      </c>
      <c r="H552" s="74"/>
    </row>
    <row r="553" spans="1:8" s="54" customFormat="1" x14ac:dyDescent="0.25">
      <c r="A553" s="80" t="s">
        <v>924</v>
      </c>
      <c r="B553" s="58" t="s">
        <v>620</v>
      </c>
      <c r="C553" s="58" t="s">
        <v>88</v>
      </c>
      <c r="D553" s="58" t="s">
        <v>310</v>
      </c>
      <c r="E553" s="54" t="s">
        <v>1109</v>
      </c>
      <c r="F553" s="95">
        <v>242717450.12</v>
      </c>
      <c r="H553" s="74"/>
    </row>
    <row r="554" spans="1:8" s="54" customFormat="1" x14ac:dyDescent="0.25">
      <c r="A554" s="80" t="s">
        <v>924</v>
      </c>
      <c r="B554" s="58" t="s">
        <v>620</v>
      </c>
      <c r="C554" s="58" t="s">
        <v>88</v>
      </c>
      <c r="D554" s="58" t="s">
        <v>310</v>
      </c>
      <c r="E554" s="54" t="s">
        <v>1145</v>
      </c>
      <c r="F554" s="95">
        <v>4013035685.5700002</v>
      </c>
      <c r="H554" s="74"/>
    </row>
    <row r="555" spans="1:8" s="54" customFormat="1" x14ac:dyDescent="0.25">
      <c r="A555" s="80" t="s">
        <v>924</v>
      </c>
      <c r="B555" s="58" t="s">
        <v>620</v>
      </c>
      <c r="C555" s="58" t="s">
        <v>77</v>
      </c>
      <c r="D555" s="58" t="s">
        <v>270</v>
      </c>
      <c r="E555" s="54" t="s">
        <v>1107</v>
      </c>
      <c r="F555" s="95">
        <v>5687.4</v>
      </c>
      <c r="H555" s="74"/>
    </row>
    <row r="556" spans="1:8" s="54" customFormat="1" x14ac:dyDescent="0.25">
      <c r="A556" s="80" t="s">
        <v>925</v>
      </c>
      <c r="B556" s="58" t="s">
        <v>621</v>
      </c>
      <c r="C556" s="58" t="s">
        <v>116</v>
      </c>
      <c r="D556" s="58" t="s">
        <v>301</v>
      </c>
      <c r="E556" s="54" t="s">
        <v>1154</v>
      </c>
      <c r="F556" s="95">
        <v>22163139.559999999</v>
      </c>
      <c r="H556" s="74"/>
    </row>
    <row r="557" spans="1:8" s="54" customFormat="1" x14ac:dyDescent="0.25">
      <c r="A557" s="80" t="s">
        <v>925</v>
      </c>
      <c r="B557" s="58" t="s">
        <v>621</v>
      </c>
      <c r="C557" s="58" t="s">
        <v>116</v>
      </c>
      <c r="D557" s="58" t="s">
        <v>301</v>
      </c>
      <c r="E557" s="54" t="s">
        <v>1109</v>
      </c>
      <c r="F557" s="95">
        <v>306604.89</v>
      </c>
      <c r="H557" s="74"/>
    </row>
    <row r="558" spans="1:8" s="54" customFormat="1" x14ac:dyDescent="0.25">
      <c r="A558" s="80" t="s">
        <v>926</v>
      </c>
      <c r="B558" s="58" t="s">
        <v>622</v>
      </c>
      <c r="C558" s="58" t="s">
        <v>35</v>
      </c>
      <c r="D558" s="58" t="s">
        <v>204</v>
      </c>
      <c r="E558" s="54" t="s">
        <v>623</v>
      </c>
      <c r="F558" s="95">
        <v>2315450.15</v>
      </c>
      <c r="H558" s="74"/>
    </row>
    <row r="559" spans="1:8" s="54" customFormat="1" x14ac:dyDescent="0.25">
      <c r="A559" s="80" t="s">
        <v>926</v>
      </c>
      <c r="B559" s="58" t="s">
        <v>622</v>
      </c>
      <c r="C559" s="58" t="s">
        <v>35</v>
      </c>
      <c r="D559" s="58" t="s">
        <v>204</v>
      </c>
      <c r="E559" s="54" t="s">
        <v>186</v>
      </c>
      <c r="F559" s="95">
        <v>-16339.5</v>
      </c>
      <c r="H559" s="74"/>
    </row>
    <row r="560" spans="1:8" s="54" customFormat="1" x14ac:dyDescent="0.25">
      <c r="A560" s="80" t="s">
        <v>926</v>
      </c>
      <c r="B560" s="58" t="s">
        <v>622</v>
      </c>
      <c r="C560" s="58" t="s">
        <v>35</v>
      </c>
      <c r="D560" s="58" t="s">
        <v>204</v>
      </c>
      <c r="E560" s="54" t="s">
        <v>1109</v>
      </c>
      <c r="F560" s="95">
        <v>485805.97</v>
      </c>
      <c r="H560" s="74"/>
    </row>
    <row r="561" spans="1:8" s="54" customFormat="1" x14ac:dyDescent="0.25">
      <c r="A561" s="80" t="s">
        <v>926</v>
      </c>
      <c r="B561" s="58" t="s">
        <v>622</v>
      </c>
      <c r="C561" s="58" t="s">
        <v>35</v>
      </c>
      <c r="D561" s="58" t="s">
        <v>204</v>
      </c>
      <c r="E561" s="54" t="s">
        <v>1110</v>
      </c>
      <c r="F561" s="95">
        <v>137509.04</v>
      </c>
      <c r="H561" s="74"/>
    </row>
    <row r="562" spans="1:8" s="54" customFormat="1" x14ac:dyDescent="0.25">
      <c r="A562" s="80" t="s">
        <v>927</v>
      </c>
      <c r="B562" s="58" t="s">
        <v>624</v>
      </c>
      <c r="C562" s="58" t="s">
        <v>119</v>
      </c>
      <c r="D562" s="58" t="s">
        <v>316</v>
      </c>
      <c r="E562" s="54" t="s">
        <v>1113</v>
      </c>
      <c r="F562" s="95">
        <v>2199649.62</v>
      </c>
      <c r="H562" s="74"/>
    </row>
    <row r="563" spans="1:8" s="54" customFormat="1" x14ac:dyDescent="0.25">
      <c r="A563" s="80" t="s">
        <v>928</v>
      </c>
      <c r="B563" s="58" t="s">
        <v>625</v>
      </c>
      <c r="C563" s="58" t="s">
        <v>51</v>
      </c>
      <c r="D563" s="58" t="s">
        <v>223</v>
      </c>
      <c r="E563" s="54" t="s">
        <v>1164</v>
      </c>
      <c r="F563" s="95">
        <v>2074055037.28</v>
      </c>
      <c r="H563" s="74"/>
    </row>
    <row r="564" spans="1:8" s="54" customFormat="1" x14ac:dyDescent="0.25">
      <c r="A564" s="80" t="s">
        <v>929</v>
      </c>
      <c r="B564" s="58" t="s">
        <v>626</v>
      </c>
      <c r="C564" s="58" t="s">
        <v>12</v>
      </c>
      <c r="D564" s="58" t="s">
        <v>166</v>
      </c>
      <c r="E564" s="54" t="s">
        <v>1109</v>
      </c>
      <c r="F564" s="95">
        <v>98974.720000000001</v>
      </c>
      <c r="H564" s="74"/>
    </row>
    <row r="565" spans="1:8" s="54" customFormat="1" x14ac:dyDescent="0.25">
      <c r="A565" s="80" t="s">
        <v>930</v>
      </c>
      <c r="B565" s="58" t="s">
        <v>627</v>
      </c>
      <c r="C565" s="58" t="s">
        <v>52</v>
      </c>
      <c r="D565" s="58" t="s">
        <v>227</v>
      </c>
      <c r="E565" s="54" t="s">
        <v>1112</v>
      </c>
      <c r="F565" s="95">
        <v>33298245.219999999</v>
      </c>
      <c r="H565" s="74"/>
    </row>
    <row r="566" spans="1:8" s="54" customFormat="1" x14ac:dyDescent="0.25">
      <c r="A566" s="80" t="s">
        <v>930</v>
      </c>
      <c r="B566" s="58" t="s">
        <v>627</v>
      </c>
      <c r="C566" s="58" t="s">
        <v>52</v>
      </c>
      <c r="D566" s="58" t="s">
        <v>227</v>
      </c>
      <c r="E566" s="54" t="s">
        <v>1112</v>
      </c>
      <c r="F566" s="95">
        <v>127979.09</v>
      </c>
      <c r="H566" s="74"/>
    </row>
    <row r="567" spans="1:8" s="54" customFormat="1" x14ac:dyDescent="0.25">
      <c r="A567" s="80" t="s">
        <v>930</v>
      </c>
      <c r="B567" s="58" t="s">
        <v>627</v>
      </c>
      <c r="C567" s="58" t="s">
        <v>52</v>
      </c>
      <c r="D567" s="58" t="s">
        <v>227</v>
      </c>
      <c r="E567" s="54" t="s">
        <v>1112</v>
      </c>
      <c r="F567" s="95">
        <v>111345.53</v>
      </c>
      <c r="H567" s="74"/>
    </row>
    <row r="568" spans="1:8" s="54" customFormat="1" x14ac:dyDescent="0.25">
      <c r="A568" s="80" t="s">
        <v>930</v>
      </c>
      <c r="B568" s="58" t="s">
        <v>627</v>
      </c>
      <c r="C568" s="58" t="s">
        <v>52</v>
      </c>
      <c r="D568" s="58" t="s">
        <v>227</v>
      </c>
      <c r="E568" s="54" t="s">
        <v>1109</v>
      </c>
      <c r="F568" s="95">
        <v>407040.27</v>
      </c>
      <c r="H568" s="74"/>
    </row>
    <row r="569" spans="1:8" s="54" customFormat="1" x14ac:dyDescent="0.25">
      <c r="A569" s="80" t="s">
        <v>931</v>
      </c>
      <c r="B569" s="58" t="s">
        <v>628</v>
      </c>
      <c r="C569" s="58" t="s">
        <v>60</v>
      </c>
      <c r="D569" s="58" t="s">
        <v>241</v>
      </c>
      <c r="E569" s="54" t="s">
        <v>159</v>
      </c>
      <c r="F569" s="95">
        <v>177750</v>
      </c>
      <c r="H569" s="74"/>
    </row>
    <row r="570" spans="1:8" s="54" customFormat="1" x14ac:dyDescent="0.25">
      <c r="A570" s="80" t="s">
        <v>932</v>
      </c>
      <c r="B570" s="58" t="s">
        <v>629</v>
      </c>
      <c r="C570" s="58" t="s">
        <v>93</v>
      </c>
      <c r="D570" s="58" t="s">
        <v>292</v>
      </c>
      <c r="E570" s="54" t="s">
        <v>186</v>
      </c>
      <c r="F570" s="95">
        <v>109864.78</v>
      </c>
      <c r="H570" s="74"/>
    </row>
    <row r="571" spans="1:8" s="54" customFormat="1" x14ac:dyDescent="0.25">
      <c r="A571" s="80" t="s">
        <v>932</v>
      </c>
      <c r="B571" s="58" t="s">
        <v>629</v>
      </c>
      <c r="C571" s="58" t="s">
        <v>93</v>
      </c>
      <c r="D571" s="58" t="s">
        <v>292</v>
      </c>
      <c r="E571" s="54" t="s">
        <v>1113</v>
      </c>
      <c r="F571" s="95">
        <v>38927934.979999997</v>
      </c>
      <c r="H571" s="74"/>
    </row>
    <row r="572" spans="1:8" s="54" customFormat="1" x14ac:dyDescent="0.25">
      <c r="A572" s="80" t="s">
        <v>932</v>
      </c>
      <c r="B572" s="58" t="s">
        <v>629</v>
      </c>
      <c r="C572" s="58" t="s">
        <v>93</v>
      </c>
      <c r="D572" s="58" t="s">
        <v>292</v>
      </c>
      <c r="E572" s="54" t="s">
        <v>1109</v>
      </c>
      <c r="F572" s="95">
        <v>1110125.0900000001</v>
      </c>
      <c r="H572" s="74"/>
    </row>
    <row r="573" spans="1:8" s="54" customFormat="1" x14ac:dyDescent="0.25">
      <c r="A573" s="80" t="s">
        <v>932</v>
      </c>
      <c r="B573" s="58" t="s">
        <v>629</v>
      </c>
      <c r="C573" s="58" t="s">
        <v>93</v>
      </c>
      <c r="D573" s="58" t="s">
        <v>292</v>
      </c>
      <c r="E573" s="54" t="s">
        <v>1107</v>
      </c>
      <c r="F573" s="95">
        <v>1927.22</v>
      </c>
      <c r="H573" s="74"/>
    </row>
    <row r="574" spans="1:8" s="54" customFormat="1" x14ac:dyDescent="0.25">
      <c r="A574" s="80" t="s">
        <v>932</v>
      </c>
      <c r="B574" s="58" t="s">
        <v>629</v>
      </c>
      <c r="C574" s="58" t="s">
        <v>93</v>
      </c>
      <c r="D574" s="58" t="s">
        <v>292</v>
      </c>
      <c r="E574" s="54" t="s">
        <v>229</v>
      </c>
      <c r="F574" s="95">
        <v>33888770</v>
      </c>
      <c r="H574" s="74"/>
    </row>
    <row r="575" spans="1:8" s="54" customFormat="1" x14ac:dyDescent="0.25">
      <c r="A575" s="80" t="s">
        <v>932</v>
      </c>
      <c r="B575" s="58" t="s">
        <v>629</v>
      </c>
      <c r="C575" s="58" t="s">
        <v>93</v>
      </c>
      <c r="D575" s="58" t="s">
        <v>292</v>
      </c>
      <c r="E575" s="54" t="s">
        <v>1109</v>
      </c>
      <c r="F575" s="95">
        <v>1042445.03</v>
      </c>
      <c r="H575" s="74"/>
    </row>
    <row r="576" spans="1:8" s="54" customFormat="1" x14ac:dyDescent="0.25">
      <c r="A576" s="80" t="s">
        <v>933</v>
      </c>
      <c r="B576" s="58" t="s">
        <v>630</v>
      </c>
      <c r="C576" s="58" t="s">
        <v>97</v>
      </c>
      <c r="D576" s="58" t="s">
        <v>296</v>
      </c>
      <c r="E576" s="54" t="s">
        <v>1109</v>
      </c>
      <c r="F576" s="95">
        <v>39768.18</v>
      </c>
      <c r="H576" s="74"/>
    </row>
    <row r="577" spans="1:8" s="54" customFormat="1" x14ac:dyDescent="0.25">
      <c r="A577" s="80" t="s">
        <v>933</v>
      </c>
      <c r="B577" s="58" t="s">
        <v>630</v>
      </c>
      <c r="C577" s="58" t="s">
        <v>97</v>
      </c>
      <c r="D577" s="58" t="s">
        <v>296</v>
      </c>
      <c r="E577" s="54" t="s">
        <v>1116</v>
      </c>
      <c r="F577" s="95">
        <v>543959.23</v>
      </c>
      <c r="H577" s="74"/>
    </row>
    <row r="578" spans="1:8" s="54" customFormat="1" x14ac:dyDescent="0.25">
      <c r="A578" s="80" t="s">
        <v>934</v>
      </c>
      <c r="B578" s="58" t="s">
        <v>631</v>
      </c>
      <c r="C578" s="58" t="s">
        <v>57</v>
      </c>
      <c r="D578" s="58" t="s">
        <v>235</v>
      </c>
      <c r="E578" s="54" t="s">
        <v>186</v>
      </c>
      <c r="F578" s="95">
        <v>7156423.8700000001</v>
      </c>
      <c r="H578" s="74"/>
    </row>
    <row r="579" spans="1:8" s="54" customFormat="1" x14ac:dyDescent="0.25">
      <c r="A579" s="80" t="s">
        <v>934</v>
      </c>
      <c r="B579" s="58" t="s">
        <v>631</v>
      </c>
      <c r="C579" s="58" t="s">
        <v>57</v>
      </c>
      <c r="D579" s="58" t="s">
        <v>235</v>
      </c>
      <c r="E579" s="54" t="s">
        <v>1109</v>
      </c>
      <c r="F579" s="95">
        <v>63503.66</v>
      </c>
      <c r="H579" s="74"/>
    </row>
    <row r="580" spans="1:8" s="54" customFormat="1" x14ac:dyDescent="0.25">
      <c r="A580" s="80" t="s">
        <v>935</v>
      </c>
      <c r="B580" s="58" t="s">
        <v>632</v>
      </c>
      <c r="C580" s="58" t="s">
        <v>93</v>
      </c>
      <c r="D580" s="58" t="s">
        <v>292</v>
      </c>
      <c r="E580" s="54" t="s">
        <v>186</v>
      </c>
      <c r="F580" s="95">
        <v>113037</v>
      </c>
      <c r="H580" s="74"/>
    </row>
    <row r="581" spans="1:8" s="54" customFormat="1" x14ac:dyDescent="0.25">
      <c r="A581" s="80" t="s">
        <v>935</v>
      </c>
      <c r="B581" s="58" t="s">
        <v>632</v>
      </c>
      <c r="C581" s="58" t="s">
        <v>93</v>
      </c>
      <c r="D581" s="58" t="s">
        <v>292</v>
      </c>
      <c r="E581" s="54" t="s">
        <v>1113</v>
      </c>
      <c r="F581" s="95">
        <v>695134.73</v>
      </c>
      <c r="H581" s="74"/>
    </row>
    <row r="582" spans="1:8" s="54" customFormat="1" x14ac:dyDescent="0.25">
      <c r="A582" s="80" t="s">
        <v>935</v>
      </c>
      <c r="B582" s="58" t="s">
        <v>632</v>
      </c>
      <c r="C582" s="58" t="s">
        <v>93</v>
      </c>
      <c r="D582" s="58" t="s">
        <v>292</v>
      </c>
      <c r="E582" s="54" t="s">
        <v>225</v>
      </c>
      <c r="F582" s="95">
        <v>3866178.68</v>
      </c>
      <c r="H582" s="74"/>
    </row>
    <row r="583" spans="1:8" s="54" customFormat="1" x14ac:dyDescent="0.25">
      <c r="A583" s="80" t="s">
        <v>935</v>
      </c>
      <c r="B583" s="58" t="s">
        <v>632</v>
      </c>
      <c r="C583" s="58" t="s">
        <v>93</v>
      </c>
      <c r="D583" s="58" t="s">
        <v>292</v>
      </c>
      <c r="E583" s="54" t="s">
        <v>492</v>
      </c>
      <c r="F583" s="95">
        <v>163525.59</v>
      </c>
      <c r="H583" s="74"/>
    </row>
    <row r="584" spans="1:8" s="54" customFormat="1" x14ac:dyDescent="0.25">
      <c r="A584" s="80" t="s">
        <v>935</v>
      </c>
      <c r="B584" s="58" t="s">
        <v>632</v>
      </c>
      <c r="C584" s="58" t="s">
        <v>93</v>
      </c>
      <c r="D584" s="58" t="s">
        <v>292</v>
      </c>
      <c r="E584" s="54" t="s">
        <v>1109</v>
      </c>
      <c r="F584" s="95">
        <v>163668.23000000001</v>
      </c>
      <c r="H584" s="74"/>
    </row>
    <row r="585" spans="1:8" s="54" customFormat="1" x14ac:dyDescent="0.25">
      <c r="A585" s="80" t="s">
        <v>935</v>
      </c>
      <c r="B585" s="58" t="s">
        <v>632</v>
      </c>
      <c r="C585" s="58" t="s">
        <v>93</v>
      </c>
      <c r="D585" s="58" t="s">
        <v>292</v>
      </c>
      <c r="E585" s="54" t="s">
        <v>1107</v>
      </c>
      <c r="F585" s="95">
        <v>15916</v>
      </c>
      <c r="H585" s="74"/>
    </row>
    <row r="586" spans="1:8" s="54" customFormat="1" x14ac:dyDescent="0.25">
      <c r="A586" s="80" t="s">
        <v>936</v>
      </c>
      <c r="B586" s="58" t="s">
        <v>1661</v>
      </c>
      <c r="C586" s="58" t="s">
        <v>120</v>
      </c>
      <c r="D586" s="58" t="s">
        <v>293</v>
      </c>
      <c r="E586" s="54" t="s">
        <v>605</v>
      </c>
      <c r="F586" s="95">
        <v>697187.04</v>
      </c>
      <c r="H586" s="74"/>
    </row>
    <row r="587" spans="1:8" s="54" customFormat="1" x14ac:dyDescent="0.25">
      <c r="A587" s="80" t="s">
        <v>936</v>
      </c>
      <c r="B587" s="58" t="s">
        <v>1157</v>
      </c>
      <c r="C587" s="58" t="s">
        <v>120</v>
      </c>
      <c r="D587" s="58" t="s">
        <v>293</v>
      </c>
      <c r="E587" s="54" t="s">
        <v>1156</v>
      </c>
      <c r="F587" s="95">
        <v>142500</v>
      </c>
      <c r="H587" s="74"/>
    </row>
    <row r="588" spans="1:8" s="54" customFormat="1" x14ac:dyDescent="0.25">
      <c r="A588" s="80" t="s">
        <v>936</v>
      </c>
      <c r="B588" s="58" t="s">
        <v>1157</v>
      </c>
      <c r="C588" s="58" t="s">
        <v>120</v>
      </c>
      <c r="D588" s="58" t="s">
        <v>293</v>
      </c>
      <c r="E588" s="54" t="s">
        <v>633</v>
      </c>
      <c r="F588" s="95">
        <v>294.14</v>
      </c>
      <c r="H588" s="74"/>
    </row>
    <row r="589" spans="1:8" s="54" customFormat="1" x14ac:dyDescent="0.25">
      <c r="A589" s="80" t="s">
        <v>937</v>
      </c>
      <c r="B589" s="58" t="s">
        <v>634</v>
      </c>
      <c r="C589" s="58" t="s">
        <v>120</v>
      </c>
      <c r="D589" s="58" t="s">
        <v>293</v>
      </c>
      <c r="E589" s="54" t="s">
        <v>1156</v>
      </c>
      <c r="F589" s="95">
        <v>19082635.120000001</v>
      </c>
      <c r="H589" s="74"/>
    </row>
    <row r="590" spans="1:8" s="54" customFormat="1" x14ac:dyDescent="0.25">
      <c r="A590" s="80" t="s">
        <v>937</v>
      </c>
      <c r="B590" s="58" t="s">
        <v>634</v>
      </c>
      <c r="C590" s="58" t="s">
        <v>120</v>
      </c>
      <c r="D590" s="58" t="s">
        <v>293</v>
      </c>
      <c r="E590" s="54" t="s">
        <v>633</v>
      </c>
      <c r="F590" s="95">
        <v>410.72</v>
      </c>
      <c r="H590" s="74"/>
    </row>
    <row r="591" spans="1:8" s="54" customFormat="1" x14ac:dyDescent="0.25">
      <c r="A591" s="80" t="s">
        <v>937</v>
      </c>
      <c r="B591" s="58" t="s">
        <v>634</v>
      </c>
      <c r="C591" s="58" t="s">
        <v>120</v>
      </c>
      <c r="D591" s="58" t="s">
        <v>293</v>
      </c>
      <c r="E591" s="54" t="s">
        <v>1109</v>
      </c>
      <c r="F591" s="95">
        <v>47282.22</v>
      </c>
      <c r="H591" s="74"/>
    </row>
    <row r="592" spans="1:8" s="54" customFormat="1" x14ac:dyDescent="0.25">
      <c r="A592" s="80" t="s">
        <v>937</v>
      </c>
      <c r="B592" s="58" t="s">
        <v>634</v>
      </c>
      <c r="C592" s="58" t="s">
        <v>120</v>
      </c>
      <c r="D592" s="58" t="s">
        <v>293</v>
      </c>
      <c r="E592" s="54" t="s">
        <v>1107</v>
      </c>
      <c r="F592" s="95">
        <v>401.63</v>
      </c>
      <c r="H592" s="74"/>
    </row>
    <row r="593" spans="1:8" s="54" customFormat="1" x14ac:dyDescent="0.25">
      <c r="A593" s="80" t="s">
        <v>938</v>
      </c>
      <c r="B593" s="58" t="s">
        <v>635</v>
      </c>
      <c r="C593" s="58" t="s">
        <v>49</v>
      </c>
      <c r="D593" s="58" t="s">
        <v>221</v>
      </c>
      <c r="E593" s="54" t="s">
        <v>186</v>
      </c>
      <c r="F593" s="95">
        <v>115415883.97</v>
      </c>
      <c r="H593" s="74"/>
    </row>
    <row r="594" spans="1:8" s="54" customFormat="1" x14ac:dyDescent="0.25">
      <c r="A594" s="80" t="s">
        <v>938</v>
      </c>
      <c r="B594" s="58" t="s">
        <v>635</v>
      </c>
      <c r="C594" s="58" t="s">
        <v>49</v>
      </c>
      <c r="D594" s="58" t="s">
        <v>221</v>
      </c>
      <c r="E594" s="54" t="s">
        <v>492</v>
      </c>
      <c r="F594" s="95">
        <v>400</v>
      </c>
      <c r="H594" s="74"/>
    </row>
    <row r="595" spans="1:8" s="54" customFormat="1" x14ac:dyDescent="0.25">
      <c r="A595" s="80" t="s">
        <v>938</v>
      </c>
      <c r="B595" s="58" t="s">
        <v>635</v>
      </c>
      <c r="C595" s="58" t="s">
        <v>49</v>
      </c>
      <c r="D595" s="58" t="s">
        <v>221</v>
      </c>
      <c r="E595" s="54" t="s">
        <v>1112</v>
      </c>
      <c r="F595" s="95">
        <v>63742.720000000001</v>
      </c>
      <c r="H595" s="74"/>
    </row>
    <row r="596" spans="1:8" s="54" customFormat="1" x14ac:dyDescent="0.25">
      <c r="A596" s="80" t="s">
        <v>938</v>
      </c>
      <c r="B596" s="58" t="s">
        <v>635</v>
      </c>
      <c r="C596" s="58" t="s">
        <v>49</v>
      </c>
      <c r="D596" s="58" t="s">
        <v>221</v>
      </c>
      <c r="E596" s="54" t="s">
        <v>1109</v>
      </c>
      <c r="F596" s="95">
        <v>7046905.2800000003</v>
      </c>
      <c r="H596" s="74"/>
    </row>
    <row r="597" spans="1:8" s="54" customFormat="1" x14ac:dyDescent="0.25">
      <c r="A597" s="80" t="s">
        <v>938</v>
      </c>
      <c r="B597" s="58" t="s">
        <v>635</v>
      </c>
      <c r="C597" s="58" t="s">
        <v>49</v>
      </c>
      <c r="D597" s="58" t="s">
        <v>221</v>
      </c>
      <c r="E597" s="54" t="s">
        <v>1107</v>
      </c>
      <c r="F597" s="95">
        <v>622.62</v>
      </c>
      <c r="H597" s="74"/>
    </row>
    <row r="598" spans="1:8" s="54" customFormat="1" x14ac:dyDescent="0.25">
      <c r="A598" s="80" t="s">
        <v>938</v>
      </c>
      <c r="B598" s="58" t="s">
        <v>635</v>
      </c>
      <c r="C598" s="58" t="s">
        <v>49</v>
      </c>
      <c r="D598" s="58" t="s">
        <v>221</v>
      </c>
      <c r="E598" s="54" t="s">
        <v>159</v>
      </c>
      <c r="F598" s="95">
        <v>1160.04</v>
      </c>
      <c r="H598" s="74"/>
    </row>
    <row r="599" spans="1:8" s="54" customFormat="1" x14ac:dyDescent="0.25">
      <c r="A599" s="80" t="s">
        <v>939</v>
      </c>
      <c r="B599" s="58" t="s">
        <v>636</v>
      </c>
      <c r="C599" s="58" t="s">
        <v>51</v>
      </c>
      <c r="D599" s="58" t="s">
        <v>223</v>
      </c>
      <c r="E599" s="54" t="s">
        <v>186</v>
      </c>
      <c r="F599" s="95">
        <v>3079480056.5500002</v>
      </c>
      <c r="H599" s="74"/>
    </row>
    <row r="600" spans="1:8" s="54" customFormat="1" x14ac:dyDescent="0.25">
      <c r="A600" s="80" t="s">
        <v>939</v>
      </c>
      <c r="B600" s="58" t="s">
        <v>636</v>
      </c>
      <c r="C600" s="58" t="s">
        <v>51</v>
      </c>
      <c r="D600" s="58" t="s">
        <v>223</v>
      </c>
      <c r="E600" s="54" t="s">
        <v>1109</v>
      </c>
      <c r="F600" s="95">
        <v>29255383.309999999</v>
      </c>
      <c r="H600" s="74"/>
    </row>
    <row r="601" spans="1:8" s="54" customFormat="1" x14ac:dyDescent="0.25">
      <c r="A601" s="80" t="s">
        <v>940</v>
      </c>
      <c r="B601" s="58" t="s">
        <v>637</v>
      </c>
      <c r="C601" s="58" t="s">
        <v>93</v>
      </c>
      <c r="D601" s="58" t="s">
        <v>292</v>
      </c>
      <c r="E601" s="54" t="s">
        <v>186</v>
      </c>
      <c r="F601" s="95">
        <v>76256</v>
      </c>
      <c r="H601" s="74"/>
    </row>
    <row r="602" spans="1:8" s="54" customFormat="1" x14ac:dyDescent="0.25">
      <c r="A602" s="80" t="s">
        <v>940</v>
      </c>
      <c r="B602" s="58" t="s">
        <v>637</v>
      </c>
      <c r="C602" s="58" t="s">
        <v>93</v>
      </c>
      <c r="D602" s="58" t="s">
        <v>292</v>
      </c>
      <c r="E602" s="54" t="s">
        <v>1113</v>
      </c>
      <c r="F602" s="95">
        <v>83621</v>
      </c>
      <c r="H602" s="74"/>
    </row>
    <row r="603" spans="1:8" s="54" customFormat="1" x14ac:dyDescent="0.25">
      <c r="A603" s="80" t="s">
        <v>940</v>
      </c>
      <c r="B603" s="58" t="s">
        <v>637</v>
      </c>
      <c r="C603" s="58" t="s">
        <v>93</v>
      </c>
      <c r="D603" s="58" t="s">
        <v>292</v>
      </c>
      <c r="E603" s="54" t="s">
        <v>225</v>
      </c>
      <c r="F603" s="95">
        <v>3662745.12</v>
      </c>
      <c r="H603" s="74"/>
    </row>
    <row r="604" spans="1:8" s="54" customFormat="1" x14ac:dyDescent="0.25">
      <c r="A604" s="80" t="s">
        <v>940</v>
      </c>
      <c r="B604" s="58" t="s">
        <v>637</v>
      </c>
      <c r="C604" s="58" t="s">
        <v>93</v>
      </c>
      <c r="D604" s="58" t="s">
        <v>292</v>
      </c>
      <c r="E604" s="54" t="s">
        <v>492</v>
      </c>
      <c r="F604" s="95">
        <v>127611.02</v>
      </c>
      <c r="H604" s="74"/>
    </row>
    <row r="605" spans="1:8" s="54" customFormat="1" x14ac:dyDescent="0.25">
      <c r="A605" s="80" t="s">
        <v>940</v>
      </c>
      <c r="B605" s="58" t="s">
        <v>637</v>
      </c>
      <c r="C605" s="58" t="s">
        <v>93</v>
      </c>
      <c r="D605" s="58" t="s">
        <v>292</v>
      </c>
      <c r="E605" s="54" t="s">
        <v>1112</v>
      </c>
      <c r="F605" s="95">
        <v>260</v>
      </c>
      <c r="H605" s="74"/>
    </row>
    <row r="606" spans="1:8" s="54" customFormat="1" x14ac:dyDescent="0.25">
      <c r="A606" s="80" t="s">
        <v>940</v>
      </c>
      <c r="B606" s="58" t="s">
        <v>637</v>
      </c>
      <c r="C606" s="58" t="s">
        <v>93</v>
      </c>
      <c r="D606" s="58" t="s">
        <v>292</v>
      </c>
      <c r="E606" s="54" t="s">
        <v>1107</v>
      </c>
      <c r="F606" s="95">
        <v>4969</v>
      </c>
      <c r="H606" s="74"/>
    </row>
    <row r="607" spans="1:8" s="54" customFormat="1" x14ac:dyDescent="0.25">
      <c r="A607" s="80" t="s">
        <v>940</v>
      </c>
      <c r="B607" s="58" t="s">
        <v>637</v>
      </c>
      <c r="C607" s="58" t="s">
        <v>93</v>
      </c>
      <c r="D607" s="58" t="s">
        <v>292</v>
      </c>
      <c r="E607" s="54" t="s">
        <v>159</v>
      </c>
      <c r="F607" s="95">
        <v>430</v>
      </c>
      <c r="H607" s="74"/>
    </row>
    <row r="608" spans="1:8" s="54" customFormat="1" x14ac:dyDescent="0.25">
      <c r="A608" s="80" t="s">
        <v>941</v>
      </c>
      <c r="B608" s="58" t="s">
        <v>638</v>
      </c>
      <c r="C608" s="58" t="s">
        <v>16</v>
      </c>
      <c r="D608" s="58" t="s">
        <v>170</v>
      </c>
      <c r="E608" s="54" t="s">
        <v>1113</v>
      </c>
      <c r="F608" s="95">
        <v>22596</v>
      </c>
      <c r="H608" s="74"/>
    </row>
    <row r="609" spans="1:8" s="54" customFormat="1" x14ac:dyDescent="0.25">
      <c r="A609" s="80" t="s">
        <v>941</v>
      </c>
      <c r="B609" s="58" t="s">
        <v>638</v>
      </c>
      <c r="C609" s="58" t="s">
        <v>16</v>
      </c>
      <c r="D609" s="58" t="s">
        <v>170</v>
      </c>
      <c r="E609" s="54" t="s">
        <v>225</v>
      </c>
      <c r="F609" s="95">
        <v>82333</v>
      </c>
      <c r="H609" s="74"/>
    </row>
    <row r="610" spans="1:8" s="54" customFormat="1" x14ac:dyDescent="0.25">
      <c r="A610" s="80" t="s">
        <v>941</v>
      </c>
      <c r="B610" s="58" t="s">
        <v>638</v>
      </c>
      <c r="C610" s="58" t="s">
        <v>16</v>
      </c>
      <c r="D610" s="58" t="s">
        <v>170</v>
      </c>
      <c r="E610" s="54" t="s">
        <v>1112</v>
      </c>
      <c r="F610" s="95">
        <v>72950</v>
      </c>
      <c r="H610" s="74"/>
    </row>
    <row r="611" spans="1:8" s="54" customFormat="1" x14ac:dyDescent="0.25">
      <c r="A611" s="80" t="s">
        <v>941</v>
      </c>
      <c r="B611" s="58" t="s">
        <v>638</v>
      </c>
      <c r="C611" s="58" t="s">
        <v>19</v>
      </c>
      <c r="D611" s="58" t="s">
        <v>177</v>
      </c>
      <c r="E611" s="54" t="s">
        <v>1109</v>
      </c>
      <c r="F611" s="95">
        <v>3135908.64</v>
      </c>
      <c r="H611" s="74"/>
    </row>
    <row r="612" spans="1:8" s="54" customFormat="1" x14ac:dyDescent="0.25">
      <c r="A612" s="80" t="s">
        <v>941</v>
      </c>
      <c r="B612" s="58" t="s">
        <v>638</v>
      </c>
      <c r="C612" s="58" t="s">
        <v>19</v>
      </c>
      <c r="D612" s="58" t="s">
        <v>177</v>
      </c>
      <c r="E612" s="54" t="s">
        <v>178</v>
      </c>
      <c r="F612" s="95">
        <v>65817436.240000002</v>
      </c>
      <c r="H612" s="74"/>
    </row>
    <row r="613" spans="1:8" s="54" customFormat="1" x14ac:dyDescent="0.25">
      <c r="A613" s="80" t="s">
        <v>942</v>
      </c>
      <c r="B613" s="58" t="s">
        <v>639</v>
      </c>
      <c r="C613" s="58" t="s">
        <v>52</v>
      </c>
      <c r="D613" s="58" t="s">
        <v>227</v>
      </c>
      <c r="E613" s="54" t="s">
        <v>186</v>
      </c>
      <c r="F613" s="95">
        <v>427278</v>
      </c>
      <c r="H613" s="74"/>
    </row>
    <row r="614" spans="1:8" s="54" customFormat="1" x14ac:dyDescent="0.25">
      <c r="A614" s="80" t="s">
        <v>943</v>
      </c>
      <c r="B614" s="58" t="s">
        <v>640</v>
      </c>
      <c r="C614" s="58" t="s">
        <v>52</v>
      </c>
      <c r="D614" s="58" t="s">
        <v>227</v>
      </c>
      <c r="E614" s="54" t="s">
        <v>1109</v>
      </c>
      <c r="F614" s="95">
        <v>596207.52</v>
      </c>
      <c r="H614" s="74"/>
    </row>
    <row r="615" spans="1:8" s="54" customFormat="1" x14ac:dyDescent="0.25">
      <c r="A615" s="80" t="s">
        <v>943</v>
      </c>
      <c r="B615" s="58" t="s">
        <v>640</v>
      </c>
      <c r="C615" s="58" t="s">
        <v>52</v>
      </c>
      <c r="D615" s="58" t="s">
        <v>227</v>
      </c>
      <c r="E615" s="54" t="s">
        <v>1107</v>
      </c>
      <c r="F615" s="95">
        <v>69.2</v>
      </c>
      <c r="H615" s="74"/>
    </row>
    <row r="616" spans="1:8" s="54" customFormat="1" x14ac:dyDescent="0.25">
      <c r="A616" s="80" t="s">
        <v>943</v>
      </c>
      <c r="B616" s="58" t="s">
        <v>640</v>
      </c>
      <c r="C616" s="58" t="s">
        <v>52</v>
      </c>
      <c r="D616" s="58" t="s">
        <v>227</v>
      </c>
      <c r="E616" s="54" t="s">
        <v>159</v>
      </c>
      <c r="F616" s="95">
        <v>13522645</v>
      </c>
      <c r="H616" s="74"/>
    </row>
    <row r="617" spans="1:8" s="54" customFormat="1" x14ac:dyDescent="0.25">
      <c r="A617" s="80" t="s">
        <v>944</v>
      </c>
      <c r="B617" s="58" t="s">
        <v>641</v>
      </c>
      <c r="C617" s="58" t="s">
        <v>15</v>
      </c>
      <c r="D617" s="58" t="s">
        <v>169</v>
      </c>
      <c r="E617" s="54" t="s">
        <v>1107</v>
      </c>
      <c r="F617" s="95">
        <v>-107.58</v>
      </c>
      <c r="H617" s="74"/>
    </row>
    <row r="618" spans="1:8" s="54" customFormat="1" x14ac:dyDescent="0.25">
      <c r="A618" s="80" t="s">
        <v>944</v>
      </c>
      <c r="B618" s="58" t="s">
        <v>641</v>
      </c>
      <c r="C618" s="58" t="s">
        <v>18</v>
      </c>
      <c r="D618" s="58" t="s">
        <v>176</v>
      </c>
      <c r="E618" s="54" t="s">
        <v>1158</v>
      </c>
      <c r="F618" s="95">
        <v>71043531.280000001</v>
      </c>
      <c r="H618" s="74"/>
    </row>
    <row r="619" spans="1:8" s="54" customFormat="1" x14ac:dyDescent="0.25">
      <c r="A619" s="80" t="s">
        <v>944</v>
      </c>
      <c r="B619" s="58" t="s">
        <v>641</v>
      </c>
      <c r="C619" s="58" t="s">
        <v>18</v>
      </c>
      <c r="D619" s="58" t="s">
        <v>176</v>
      </c>
      <c r="E619" s="54" t="s">
        <v>642</v>
      </c>
      <c r="F619" s="95">
        <v>24006298.52</v>
      </c>
      <c r="H619" s="74"/>
    </row>
    <row r="620" spans="1:8" s="54" customFormat="1" x14ac:dyDescent="0.25">
      <c r="A620" s="80" t="s">
        <v>944</v>
      </c>
      <c r="B620" s="58" t="s">
        <v>641</v>
      </c>
      <c r="C620" s="58" t="s">
        <v>18</v>
      </c>
      <c r="D620" s="58" t="s">
        <v>176</v>
      </c>
      <c r="E620" s="54" t="s">
        <v>643</v>
      </c>
      <c r="F620" s="95">
        <v>40623387</v>
      </c>
      <c r="H620" s="74"/>
    </row>
    <row r="621" spans="1:8" s="54" customFormat="1" x14ac:dyDescent="0.25">
      <c r="A621" s="80" t="s">
        <v>944</v>
      </c>
      <c r="B621" s="58" t="s">
        <v>641</v>
      </c>
      <c r="C621" s="58" t="s">
        <v>18</v>
      </c>
      <c r="D621" s="58" t="s">
        <v>176</v>
      </c>
      <c r="E621" s="54" t="s">
        <v>1159</v>
      </c>
      <c r="F621" s="95">
        <v>41386738.869999997</v>
      </c>
      <c r="H621" s="74"/>
    </row>
    <row r="622" spans="1:8" s="54" customFormat="1" x14ac:dyDescent="0.25">
      <c r="A622" s="80" t="s">
        <v>944</v>
      </c>
      <c r="B622" s="58" t="s">
        <v>641</v>
      </c>
      <c r="C622" s="58" t="s">
        <v>18</v>
      </c>
      <c r="D622" s="58" t="s">
        <v>176</v>
      </c>
      <c r="E622" s="54" t="s">
        <v>1162</v>
      </c>
      <c r="F622" s="95">
        <v>86039911.680000007</v>
      </c>
      <c r="H622" s="74"/>
    </row>
    <row r="623" spans="1:8" s="54" customFormat="1" x14ac:dyDescent="0.25">
      <c r="A623" s="80" t="s">
        <v>944</v>
      </c>
      <c r="B623" s="58" t="s">
        <v>641</v>
      </c>
      <c r="C623" s="58" t="s">
        <v>18</v>
      </c>
      <c r="D623" s="58" t="s">
        <v>176</v>
      </c>
      <c r="E623" s="54" t="s">
        <v>1160</v>
      </c>
      <c r="F623" s="95">
        <v>53557365.119999997</v>
      </c>
      <c r="H623" s="74"/>
    </row>
    <row r="624" spans="1:8" s="54" customFormat="1" x14ac:dyDescent="0.25">
      <c r="A624" s="80" t="s">
        <v>944</v>
      </c>
      <c r="B624" s="58" t="s">
        <v>641</v>
      </c>
      <c r="C624" s="58" t="s">
        <v>18</v>
      </c>
      <c r="D624" s="58" t="s">
        <v>176</v>
      </c>
      <c r="E624" s="54" t="s">
        <v>1161</v>
      </c>
      <c r="F624" s="95">
        <v>13371686.550000001</v>
      </c>
      <c r="H624" s="74"/>
    </row>
    <row r="625" spans="1:8" s="54" customFormat="1" x14ac:dyDescent="0.25">
      <c r="A625" s="80" t="s">
        <v>944</v>
      </c>
      <c r="B625" s="58" t="s">
        <v>641</v>
      </c>
      <c r="C625" s="58" t="s">
        <v>18</v>
      </c>
      <c r="D625" s="58" t="s">
        <v>176</v>
      </c>
      <c r="E625" s="54" t="s">
        <v>1119</v>
      </c>
      <c r="F625" s="95">
        <v>76785.37</v>
      </c>
      <c r="H625" s="74"/>
    </row>
    <row r="626" spans="1:8" s="54" customFormat="1" x14ac:dyDescent="0.25">
      <c r="A626" s="80" t="s">
        <v>944</v>
      </c>
      <c r="B626" s="58" t="s">
        <v>641</v>
      </c>
      <c r="C626" s="58" t="s">
        <v>18</v>
      </c>
      <c r="D626" s="58" t="s">
        <v>176</v>
      </c>
      <c r="E626" s="54" t="s">
        <v>1112</v>
      </c>
      <c r="F626" s="95">
        <v>8231.02</v>
      </c>
      <c r="H626" s="74"/>
    </row>
    <row r="627" spans="1:8" s="54" customFormat="1" x14ac:dyDescent="0.25">
      <c r="A627" s="80" t="s">
        <v>944</v>
      </c>
      <c r="B627" s="58" t="s">
        <v>641</v>
      </c>
      <c r="C627" s="58" t="s">
        <v>18</v>
      </c>
      <c r="D627" s="58" t="s">
        <v>176</v>
      </c>
      <c r="E627" s="54" t="s">
        <v>1109</v>
      </c>
      <c r="F627" s="95">
        <v>986669.69</v>
      </c>
      <c r="H627" s="74"/>
    </row>
    <row r="628" spans="1:8" s="54" customFormat="1" x14ac:dyDescent="0.25">
      <c r="A628" s="80" t="s">
        <v>944</v>
      </c>
      <c r="B628" s="58" t="s">
        <v>641</v>
      </c>
      <c r="C628" s="58" t="s">
        <v>18</v>
      </c>
      <c r="D628" s="58" t="s">
        <v>176</v>
      </c>
      <c r="E628" s="54" t="s">
        <v>1118</v>
      </c>
      <c r="F628" s="95">
        <v>1600</v>
      </c>
      <c r="H628" s="74"/>
    </row>
    <row r="629" spans="1:8" s="54" customFormat="1" x14ac:dyDescent="0.25">
      <c r="A629" s="80" t="s">
        <v>944</v>
      </c>
      <c r="B629" s="58" t="s">
        <v>641</v>
      </c>
      <c r="C629" s="58" t="s">
        <v>18</v>
      </c>
      <c r="D629" s="58" t="s">
        <v>176</v>
      </c>
      <c r="E629" s="54" t="s">
        <v>1107</v>
      </c>
      <c r="F629" s="95">
        <v>6564.15</v>
      </c>
      <c r="H629" s="74"/>
    </row>
    <row r="630" spans="1:8" s="54" customFormat="1" x14ac:dyDescent="0.25">
      <c r="A630" s="80" t="s">
        <v>944</v>
      </c>
      <c r="B630" s="58" t="s">
        <v>641</v>
      </c>
      <c r="C630" s="58" t="s">
        <v>18</v>
      </c>
      <c r="D630" s="58" t="s">
        <v>176</v>
      </c>
      <c r="E630" s="54" t="s">
        <v>159</v>
      </c>
      <c r="F630" s="95">
        <v>74117.61</v>
      </c>
      <c r="H630" s="74"/>
    </row>
    <row r="631" spans="1:8" s="54" customFormat="1" x14ac:dyDescent="0.25">
      <c r="A631" s="80" t="s">
        <v>944</v>
      </c>
      <c r="B631" s="58" t="s">
        <v>641</v>
      </c>
      <c r="C631" s="58" t="s">
        <v>18</v>
      </c>
      <c r="D631" s="58" t="s">
        <v>176</v>
      </c>
      <c r="E631" s="54" t="s">
        <v>1139</v>
      </c>
      <c r="F631" s="95">
        <v>2743329.82</v>
      </c>
      <c r="H631" s="74"/>
    </row>
    <row r="632" spans="1:8" s="54" customFormat="1" x14ac:dyDescent="0.25">
      <c r="A632" s="80">
        <v>3202</v>
      </c>
      <c r="B632" s="58" t="s">
        <v>1662</v>
      </c>
      <c r="C632" s="58" t="s">
        <v>47</v>
      </c>
      <c r="D632" s="58" t="s">
        <v>218</v>
      </c>
      <c r="E632" s="54" t="s">
        <v>186</v>
      </c>
      <c r="F632" s="95">
        <v>449277.05</v>
      </c>
      <c r="H632" s="74"/>
    </row>
    <row r="633" spans="1:8" s="54" customFormat="1" x14ac:dyDescent="0.25">
      <c r="A633" s="80" t="s">
        <v>1593</v>
      </c>
      <c r="B633" s="58" t="s">
        <v>1663</v>
      </c>
      <c r="C633" s="58" t="s">
        <v>47</v>
      </c>
      <c r="D633" s="58" t="s">
        <v>218</v>
      </c>
      <c r="E633" s="54" t="s">
        <v>186</v>
      </c>
      <c r="F633" s="95">
        <v>762723.56</v>
      </c>
      <c r="H633" s="74"/>
    </row>
    <row r="634" spans="1:8" s="54" customFormat="1" x14ac:dyDescent="0.25">
      <c r="A634" s="80" t="s">
        <v>1594</v>
      </c>
      <c r="B634" s="58" t="s">
        <v>1664</v>
      </c>
      <c r="C634" s="58" t="s">
        <v>47</v>
      </c>
      <c r="D634" s="58" t="s">
        <v>218</v>
      </c>
      <c r="E634" s="54" t="s">
        <v>1109</v>
      </c>
      <c r="F634" s="95">
        <v>4990141.07</v>
      </c>
      <c r="H634" s="74"/>
    </row>
    <row r="635" spans="1:8" s="54" customFormat="1" x14ac:dyDescent="0.25">
      <c r="A635" s="80" t="s">
        <v>1594</v>
      </c>
      <c r="B635" s="58" t="s">
        <v>1664</v>
      </c>
      <c r="C635" s="58" t="s">
        <v>47</v>
      </c>
      <c r="D635" s="58" t="s">
        <v>218</v>
      </c>
      <c r="E635" s="54" t="s">
        <v>1110</v>
      </c>
      <c r="F635" s="95">
        <v>366009.87</v>
      </c>
      <c r="H635" s="74"/>
    </row>
    <row r="636" spans="1:8" s="54" customFormat="1" x14ac:dyDescent="0.25">
      <c r="A636" s="80" t="s">
        <v>1594</v>
      </c>
      <c r="B636" s="58" t="s">
        <v>1664</v>
      </c>
      <c r="C636" s="58" t="s">
        <v>70</v>
      </c>
      <c r="D636" s="58" t="s">
        <v>258</v>
      </c>
      <c r="E636" s="54" t="s">
        <v>186</v>
      </c>
      <c r="F636" s="95">
        <v>82333942.900000006</v>
      </c>
      <c r="H636" s="74"/>
    </row>
    <row r="637" spans="1:8" s="54" customFormat="1" x14ac:dyDescent="0.25">
      <c r="A637" s="80" t="s">
        <v>1594</v>
      </c>
      <c r="B637" s="58" t="s">
        <v>1664</v>
      </c>
      <c r="C637" s="58" t="s">
        <v>70</v>
      </c>
      <c r="D637" s="58" t="s">
        <v>258</v>
      </c>
      <c r="E637" s="54" t="s">
        <v>1107</v>
      </c>
      <c r="F637" s="95">
        <v>41850.28</v>
      </c>
      <c r="H637" s="74"/>
    </row>
    <row r="638" spans="1:8" s="54" customFormat="1" x14ac:dyDescent="0.25">
      <c r="A638" s="80" t="s">
        <v>1594</v>
      </c>
      <c r="B638" s="58" t="s">
        <v>1664</v>
      </c>
      <c r="C638" s="58" t="s">
        <v>70</v>
      </c>
      <c r="D638" s="58" t="s">
        <v>258</v>
      </c>
      <c r="E638" s="54" t="s">
        <v>1104</v>
      </c>
      <c r="F638" s="95">
        <v>570</v>
      </c>
      <c r="H638" s="74"/>
    </row>
    <row r="639" spans="1:8" s="54" customFormat="1" x14ac:dyDescent="0.25">
      <c r="A639" s="80" t="s">
        <v>1595</v>
      </c>
      <c r="B639" s="58" t="s">
        <v>1665</v>
      </c>
      <c r="C639" s="58" t="s">
        <v>47</v>
      </c>
      <c r="D639" s="58" t="s">
        <v>218</v>
      </c>
      <c r="E639" s="54" t="s">
        <v>1109</v>
      </c>
      <c r="F639" s="95">
        <v>1208969</v>
      </c>
      <c r="H639" s="74"/>
    </row>
    <row r="640" spans="1:8" s="54" customFormat="1" x14ac:dyDescent="0.25">
      <c r="A640" s="80" t="s">
        <v>1595</v>
      </c>
      <c r="B640" s="58" t="s">
        <v>1665</v>
      </c>
      <c r="C640" s="58" t="s">
        <v>47</v>
      </c>
      <c r="D640" s="58" t="s">
        <v>218</v>
      </c>
      <c r="E640" s="54" t="s">
        <v>1107</v>
      </c>
      <c r="F640" s="95">
        <v>47866.39</v>
      </c>
      <c r="H640" s="74"/>
    </row>
    <row r="641" spans="1:8" s="54" customFormat="1" x14ac:dyDescent="0.25">
      <c r="A641" s="80" t="s">
        <v>1595</v>
      </c>
      <c r="B641" s="58" t="s">
        <v>1665</v>
      </c>
      <c r="C641" s="58" t="s">
        <v>70</v>
      </c>
      <c r="D641" s="58" t="s">
        <v>258</v>
      </c>
      <c r="E641" s="54" t="s">
        <v>186</v>
      </c>
      <c r="F641" s="95">
        <v>55196526.039999999</v>
      </c>
      <c r="H641" s="74"/>
    </row>
    <row r="642" spans="1:8" s="54" customFormat="1" x14ac:dyDescent="0.25">
      <c r="A642" s="80" t="s">
        <v>1595</v>
      </c>
      <c r="B642" s="58" t="s">
        <v>1665</v>
      </c>
      <c r="C642" s="58" t="s">
        <v>70</v>
      </c>
      <c r="D642" s="58" t="s">
        <v>258</v>
      </c>
      <c r="E642" s="54" t="s">
        <v>1107</v>
      </c>
      <c r="F642" s="95">
        <v>149.22</v>
      </c>
      <c r="H642" s="74"/>
    </row>
    <row r="643" spans="1:8" s="54" customFormat="1" x14ac:dyDescent="0.25">
      <c r="A643" s="80" t="s">
        <v>945</v>
      </c>
      <c r="B643" s="58" t="s">
        <v>644</v>
      </c>
      <c r="C643" s="58" t="s">
        <v>47</v>
      </c>
      <c r="D643" s="58" t="s">
        <v>218</v>
      </c>
      <c r="E643" s="54" t="s">
        <v>1109</v>
      </c>
      <c r="F643" s="95">
        <v>810418.58</v>
      </c>
      <c r="H643" s="74"/>
    </row>
    <row r="644" spans="1:8" s="54" customFormat="1" x14ac:dyDescent="0.25">
      <c r="A644" s="80" t="s">
        <v>945</v>
      </c>
      <c r="B644" s="58" t="s">
        <v>644</v>
      </c>
      <c r="C644" s="58" t="s">
        <v>47</v>
      </c>
      <c r="D644" s="58" t="s">
        <v>218</v>
      </c>
      <c r="E644" s="54" t="s">
        <v>1111</v>
      </c>
      <c r="F644" s="95">
        <v>1477477.94</v>
      </c>
      <c r="H644" s="74"/>
    </row>
    <row r="645" spans="1:8" s="54" customFormat="1" x14ac:dyDescent="0.25">
      <c r="A645" s="80" t="s">
        <v>945</v>
      </c>
      <c r="B645" s="58" t="s">
        <v>644</v>
      </c>
      <c r="C645" s="58" t="s">
        <v>47</v>
      </c>
      <c r="D645" s="58" t="s">
        <v>218</v>
      </c>
      <c r="E645" s="54" t="s">
        <v>159</v>
      </c>
      <c r="F645" s="95">
        <v>461512.5</v>
      </c>
      <c r="H645" s="74"/>
    </row>
    <row r="646" spans="1:8" s="54" customFormat="1" x14ac:dyDescent="0.25">
      <c r="A646" s="80">
        <v>3024</v>
      </c>
      <c r="B646" s="58" t="s">
        <v>1666</v>
      </c>
      <c r="C646" s="58" t="s">
        <v>47</v>
      </c>
      <c r="D646" s="58" t="s">
        <v>218</v>
      </c>
      <c r="E646" s="54" t="s">
        <v>172</v>
      </c>
      <c r="F646" s="95">
        <v>274820.78000000003</v>
      </c>
      <c r="H646" s="74"/>
    </row>
    <row r="647" spans="1:8" s="54" customFormat="1" x14ac:dyDescent="0.25">
      <c r="A647" s="80" t="s">
        <v>946</v>
      </c>
      <c r="B647" s="58" t="s">
        <v>645</v>
      </c>
      <c r="C647" s="58" t="s">
        <v>52</v>
      </c>
      <c r="D647" s="58" t="s">
        <v>227</v>
      </c>
      <c r="E647" s="54" t="s">
        <v>1109</v>
      </c>
      <c r="F647" s="95">
        <v>22.12</v>
      </c>
      <c r="H647" s="74"/>
    </row>
    <row r="648" spans="1:8" s="54" customFormat="1" x14ac:dyDescent="0.25">
      <c r="A648" s="80" t="s">
        <v>947</v>
      </c>
      <c r="B648" s="58" t="s">
        <v>646</v>
      </c>
      <c r="C648" s="58" t="s">
        <v>67</v>
      </c>
      <c r="D648" s="58" t="s">
        <v>254</v>
      </c>
      <c r="E648" s="54" t="s">
        <v>647</v>
      </c>
      <c r="F648" s="95">
        <v>495150</v>
      </c>
      <c r="H648" s="74"/>
    </row>
    <row r="649" spans="1:8" s="54" customFormat="1" x14ac:dyDescent="0.25">
      <c r="A649" s="80" t="s">
        <v>947</v>
      </c>
      <c r="B649" s="58" t="s">
        <v>646</v>
      </c>
      <c r="C649" s="58" t="s">
        <v>67</v>
      </c>
      <c r="D649" s="58" t="s">
        <v>254</v>
      </c>
      <c r="E649" s="54" t="s">
        <v>1120</v>
      </c>
      <c r="F649" s="95">
        <v>208785667.90000001</v>
      </c>
      <c r="H649" s="74"/>
    </row>
    <row r="650" spans="1:8" s="54" customFormat="1" x14ac:dyDescent="0.25">
      <c r="A650" s="80" t="s">
        <v>948</v>
      </c>
      <c r="B650" s="58" t="s">
        <v>648</v>
      </c>
      <c r="C650" s="58" t="s">
        <v>67</v>
      </c>
      <c r="D650" s="58" t="s">
        <v>254</v>
      </c>
      <c r="E650" s="54" t="s">
        <v>649</v>
      </c>
      <c r="F650" s="95">
        <v>750</v>
      </c>
      <c r="H650" s="74"/>
    </row>
    <row r="651" spans="1:8" s="54" customFormat="1" x14ac:dyDescent="0.25">
      <c r="A651" s="80" t="s">
        <v>948</v>
      </c>
      <c r="B651" s="58" t="s">
        <v>648</v>
      </c>
      <c r="C651" s="58" t="s">
        <v>67</v>
      </c>
      <c r="D651" s="58" t="s">
        <v>254</v>
      </c>
      <c r="E651" s="54" t="s">
        <v>397</v>
      </c>
      <c r="F651" s="95">
        <v>2085760</v>
      </c>
      <c r="H651" s="74"/>
    </row>
    <row r="652" spans="1:8" s="54" customFormat="1" x14ac:dyDescent="0.25">
      <c r="A652" s="80" t="s">
        <v>948</v>
      </c>
      <c r="B652" s="58" t="s">
        <v>648</v>
      </c>
      <c r="C652" s="58" t="s">
        <v>67</v>
      </c>
      <c r="D652" s="58" t="s">
        <v>254</v>
      </c>
      <c r="E652" s="54" t="s">
        <v>647</v>
      </c>
      <c r="F652" s="95">
        <v>155160</v>
      </c>
      <c r="H652" s="74"/>
    </row>
    <row r="653" spans="1:8" s="54" customFormat="1" x14ac:dyDescent="0.25">
      <c r="A653" s="80" t="s">
        <v>948</v>
      </c>
      <c r="B653" s="58" t="s">
        <v>648</v>
      </c>
      <c r="C653" s="58" t="s">
        <v>67</v>
      </c>
      <c r="D653" s="58" t="s">
        <v>254</v>
      </c>
      <c r="E653" s="54" t="s">
        <v>186</v>
      </c>
      <c r="F653" s="95">
        <v>136835786.21000001</v>
      </c>
      <c r="H653" s="74"/>
    </row>
    <row r="654" spans="1:8" s="54" customFormat="1" x14ac:dyDescent="0.25">
      <c r="A654" s="80" t="s">
        <v>948</v>
      </c>
      <c r="B654" s="58" t="s">
        <v>648</v>
      </c>
      <c r="C654" s="58" t="s">
        <v>67</v>
      </c>
      <c r="D654" s="58" t="s">
        <v>254</v>
      </c>
      <c r="E654" s="54" t="s">
        <v>1113</v>
      </c>
      <c r="F654" s="95">
        <v>140952</v>
      </c>
      <c r="H654" s="74"/>
    </row>
    <row r="655" spans="1:8" s="54" customFormat="1" x14ac:dyDescent="0.25">
      <c r="A655" s="80" t="s">
        <v>948</v>
      </c>
      <c r="B655" s="58" t="s">
        <v>648</v>
      </c>
      <c r="C655" s="58" t="s">
        <v>67</v>
      </c>
      <c r="D655" s="58" t="s">
        <v>254</v>
      </c>
      <c r="E655" s="54" t="s">
        <v>1109</v>
      </c>
      <c r="F655" s="95">
        <v>2051371.75</v>
      </c>
      <c r="H655" s="74"/>
    </row>
    <row r="656" spans="1:8" s="54" customFormat="1" x14ac:dyDescent="0.25">
      <c r="A656" s="80" t="s">
        <v>948</v>
      </c>
      <c r="B656" s="58" t="s">
        <v>648</v>
      </c>
      <c r="C656" s="58" t="s">
        <v>67</v>
      </c>
      <c r="D656" s="58" t="s">
        <v>254</v>
      </c>
      <c r="E656" s="54" t="s">
        <v>172</v>
      </c>
      <c r="F656" s="95">
        <v>101758.25</v>
      </c>
      <c r="H656" s="74"/>
    </row>
    <row r="657" spans="1:8" s="54" customFormat="1" x14ac:dyDescent="0.25">
      <c r="A657" s="80" t="s">
        <v>949</v>
      </c>
      <c r="B657" s="58" t="s">
        <v>650</v>
      </c>
      <c r="C657" s="58" t="s">
        <v>46</v>
      </c>
      <c r="D657" s="58" t="s">
        <v>217</v>
      </c>
      <c r="E657" s="54" t="s">
        <v>623</v>
      </c>
      <c r="F657" s="95">
        <v>32795145.82</v>
      </c>
      <c r="H657" s="74"/>
    </row>
    <row r="658" spans="1:8" s="54" customFormat="1" x14ac:dyDescent="0.25">
      <c r="A658" s="80" t="s">
        <v>949</v>
      </c>
      <c r="B658" s="58" t="s">
        <v>650</v>
      </c>
      <c r="C658" s="58" t="s">
        <v>46</v>
      </c>
      <c r="D658" s="58" t="s">
        <v>217</v>
      </c>
      <c r="E658" s="54" t="s">
        <v>1109</v>
      </c>
      <c r="F658" s="95">
        <v>1009228.1</v>
      </c>
      <c r="H658" s="74"/>
    </row>
    <row r="659" spans="1:8" s="54" customFormat="1" x14ac:dyDescent="0.25">
      <c r="A659" s="80" t="s">
        <v>949</v>
      </c>
      <c r="B659" s="58" t="s">
        <v>650</v>
      </c>
      <c r="C659" s="58" t="s">
        <v>46</v>
      </c>
      <c r="D659" s="58" t="s">
        <v>217</v>
      </c>
      <c r="E659" s="54" t="s">
        <v>1107</v>
      </c>
      <c r="F659" s="95">
        <v>689.76</v>
      </c>
      <c r="H659" s="74"/>
    </row>
    <row r="660" spans="1:8" s="54" customFormat="1" x14ac:dyDescent="0.25">
      <c r="A660" s="80" t="s">
        <v>949</v>
      </c>
      <c r="B660" s="58" t="s">
        <v>650</v>
      </c>
      <c r="C660" s="58" t="s">
        <v>46</v>
      </c>
      <c r="D660" s="58" t="s">
        <v>217</v>
      </c>
      <c r="E660" s="54" t="s">
        <v>1104</v>
      </c>
      <c r="F660" s="95">
        <v>860.36</v>
      </c>
      <c r="H660" s="74"/>
    </row>
    <row r="661" spans="1:8" s="54" customFormat="1" x14ac:dyDescent="0.25">
      <c r="A661" s="80" t="s">
        <v>950</v>
      </c>
      <c r="B661" s="58" t="s">
        <v>651</v>
      </c>
      <c r="C661" s="58" t="s">
        <v>52</v>
      </c>
      <c r="D661" s="58" t="s">
        <v>227</v>
      </c>
      <c r="E661" s="54" t="s">
        <v>159</v>
      </c>
      <c r="F661" s="95">
        <v>1075726</v>
      </c>
      <c r="H661" s="74"/>
    </row>
    <row r="662" spans="1:8" s="54" customFormat="1" x14ac:dyDescent="0.25">
      <c r="A662" s="80" t="s">
        <v>951</v>
      </c>
      <c r="B662" s="58" t="s">
        <v>652</v>
      </c>
      <c r="C662" s="58" t="s">
        <v>93</v>
      </c>
      <c r="D662" s="58" t="s">
        <v>292</v>
      </c>
      <c r="E662" s="54" t="s">
        <v>186</v>
      </c>
      <c r="F662" s="95">
        <v>75</v>
      </c>
      <c r="H662" s="74"/>
    </row>
    <row r="663" spans="1:8" s="54" customFormat="1" x14ac:dyDescent="0.25">
      <c r="A663" s="80" t="s">
        <v>951</v>
      </c>
      <c r="B663" s="58" t="s">
        <v>652</v>
      </c>
      <c r="C663" s="58" t="s">
        <v>93</v>
      </c>
      <c r="D663" s="58" t="s">
        <v>292</v>
      </c>
      <c r="E663" s="54" t="s">
        <v>1113</v>
      </c>
      <c r="F663" s="95">
        <v>13102</v>
      </c>
      <c r="H663" s="74"/>
    </row>
    <row r="664" spans="1:8" s="54" customFormat="1" x14ac:dyDescent="0.25">
      <c r="A664" s="80" t="s">
        <v>951</v>
      </c>
      <c r="B664" s="58" t="s">
        <v>652</v>
      </c>
      <c r="C664" s="58" t="s">
        <v>93</v>
      </c>
      <c r="D664" s="58" t="s">
        <v>292</v>
      </c>
      <c r="E664" s="54" t="s">
        <v>225</v>
      </c>
      <c r="F664" s="95">
        <v>67100</v>
      </c>
      <c r="H664" s="74"/>
    </row>
    <row r="665" spans="1:8" s="54" customFormat="1" x14ac:dyDescent="0.25">
      <c r="A665" s="80" t="s">
        <v>951</v>
      </c>
      <c r="B665" s="58" t="s">
        <v>652</v>
      </c>
      <c r="C665" s="58" t="s">
        <v>93</v>
      </c>
      <c r="D665" s="58" t="s">
        <v>292</v>
      </c>
      <c r="E665" s="54" t="s">
        <v>492</v>
      </c>
      <c r="F665" s="95">
        <v>850</v>
      </c>
      <c r="H665" s="74"/>
    </row>
    <row r="666" spans="1:8" s="54" customFormat="1" x14ac:dyDescent="0.25">
      <c r="A666" s="80" t="s">
        <v>951</v>
      </c>
      <c r="B666" s="58" t="s">
        <v>652</v>
      </c>
      <c r="C666" s="58" t="s">
        <v>93</v>
      </c>
      <c r="D666" s="58" t="s">
        <v>292</v>
      </c>
      <c r="E666" s="54" t="s">
        <v>1109</v>
      </c>
      <c r="F666" s="95">
        <v>5851.98</v>
      </c>
      <c r="H666" s="74"/>
    </row>
    <row r="667" spans="1:8" s="54" customFormat="1" x14ac:dyDescent="0.25">
      <c r="A667" s="80" t="s">
        <v>952</v>
      </c>
      <c r="B667" s="58" t="s">
        <v>653</v>
      </c>
      <c r="C667" s="58" t="s">
        <v>115</v>
      </c>
      <c r="D667" s="174" t="s">
        <v>1766</v>
      </c>
      <c r="E667" s="54" t="s">
        <v>1113</v>
      </c>
      <c r="F667" s="95">
        <v>413494</v>
      </c>
      <c r="H667" s="74"/>
    </row>
    <row r="668" spans="1:8" s="54" customFormat="1" x14ac:dyDescent="0.25">
      <c r="A668" s="80" t="s">
        <v>952</v>
      </c>
      <c r="B668" s="58" t="s">
        <v>653</v>
      </c>
      <c r="C668" s="58" t="s">
        <v>115</v>
      </c>
      <c r="D668" s="174" t="s">
        <v>1766</v>
      </c>
      <c r="E668" s="54" t="s">
        <v>1109</v>
      </c>
      <c r="F668" s="95">
        <v>16167.59</v>
      </c>
      <c r="H668" s="74"/>
    </row>
    <row r="669" spans="1:8" s="54" customFormat="1" x14ac:dyDescent="0.25">
      <c r="A669" s="80" t="s">
        <v>953</v>
      </c>
      <c r="B669" s="58" t="s">
        <v>654</v>
      </c>
      <c r="C669" s="58" t="s">
        <v>70</v>
      </c>
      <c r="D669" s="58" t="s">
        <v>258</v>
      </c>
      <c r="E669" s="54" t="s">
        <v>1105</v>
      </c>
      <c r="F669" s="95">
        <v>1860836.09</v>
      </c>
      <c r="H669" s="74"/>
    </row>
    <row r="670" spans="1:8" s="54" customFormat="1" x14ac:dyDescent="0.25">
      <c r="A670" s="80" t="s">
        <v>953</v>
      </c>
      <c r="B670" s="58" t="s">
        <v>654</v>
      </c>
      <c r="C670" s="58" t="s">
        <v>70</v>
      </c>
      <c r="D670" s="58" t="s">
        <v>258</v>
      </c>
      <c r="E670" s="54" t="s">
        <v>1107</v>
      </c>
      <c r="F670" s="95">
        <v>3165.11</v>
      </c>
      <c r="H670" s="74"/>
    </row>
    <row r="671" spans="1:8" s="54" customFormat="1" x14ac:dyDescent="0.25">
      <c r="A671" s="80" t="s">
        <v>954</v>
      </c>
      <c r="B671" s="58" t="s">
        <v>655</v>
      </c>
      <c r="C671" s="58" t="s">
        <v>15</v>
      </c>
      <c r="D671" s="58" t="s">
        <v>169</v>
      </c>
      <c r="E671" s="54" t="s">
        <v>1109</v>
      </c>
      <c r="F671" s="95">
        <v>22727.31</v>
      </c>
      <c r="H671" s="74"/>
    </row>
    <row r="672" spans="1:8" s="54" customFormat="1" x14ac:dyDescent="0.25">
      <c r="A672" s="80" t="s">
        <v>955</v>
      </c>
      <c r="B672" s="58" t="s">
        <v>656</v>
      </c>
      <c r="C672" s="58" t="s">
        <v>121</v>
      </c>
      <c r="D672" s="58" t="s">
        <v>314</v>
      </c>
      <c r="E672" s="54" t="s">
        <v>198</v>
      </c>
      <c r="F672" s="95">
        <v>2496904868.8299999</v>
      </c>
      <c r="H672" s="74"/>
    </row>
    <row r="673" spans="1:8" s="54" customFormat="1" x14ac:dyDescent="0.25">
      <c r="A673" s="80" t="s">
        <v>956</v>
      </c>
      <c r="B673" s="58" t="s">
        <v>657</v>
      </c>
      <c r="C673" s="58" t="s">
        <v>121</v>
      </c>
      <c r="D673" s="58" t="s">
        <v>314</v>
      </c>
      <c r="E673" s="54" t="s">
        <v>1109</v>
      </c>
      <c r="F673" s="95">
        <v>12377338.529999999</v>
      </c>
      <c r="H673" s="74"/>
    </row>
    <row r="674" spans="1:8" s="54" customFormat="1" x14ac:dyDescent="0.25">
      <c r="A674" s="80" t="s">
        <v>1596</v>
      </c>
      <c r="B674" s="58" t="s">
        <v>1667</v>
      </c>
      <c r="C674" s="58" t="s">
        <v>121</v>
      </c>
      <c r="D674" s="58" t="s">
        <v>314</v>
      </c>
      <c r="E674" s="54" t="s">
        <v>1109</v>
      </c>
      <c r="F674" s="95">
        <v>542290.6</v>
      </c>
      <c r="H674" s="74"/>
    </row>
    <row r="675" spans="1:8" s="54" customFormat="1" x14ac:dyDescent="0.25">
      <c r="A675" s="80" t="s">
        <v>1597</v>
      </c>
      <c r="B675" s="58" t="s">
        <v>1668</v>
      </c>
      <c r="C675" s="58" t="s">
        <v>121</v>
      </c>
      <c r="D675" s="58" t="s">
        <v>314</v>
      </c>
      <c r="E675" s="54" t="s">
        <v>198</v>
      </c>
      <c r="F675" s="95">
        <v>96218351.5</v>
      </c>
      <c r="H675" s="74"/>
    </row>
    <row r="676" spans="1:8" s="54" customFormat="1" x14ac:dyDescent="0.25">
      <c r="A676" s="80" t="s">
        <v>1597</v>
      </c>
      <c r="B676" s="58" t="s">
        <v>1668</v>
      </c>
      <c r="C676" s="58" t="s">
        <v>121</v>
      </c>
      <c r="D676" s="58" t="s">
        <v>314</v>
      </c>
      <c r="E676" s="54" t="s">
        <v>1109</v>
      </c>
      <c r="F676" s="95">
        <v>1848501.11</v>
      </c>
      <c r="H676" s="74"/>
    </row>
    <row r="677" spans="1:8" s="54" customFormat="1" x14ac:dyDescent="0.25">
      <c r="A677" s="80">
        <v>3354</v>
      </c>
      <c r="B677" s="58" t="s">
        <v>1626</v>
      </c>
      <c r="C677" s="58" t="s">
        <v>121</v>
      </c>
      <c r="D677" s="58" t="s">
        <v>314</v>
      </c>
      <c r="E677" s="54" t="s">
        <v>1109</v>
      </c>
      <c r="F677" s="95">
        <v>4040975.13</v>
      </c>
      <c r="H677" s="74"/>
    </row>
    <row r="678" spans="1:8" s="54" customFormat="1" x14ac:dyDescent="0.25">
      <c r="A678" s="80" t="s">
        <v>957</v>
      </c>
      <c r="B678" s="58" t="s">
        <v>1669</v>
      </c>
      <c r="C678" s="58" t="s">
        <v>51</v>
      </c>
      <c r="D678" s="58" t="s">
        <v>223</v>
      </c>
      <c r="E678" s="54" t="s">
        <v>159</v>
      </c>
      <c r="F678" s="95">
        <v>125863.16</v>
      </c>
      <c r="H678" s="74"/>
    </row>
    <row r="679" spans="1:8" s="54" customFormat="1" x14ac:dyDescent="0.25">
      <c r="A679" s="80" t="s">
        <v>958</v>
      </c>
      <c r="B679" s="58" t="s">
        <v>658</v>
      </c>
      <c r="C679" s="58" t="s">
        <v>51</v>
      </c>
      <c r="D679" s="58" t="s">
        <v>223</v>
      </c>
      <c r="E679" s="54" t="s">
        <v>186</v>
      </c>
      <c r="F679" s="95">
        <v>548082609.27999997</v>
      </c>
      <c r="H679" s="74"/>
    </row>
    <row r="680" spans="1:8" s="182" customFormat="1" x14ac:dyDescent="0.25">
      <c r="A680" s="180" t="s">
        <v>959</v>
      </c>
      <c r="B680" s="181" t="s">
        <v>659</v>
      </c>
      <c r="C680" s="181" t="s">
        <v>51</v>
      </c>
      <c r="D680" s="181" t="s">
        <v>223</v>
      </c>
      <c r="E680" s="182" t="s">
        <v>1109</v>
      </c>
      <c r="F680" s="183">
        <v>18132.23</v>
      </c>
      <c r="H680" s="184"/>
    </row>
    <row r="681" spans="1:8" s="54" customFormat="1" x14ac:dyDescent="0.25">
      <c r="A681" s="80" t="s">
        <v>960</v>
      </c>
      <c r="B681" s="58" t="s">
        <v>660</v>
      </c>
      <c r="C681" s="58" t="s">
        <v>16</v>
      </c>
      <c r="D681" s="58" t="s">
        <v>170</v>
      </c>
      <c r="E681" s="54" t="s">
        <v>186</v>
      </c>
      <c r="F681" s="95">
        <v>92800</v>
      </c>
      <c r="H681" s="74"/>
    </row>
    <row r="682" spans="1:8" s="54" customFormat="1" x14ac:dyDescent="0.25">
      <c r="A682" s="80" t="s">
        <v>960</v>
      </c>
      <c r="B682" s="58" t="s">
        <v>660</v>
      </c>
      <c r="C682" s="58" t="s">
        <v>16</v>
      </c>
      <c r="D682" s="58" t="s">
        <v>170</v>
      </c>
      <c r="E682" s="54" t="s">
        <v>1113</v>
      </c>
      <c r="F682" s="95">
        <v>562740</v>
      </c>
      <c r="H682" s="74"/>
    </row>
    <row r="683" spans="1:8" s="54" customFormat="1" x14ac:dyDescent="0.25">
      <c r="A683" s="80" t="s">
        <v>960</v>
      </c>
      <c r="B683" s="58" t="s">
        <v>660</v>
      </c>
      <c r="C683" s="58" t="s">
        <v>16</v>
      </c>
      <c r="D683" s="58" t="s">
        <v>170</v>
      </c>
      <c r="E683" s="54" t="s">
        <v>1109</v>
      </c>
      <c r="F683" s="95">
        <v>62168.67</v>
      </c>
      <c r="H683" s="74"/>
    </row>
    <row r="684" spans="1:8" s="54" customFormat="1" x14ac:dyDescent="0.25">
      <c r="A684" s="80" t="s">
        <v>961</v>
      </c>
      <c r="B684" s="58" t="s">
        <v>661</v>
      </c>
      <c r="C684" s="58" t="s">
        <v>122</v>
      </c>
      <c r="D684" s="58" t="s">
        <v>312</v>
      </c>
      <c r="E684" s="54" t="s">
        <v>1109</v>
      </c>
      <c r="F684" s="95">
        <v>41714.839999999997</v>
      </c>
      <c r="H684" s="74"/>
    </row>
    <row r="685" spans="1:8" s="54" customFormat="1" x14ac:dyDescent="0.25">
      <c r="A685" s="80" t="s">
        <v>961</v>
      </c>
      <c r="B685" s="58" t="s">
        <v>661</v>
      </c>
      <c r="C685" s="58" t="s">
        <v>122</v>
      </c>
      <c r="D685" s="58" t="s">
        <v>312</v>
      </c>
      <c r="E685" s="54" t="s">
        <v>172</v>
      </c>
      <c r="F685" s="95">
        <v>2252500</v>
      </c>
      <c r="H685" s="74"/>
    </row>
    <row r="686" spans="1:8" s="54" customFormat="1" x14ac:dyDescent="0.25">
      <c r="A686" s="80" t="s">
        <v>962</v>
      </c>
      <c r="B686" s="58" t="s">
        <v>662</v>
      </c>
      <c r="C686" s="58" t="s">
        <v>122</v>
      </c>
      <c r="D686" s="58" t="s">
        <v>312</v>
      </c>
      <c r="E686" s="54" t="s">
        <v>1113</v>
      </c>
      <c r="F686" s="95">
        <v>139102884.59</v>
      </c>
      <c r="H686" s="74"/>
    </row>
    <row r="687" spans="1:8" s="54" customFormat="1" x14ac:dyDescent="0.25">
      <c r="A687" s="80" t="s">
        <v>962</v>
      </c>
      <c r="B687" s="58" t="s">
        <v>662</v>
      </c>
      <c r="C687" s="58" t="s">
        <v>122</v>
      </c>
      <c r="D687" s="58" t="s">
        <v>312</v>
      </c>
      <c r="E687" s="54" t="s">
        <v>1112</v>
      </c>
      <c r="F687" s="95">
        <v>91.3</v>
      </c>
      <c r="H687" s="74"/>
    </row>
    <row r="688" spans="1:8" s="54" customFormat="1" x14ac:dyDescent="0.25">
      <c r="A688" s="80" t="s">
        <v>962</v>
      </c>
      <c r="B688" s="58" t="s">
        <v>662</v>
      </c>
      <c r="C688" s="58" t="s">
        <v>122</v>
      </c>
      <c r="D688" s="58" t="s">
        <v>312</v>
      </c>
      <c r="E688" s="54" t="s">
        <v>1109</v>
      </c>
      <c r="F688" s="95">
        <v>2089315.33</v>
      </c>
      <c r="H688" s="74"/>
    </row>
    <row r="689" spans="1:8" s="54" customFormat="1" x14ac:dyDescent="0.25">
      <c r="A689" s="80" t="s">
        <v>962</v>
      </c>
      <c r="B689" s="58" t="s">
        <v>662</v>
      </c>
      <c r="C689" s="58" t="s">
        <v>122</v>
      </c>
      <c r="D689" s="58" t="s">
        <v>312</v>
      </c>
      <c r="E689" s="54" t="s">
        <v>159</v>
      </c>
      <c r="F689" s="95">
        <v>537.75</v>
      </c>
      <c r="H689" s="74"/>
    </row>
    <row r="690" spans="1:8" s="54" customFormat="1" x14ac:dyDescent="0.25">
      <c r="A690" s="80" t="s">
        <v>962</v>
      </c>
      <c r="B690" s="58" t="s">
        <v>662</v>
      </c>
      <c r="C690" s="58" t="s">
        <v>122</v>
      </c>
      <c r="D690" s="58" t="s">
        <v>312</v>
      </c>
      <c r="E690" s="54" t="s">
        <v>1139</v>
      </c>
      <c r="F690" s="95">
        <v>2166930</v>
      </c>
      <c r="H690" s="74"/>
    </row>
    <row r="691" spans="1:8" s="54" customFormat="1" x14ac:dyDescent="0.25">
      <c r="A691" s="80" t="s">
        <v>962</v>
      </c>
      <c r="B691" s="58" t="s">
        <v>662</v>
      </c>
      <c r="C691" s="58" t="s">
        <v>122</v>
      </c>
      <c r="D691" s="58" t="s">
        <v>312</v>
      </c>
      <c r="E691" s="54" t="s">
        <v>172</v>
      </c>
      <c r="F691" s="95">
        <v>598987.5</v>
      </c>
      <c r="H691" s="74"/>
    </row>
    <row r="692" spans="1:8" s="54" customFormat="1" x14ac:dyDescent="0.25">
      <c r="A692" s="80" t="s">
        <v>963</v>
      </c>
      <c r="B692" s="58" t="s">
        <v>663</v>
      </c>
      <c r="C692" s="58" t="s">
        <v>93</v>
      </c>
      <c r="D692" s="58" t="s">
        <v>292</v>
      </c>
      <c r="E692" s="54" t="s">
        <v>1109</v>
      </c>
      <c r="F692" s="95">
        <v>1388026.74</v>
      </c>
      <c r="H692" s="74"/>
    </row>
    <row r="693" spans="1:8" s="54" customFormat="1" x14ac:dyDescent="0.25">
      <c r="A693" s="80" t="s">
        <v>963</v>
      </c>
      <c r="B693" s="58" t="s">
        <v>663</v>
      </c>
      <c r="C693" s="58" t="s">
        <v>93</v>
      </c>
      <c r="D693" s="58" t="s">
        <v>292</v>
      </c>
      <c r="E693" s="54" t="s">
        <v>1107</v>
      </c>
      <c r="F693" s="95">
        <v>4128.6400000000003</v>
      </c>
      <c r="H693" s="74"/>
    </row>
    <row r="694" spans="1:8" s="54" customFormat="1" x14ac:dyDescent="0.25">
      <c r="A694" s="80" t="s">
        <v>963</v>
      </c>
      <c r="B694" s="58" t="s">
        <v>663</v>
      </c>
      <c r="C694" s="58" t="s">
        <v>101</v>
      </c>
      <c r="D694" s="58" t="s">
        <v>295</v>
      </c>
      <c r="E694" s="54" t="s">
        <v>664</v>
      </c>
      <c r="F694" s="95">
        <v>70407832.129999995</v>
      </c>
      <c r="H694" s="74"/>
    </row>
    <row r="695" spans="1:8" s="54" customFormat="1" x14ac:dyDescent="0.25">
      <c r="A695" s="80" t="s">
        <v>963</v>
      </c>
      <c r="B695" s="58" t="s">
        <v>663</v>
      </c>
      <c r="C695" s="58" t="s">
        <v>101</v>
      </c>
      <c r="D695" s="58" t="s">
        <v>295</v>
      </c>
      <c r="E695" s="54" t="s">
        <v>186</v>
      </c>
      <c r="F695" s="95">
        <v>44500</v>
      </c>
      <c r="H695" s="74"/>
    </row>
    <row r="696" spans="1:8" s="54" customFormat="1" x14ac:dyDescent="0.25">
      <c r="A696" s="80" t="s">
        <v>963</v>
      </c>
      <c r="B696" s="58" t="s">
        <v>663</v>
      </c>
      <c r="C696" s="58" t="s">
        <v>101</v>
      </c>
      <c r="D696" s="58" t="s">
        <v>295</v>
      </c>
      <c r="E696" s="54" t="s">
        <v>225</v>
      </c>
      <c r="F696" s="95">
        <v>63269742.399999999</v>
      </c>
      <c r="H696" s="74"/>
    </row>
    <row r="697" spans="1:8" s="54" customFormat="1" x14ac:dyDescent="0.25">
      <c r="A697" s="80" t="s">
        <v>963</v>
      </c>
      <c r="B697" s="58" t="s">
        <v>663</v>
      </c>
      <c r="C697" s="58" t="s">
        <v>101</v>
      </c>
      <c r="D697" s="58" t="s">
        <v>295</v>
      </c>
      <c r="E697" s="54" t="s">
        <v>492</v>
      </c>
      <c r="F697" s="95">
        <v>1746137.5</v>
      </c>
      <c r="H697" s="74"/>
    </row>
    <row r="698" spans="1:8" s="54" customFormat="1" x14ac:dyDescent="0.25">
      <c r="A698" s="80" t="s">
        <v>963</v>
      </c>
      <c r="B698" s="58" t="s">
        <v>663</v>
      </c>
      <c r="C698" s="58" t="s">
        <v>101</v>
      </c>
      <c r="D698" s="58" t="s">
        <v>295</v>
      </c>
      <c r="E698" s="54" t="s">
        <v>1109</v>
      </c>
      <c r="F698" s="95">
        <v>2802040.78</v>
      </c>
      <c r="H698" s="74"/>
    </row>
    <row r="699" spans="1:8" s="54" customFormat="1" x14ac:dyDescent="0.25">
      <c r="A699" s="80" t="s">
        <v>963</v>
      </c>
      <c r="B699" s="58" t="s">
        <v>663</v>
      </c>
      <c r="C699" s="58" t="s">
        <v>101</v>
      </c>
      <c r="D699" s="58" t="s">
        <v>295</v>
      </c>
      <c r="E699" s="54" t="s">
        <v>1107</v>
      </c>
      <c r="F699" s="95">
        <v>3455.63</v>
      </c>
      <c r="H699" s="74"/>
    </row>
    <row r="700" spans="1:8" s="54" customFormat="1" x14ac:dyDescent="0.25">
      <c r="A700" s="80" t="s">
        <v>963</v>
      </c>
      <c r="B700" s="58" t="s">
        <v>663</v>
      </c>
      <c r="C700" s="58" t="s">
        <v>101</v>
      </c>
      <c r="D700" s="58" t="s">
        <v>295</v>
      </c>
      <c r="E700" s="54" t="s">
        <v>159</v>
      </c>
      <c r="F700" s="95">
        <v>900</v>
      </c>
      <c r="H700" s="74"/>
    </row>
    <row r="701" spans="1:8" s="54" customFormat="1" x14ac:dyDescent="0.25">
      <c r="A701" s="80" t="s">
        <v>963</v>
      </c>
      <c r="B701" s="58" t="s">
        <v>663</v>
      </c>
      <c r="C701" s="58" t="s">
        <v>77</v>
      </c>
      <c r="D701" s="58" t="s">
        <v>270</v>
      </c>
      <c r="E701" s="54" t="s">
        <v>664</v>
      </c>
      <c r="F701" s="95">
        <v>6322.55</v>
      </c>
      <c r="H701" s="74"/>
    </row>
    <row r="702" spans="1:8" s="54" customFormat="1" x14ac:dyDescent="0.25">
      <c r="A702" s="80" t="s">
        <v>964</v>
      </c>
      <c r="B702" s="58" t="s">
        <v>665</v>
      </c>
      <c r="C702" s="58" t="s">
        <v>37</v>
      </c>
      <c r="D702" s="58" t="s">
        <v>206</v>
      </c>
      <c r="E702" s="54" t="s">
        <v>1120</v>
      </c>
      <c r="F702" s="95">
        <v>141140</v>
      </c>
      <c r="H702" s="74"/>
    </row>
    <row r="703" spans="1:8" s="54" customFormat="1" x14ac:dyDescent="0.25">
      <c r="A703" s="80" t="s">
        <v>964</v>
      </c>
      <c r="B703" s="58" t="s">
        <v>665</v>
      </c>
      <c r="C703" s="58" t="s">
        <v>70</v>
      </c>
      <c r="D703" s="58" t="s">
        <v>258</v>
      </c>
      <c r="E703" s="54" t="s">
        <v>186</v>
      </c>
      <c r="F703" s="95">
        <v>5064600.25</v>
      </c>
      <c r="H703" s="74"/>
    </row>
    <row r="704" spans="1:8" s="54" customFormat="1" x14ac:dyDescent="0.25">
      <c r="A704" s="80" t="s">
        <v>964</v>
      </c>
      <c r="B704" s="58" t="s">
        <v>665</v>
      </c>
      <c r="C704" s="58" t="s">
        <v>70</v>
      </c>
      <c r="D704" s="58" t="s">
        <v>258</v>
      </c>
      <c r="E704" s="54" t="s">
        <v>1107</v>
      </c>
      <c r="F704" s="95">
        <v>7316.85</v>
      </c>
      <c r="H704" s="74"/>
    </row>
    <row r="705" spans="1:8" s="54" customFormat="1" x14ac:dyDescent="0.25">
      <c r="A705" s="80" t="s">
        <v>964</v>
      </c>
      <c r="B705" s="58" t="s">
        <v>665</v>
      </c>
      <c r="C705" s="58" t="s">
        <v>70</v>
      </c>
      <c r="D705" s="58" t="s">
        <v>258</v>
      </c>
      <c r="E705" s="54" t="s">
        <v>1104</v>
      </c>
      <c r="F705" s="95">
        <v>2443.02</v>
      </c>
      <c r="H705" s="74"/>
    </row>
    <row r="706" spans="1:8" s="54" customFormat="1" x14ac:dyDescent="0.25">
      <c r="A706" s="80" t="s">
        <v>965</v>
      </c>
      <c r="B706" s="58" t="s">
        <v>666</v>
      </c>
      <c r="C706" s="58" t="s">
        <v>51</v>
      </c>
      <c r="D706" s="58" t="s">
        <v>223</v>
      </c>
      <c r="E706" s="54" t="s">
        <v>186</v>
      </c>
      <c r="F706" s="95">
        <v>96073770.959999993</v>
      </c>
      <c r="H706" s="74"/>
    </row>
    <row r="707" spans="1:8" s="54" customFormat="1" x14ac:dyDescent="0.25">
      <c r="A707" s="80" t="s">
        <v>966</v>
      </c>
      <c r="B707" s="58" t="s">
        <v>667</v>
      </c>
      <c r="C707" s="58" t="s">
        <v>52</v>
      </c>
      <c r="D707" s="58" t="s">
        <v>227</v>
      </c>
      <c r="E707" s="54" t="s">
        <v>1109</v>
      </c>
      <c r="F707" s="95">
        <v>227.65</v>
      </c>
      <c r="H707" s="74"/>
    </row>
    <row r="708" spans="1:8" s="54" customFormat="1" x14ac:dyDescent="0.25">
      <c r="A708" s="80" t="s">
        <v>967</v>
      </c>
      <c r="B708" s="58" t="s">
        <v>668</v>
      </c>
      <c r="C708" s="58" t="s">
        <v>52</v>
      </c>
      <c r="D708" s="58" t="s">
        <v>227</v>
      </c>
      <c r="E708" s="54" t="s">
        <v>1113</v>
      </c>
      <c r="F708" s="95">
        <v>3198265.25</v>
      </c>
      <c r="H708" s="74"/>
    </row>
    <row r="709" spans="1:8" s="54" customFormat="1" x14ac:dyDescent="0.25">
      <c r="A709" s="80" t="s">
        <v>967</v>
      </c>
      <c r="B709" s="58" t="s">
        <v>668</v>
      </c>
      <c r="C709" s="58" t="s">
        <v>52</v>
      </c>
      <c r="D709" s="58" t="s">
        <v>227</v>
      </c>
      <c r="E709" s="54" t="s">
        <v>1109</v>
      </c>
      <c r="F709" s="95">
        <v>47224.61</v>
      </c>
      <c r="H709" s="74"/>
    </row>
    <row r="710" spans="1:8" s="54" customFormat="1" x14ac:dyDescent="0.25">
      <c r="A710" s="80" t="s">
        <v>968</v>
      </c>
      <c r="B710" s="58" t="s">
        <v>669</v>
      </c>
      <c r="C710" s="58" t="s">
        <v>51</v>
      </c>
      <c r="D710" s="58" t="s">
        <v>223</v>
      </c>
      <c r="E710" s="54" t="s">
        <v>225</v>
      </c>
      <c r="F710" s="95">
        <v>591156</v>
      </c>
      <c r="H710" s="74"/>
    </row>
    <row r="711" spans="1:8" s="54" customFormat="1" x14ac:dyDescent="0.25">
      <c r="A711" s="80" t="s">
        <v>969</v>
      </c>
      <c r="B711" s="58" t="s">
        <v>670</v>
      </c>
      <c r="C711" s="58" t="s">
        <v>49</v>
      </c>
      <c r="D711" s="58" t="s">
        <v>221</v>
      </c>
      <c r="E711" s="54" t="s">
        <v>186</v>
      </c>
      <c r="F711" s="95">
        <v>1002600</v>
      </c>
      <c r="H711" s="74"/>
    </row>
    <row r="712" spans="1:8" s="54" customFormat="1" x14ac:dyDescent="0.25">
      <c r="A712" s="80" t="s">
        <v>969</v>
      </c>
      <c r="B712" s="58" t="s">
        <v>670</v>
      </c>
      <c r="C712" s="58" t="s">
        <v>49</v>
      </c>
      <c r="D712" s="58" t="s">
        <v>221</v>
      </c>
      <c r="E712" s="54" t="s">
        <v>1109</v>
      </c>
      <c r="F712" s="95">
        <v>65386.84</v>
      </c>
      <c r="H712" s="74"/>
    </row>
    <row r="713" spans="1:8" s="54" customFormat="1" x14ac:dyDescent="0.25">
      <c r="A713" s="80" t="s">
        <v>969</v>
      </c>
      <c r="B713" s="58" t="s">
        <v>670</v>
      </c>
      <c r="C713" s="58" t="s">
        <v>49</v>
      </c>
      <c r="D713" s="58" t="s">
        <v>221</v>
      </c>
      <c r="E713" s="54" t="s">
        <v>1107</v>
      </c>
      <c r="F713" s="95">
        <v>7500</v>
      </c>
      <c r="H713" s="74"/>
    </row>
    <row r="714" spans="1:8" s="54" customFormat="1" x14ac:dyDescent="0.25">
      <c r="A714" s="80">
        <v>3085</v>
      </c>
      <c r="B714" s="58" t="s">
        <v>1670</v>
      </c>
      <c r="C714" s="58" t="s">
        <v>51</v>
      </c>
      <c r="D714" s="58" t="s">
        <v>223</v>
      </c>
      <c r="E714" s="54" t="s">
        <v>262</v>
      </c>
      <c r="F714" s="95">
        <v>1702918206.5999999</v>
      </c>
      <c r="H714" s="74"/>
    </row>
    <row r="715" spans="1:8" s="54" customFormat="1" x14ac:dyDescent="0.25">
      <c r="A715" s="80">
        <v>3085</v>
      </c>
      <c r="B715" s="58" t="s">
        <v>1670</v>
      </c>
      <c r="C715" s="58" t="s">
        <v>51</v>
      </c>
      <c r="D715" s="58" t="s">
        <v>223</v>
      </c>
      <c r="E715" s="54" t="s">
        <v>1109</v>
      </c>
      <c r="F715" s="95">
        <v>13147193.23</v>
      </c>
      <c r="H715" s="74"/>
    </row>
    <row r="716" spans="1:8" s="54" customFormat="1" x14ac:dyDescent="0.25">
      <c r="A716" s="80" t="s">
        <v>1598</v>
      </c>
      <c r="B716" s="58" t="s">
        <v>1670</v>
      </c>
      <c r="C716" s="58" t="s">
        <v>123</v>
      </c>
      <c r="D716" s="58" t="s">
        <v>1771</v>
      </c>
      <c r="E716" s="54" t="s">
        <v>1107</v>
      </c>
      <c r="F716" s="95">
        <v>194498.16</v>
      </c>
      <c r="H716" s="74"/>
    </row>
    <row r="717" spans="1:8" s="54" customFormat="1" x14ac:dyDescent="0.25">
      <c r="A717" s="80">
        <v>3327</v>
      </c>
      <c r="B717" s="58" t="s">
        <v>1671</v>
      </c>
      <c r="C717" s="58" t="s">
        <v>51</v>
      </c>
      <c r="D717" s="58" t="s">
        <v>223</v>
      </c>
      <c r="E717" s="54" t="s">
        <v>186</v>
      </c>
      <c r="F717" s="95">
        <v>4697750.58</v>
      </c>
      <c r="H717" s="74"/>
    </row>
    <row r="718" spans="1:8" s="182" customFormat="1" x14ac:dyDescent="0.25">
      <c r="A718" s="180" t="s">
        <v>1599</v>
      </c>
      <c r="B718" s="181" t="s">
        <v>1672</v>
      </c>
      <c r="C718" s="181" t="s">
        <v>23</v>
      </c>
      <c r="D718" s="181" t="s">
        <v>185</v>
      </c>
      <c r="E718" s="182" t="s">
        <v>1109</v>
      </c>
      <c r="F718" s="183">
        <v>3062090.02</v>
      </c>
      <c r="H718" s="184"/>
    </row>
    <row r="719" spans="1:8" s="54" customFormat="1" x14ac:dyDescent="0.25">
      <c r="A719" s="80" t="s">
        <v>970</v>
      </c>
      <c r="B719" s="58" t="s">
        <v>671</v>
      </c>
      <c r="C719" s="58" t="s">
        <v>46</v>
      </c>
      <c r="D719" s="58" t="s">
        <v>217</v>
      </c>
      <c r="E719" s="54" t="s">
        <v>186</v>
      </c>
      <c r="F719" s="95">
        <v>400000</v>
      </c>
      <c r="H719" s="74"/>
    </row>
    <row r="720" spans="1:8" s="54" customFormat="1" x14ac:dyDescent="0.25">
      <c r="A720" s="80" t="s">
        <v>1600</v>
      </c>
      <c r="B720" s="58" t="s">
        <v>1673</v>
      </c>
      <c r="C720" s="58" t="s">
        <v>35</v>
      </c>
      <c r="D720" s="58" t="s">
        <v>204</v>
      </c>
      <c r="E720" s="54" t="s">
        <v>186</v>
      </c>
      <c r="F720" s="95">
        <v>4655294.03</v>
      </c>
      <c r="H720" s="74"/>
    </row>
    <row r="721" spans="1:8" s="54" customFormat="1" x14ac:dyDescent="0.25">
      <c r="A721" s="80" t="s">
        <v>1600</v>
      </c>
      <c r="B721" s="58" t="s">
        <v>1673</v>
      </c>
      <c r="C721" s="58" t="s">
        <v>35</v>
      </c>
      <c r="D721" s="58" t="s">
        <v>204</v>
      </c>
      <c r="E721" s="54" t="s">
        <v>1109</v>
      </c>
      <c r="F721" s="95">
        <v>80615.59</v>
      </c>
      <c r="H721" s="74"/>
    </row>
    <row r="722" spans="1:8" s="54" customFormat="1" x14ac:dyDescent="0.25">
      <c r="A722" s="80" t="s">
        <v>1600</v>
      </c>
      <c r="B722" s="58" t="s">
        <v>1673</v>
      </c>
      <c r="C722" s="58" t="s">
        <v>35</v>
      </c>
      <c r="D722" s="58" t="s">
        <v>204</v>
      </c>
      <c r="E722" s="54" t="s">
        <v>172</v>
      </c>
      <c r="F722" s="95">
        <v>20939.23</v>
      </c>
      <c r="H722" s="74"/>
    </row>
    <row r="723" spans="1:8" s="54" customFormat="1" x14ac:dyDescent="0.25">
      <c r="A723" s="80" t="s">
        <v>1601</v>
      </c>
      <c r="B723" s="58" t="s">
        <v>1674</v>
      </c>
      <c r="C723" s="58" t="s">
        <v>35</v>
      </c>
      <c r="D723" s="58" t="s">
        <v>204</v>
      </c>
      <c r="E723" s="54" t="s">
        <v>1109</v>
      </c>
      <c r="F723" s="95">
        <v>123371.47</v>
      </c>
      <c r="H723" s="74"/>
    </row>
    <row r="724" spans="1:8" s="54" customFormat="1" x14ac:dyDescent="0.25">
      <c r="A724" s="80" t="s">
        <v>1601</v>
      </c>
      <c r="B724" s="58" t="s">
        <v>1674</v>
      </c>
      <c r="C724" s="58" t="s">
        <v>35</v>
      </c>
      <c r="D724" s="58" t="s">
        <v>204</v>
      </c>
      <c r="E724" s="54" t="s">
        <v>159</v>
      </c>
      <c r="F724" s="95">
        <v>1155425.6599999999</v>
      </c>
      <c r="H724" s="74"/>
    </row>
    <row r="725" spans="1:8" s="54" customFormat="1" x14ac:dyDescent="0.25">
      <c r="A725" s="80" t="s">
        <v>971</v>
      </c>
      <c r="B725" s="58" t="s">
        <v>672</v>
      </c>
      <c r="C725" s="58" t="s">
        <v>16</v>
      </c>
      <c r="D725" s="58" t="s">
        <v>170</v>
      </c>
      <c r="E725" s="54" t="s">
        <v>1136</v>
      </c>
      <c r="F725" s="95">
        <v>3587801.74</v>
      </c>
      <c r="H725" s="74"/>
    </row>
    <row r="726" spans="1:8" s="54" customFormat="1" x14ac:dyDescent="0.25">
      <c r="A726" s="80" t="s">
        <v>971</v>
      </c>
      <c r="B726" s="58" t="s">
        <v>672</v>
      </c>
      <c r="C726" s="58" t="s">
        <v>16</v>
      </c>
      <c r="D726" s="58" t="s">
        <v>170</v>
      </c>
      <c r="E726" s="54" t="s">
        <v>1109</v>
      </c>
      <c r="F726" s="95">
        <v>103452.15</v>
      </c>
      <c r="H726" s="74"/>
    </row>
    <row r="727" spans="1:8" s="54" customFormat="1" x14ac:dyDescent="0.25">
      <c r="A727" s="80" t="s">
        <v>972</v>
      </c>
      <c r="B727" s="58" t="s">
        <v>673</v>
      </c>
      <c r="C727" s="58" t="s">
        <v>29</v>
      </c>
      <c r="D727" s="58" t="s">
        <v>192</v>
      </c>
      <c r="E727" s="54" t="s">
        <v>186</v>
      </c>
      <c r="F727" s="95">
        <v>3522585</v>
      </c>
      <c r="H727" s="74"/>
    </row>
    <row r="728" spans="1:8" s="54" customFormat="1" x14ac:dyDescent="0.25">
      <c r="A728" s="80" t="s">
        <v>973</v>
      </c>
      <c r="B728" s="58" t="s">
        <v>674</v>
      </c>
      <c r="C728" s="58" t="s">
        <v>29</v>
      </c>
      <c r="D728" s="58" t="s">
        <v>192</v>
      </c>
      <c r="E728" s="54" t="s">
        <v>186</v>
      </c>
      <c r="F728" s="95">
        <v>8111285.1100000003</v>
      </c>
      <c r="H728" s="74"/>
    </row>
    <row r="729" spans="1:8" s="54" customFormat="1" x14ac:dyDescent="0.25">
      <c r="A729" s="80" t="s">
        <v>973</v>
      </c>
      <c r="B729" s="58" t="s">
        <v>674</v>
      </c>
      <c r="C729" s="58" t="s">
        <v>29</v>
      </c>
      <c r="D729" s="58" t="s">
        <v>192</v>
      </c>
      <c r="E729" s="54" t="s">
        <v>1113</v>
      </c>
      <c r="F729" s="95">
        <v>49866.71</v>
      </c>
      <c r="H729" s="74"/>
    </row>
    <row r="730" spans="1:8" s="54" customFormat="1" x14ac:dyDescent="0.25">
      <c r="A730" s="80" t="s">
        <v>973</v>
      </c>
      <c r="B730" s="58" t="s">
        <v>674</v>
      </c>
      <c r="C730" s="58" t="s">
        <v>29</v>
      </c>
      <c r="D730" s="58" t="s">
        <v>192</v>
      </c>
      <c r="E730" s="54" t="s">
        <v>1119</v>
      </c>
      <c r="F730" s="95">
        <v>530</v>
      </c>
      <c r="H730" s="74"/>
    </row>
    <row r="731" spans="1:8" s="54" customFormat="1" x14ac:dyDescent="0.25">
      <c r="A731" s="80" t="s">
        <v>973</v>
      </c>
      <c r="B731" s="58" t="s">
        <v>674</v>
      </c>
      <c r="C731" s="58" t="s">
        <v>29</v>
      </c>
      <c r="D731" s="58" t="s">
        <v>192</v>
      </c>
      <c r="E731" s="54" t="s">
        <v>1109</v>
      </c>
      <c r="F731" s="95">
        <v>82117.240000000005</v>
      </c>
      <c r="H731" s="74"/>
    </row>
    <row r="732" spans="1:8" s="54" customFormat="1" x14ac:dyDescent="0.25">
      <c r="A732" s="80" t="s">
        <v>973</v>
      </c>
      <c r="B732" s="58" t="s">
        <v>674</v>
      </c>
      <c r="C732" s="58" t="s">
        <v>29</v>
      </c>
      <c r="D732" s="58" t="s">
        <v>192</v>
      </c>
      <c r="E732" s="54" t="s">
        <v>1107</v>
      </c>
      <c r="F732" s="95">
        <v>3963.73</v>
      </c>
      <c r="H732" s="74"/>
    </row>
    <row r="733" spans="1:8" s="54" customFormat="1" x14ac:dyDescent="0.25">
      <c r="A733" s="80" t="s">
        <v>973</v>
      </c>
      <c r="B733" s="58" t="s">
        <v>674</v>
      </c>
      <c r="C733" s="58" t="s">
        <v>29</v>
      </c>
      <c r="D733" s="58" t="s">
        <v>192</v>
      </c>
      <c r="E733" s="54" t="s">
        <v>159</v>
      </c>
      <c r="F733" s="95">
        <v>11485</v>
      </c>
      <c r="H733" s="74"/>
    </row>
    <row r="734" spans="1:8" s="54" customFormat="1" x14ac:dyDescent="0.25">
      <c r="A734" s="80" t="s">
        <v>974</v>
      </c>
      <c r="B734" s="58" t="s">
        <v>675</v>
      </c>
      <c r="C734" s="58" t="s">
        <v>29</v>
      </c>
      <c r="D734" s="58" t="s">
        <v>192</v>
      </c>
      <c r="E734" s="54" t="s">
        <v>193</v>
      </c>
      <c r="F734" s="95">
        <v>1888000</v>
      </c>
      <c r="H734" s="74"/>
    </row>
    <row r="735" spans="1:8" s="54" customFormat="1" x14ac:dyDescent="0.25">
      <c r="A735" s="80" t="s">
        <v>974</v>
      </c>
      <c r="B735" s="58" t="s">
        <v>675</v>
      </c>
      <c r="C735" s="58" t="s">
        <v>29</v>
      </c>
      <c r="D735" s="58" t="s">
        <v>192</v>
      </c>
      <c r="E735" s="54" t="s">
        <v>224</v>
      </c>
      <c r="F735" s="95">
        <v>225</v>
      </c>
      <c r="H735" s="74"/>
    </row>
    <row r="736" spans="1:8" s="54" customFormat="1" x14ac:dyDescent="0.25">
      <c r="A736" s="80" t="s">
        <v>974</v>
      </c>
      <c r="B736" s="58" t="s">
        <v>675</v>
      </c>
      <c r="C736" s="58" t="s">
        <v>29</v>
      </c>
      <c r="D736" s="58" t="s">
        <v>192</v>
      </c>
      <c r="E736" s="54" t="s">
        <v>186</v>
      </c>
      <c r="F736" s="95">
        <v>7120762.75</v>
      </c>
      <c r="H736" s="74"/>
    </row>
    <row r="737" spans="1:8" s="54" customFormat="1" x14ac:dyDescent="0.25">
      <c r="A737" s="80" t="s">
        <v>974</v>
      </c>
      <c r="B737" s="58" t="s">
        <v>675</v>
      </c>
      <c r="C737" s="58" t="s">
        <v>29</v>
      </c>
      <c r="D737" s="58" t="s">
        <v>192</v>
      </c>
      <c r="E737" s="54" t="s">
        <v>1113</v>
      </c>
      <c r="F737" s="95">
        <v>11483033.01</v>
      </c>
      <c r="H737" s="74"/>
    </row>
    <row r="738" spans="1:8" s="54" customFormat="1" x14ac:dyDescent="0.25">
      <c r="A738" s="80" t="s">
        <v>974</v>
      </c>
      <c r="B738" s="58" t="s">
        <v>675</v>
      </c>
      <c r="C738" s="58" t="s">
        <v>29</v>
      </c>
      <c r="D738" s="58" t="s">
        <v>192</v>
      </c>
      <c r="E738" s="54" t="s">
        <v>1119</v>
      </c>
      <c r="F738" s="95">
        <v>26505.599999999999</v>
      </c>
      <c r="H738" s="74"/>
    </row>
    <row r="739" spans="1:8" s="54" customFormat="1" x14ac:dyDescent="0.25">
      <c r="A739" s="80" t="s">
        <v>974</v>
      </c>
      <c r="B739" s="58" t="s">
        <v>675</v>
      </c>
      <c r="C739" s="58" t="s">
        <v>29</v>
      </c>
      <c r="D739" s="58" t="s">
        <v>192</v>
      </c>
      <c r="E739" s="54" t="s">
        <v>1112</v>
      </c>
      <c r="F739" s="95">
        <v>1384001.18</v>
      </c>
      <c r="H739" s="74"/>
    </row>
    <row r="740" spans="1:8" s="54" customFormat="1" x14ac:dyDescent="0.25">
      <c r="A740" s="80" t="s">
        <v>974</v>
      </c>
      <c r="B740" s="58" t="s">
        <v>675</v>
      </c>
      <c r="C740" s="58" t="s">
        <v>29</v>
      </c>
      <c r="D740" s="58" t="s">
        <v>192</v>
      </c>
      <c r="E740" s="54" t="s">
        <v>1109</v>
      </c>
      <c r="F740" s="95">
        <v>243430.03</v>
      </c>
      <c r="H740" s="74"/>
    </row>
    <row r="741" spans="1:8" s="54" customFormat="1" x14ac:dyDescent="0.25">
      <c r="A741" s="80" t="s">
        <v>974</v>
      </c>
      <c r="B741" s="58" t="s">
        <v>675</v>
      </c>
      <c r="C741" s="58" t="s">
        <v>29</v>
      </c>
      <c r="D741" s="58" t="s">
        <v>192</v>
      </c>
      <c r="E741" s="54" t="s">
        <v>1107</v>
      </c>
      <c r="F741" s="95">
        <v>70281.210000000006</v>
      </c>
      <c r="H741" s="74"/>
    </row>
    <row r="742" spans="1:8" s="54" customFormat="1" x14ac:dyDescent="0.25">
      <c r="A742" s="80" t="s">
        <v>974</v>
      </c>
      <c r="B742" s="58" t="s">
        <v>675</v>
      </c>
      <c r="C742" s="58" t="s">
        <v>29</v>
      </c>
      <c r="D742" s="58" t="s">
        <v>192</v>
      </c>
      <c r="E742" s="54" t="s">
        <v>159</v>
      </c>
      <c r="F742" s="95">
        <v>41561.339999999997</v>
      </c>
      <c r="H742" s="74"/>
    </row>
    <row r="743" spans="1:8" s="54" customFormat="1" x14ac:dyDescent="0.25">
      <c r="A743" s="80" t="s">
        <v>974</v>
      </c>
      <c r="B743" s="58" t="s">
        <v>675</v>
      </c>
      <c r="C743" s="58" t="s">
        <v>29</v>
      </c>
      <c r="D743" s="58" t="s">
        <v>192</v>
      </c>
      <c r="E743" s="54" t="s">
        <v>1139</v>
      </c>
      <c r="F743" s="95">
        <v>308783</v>
      </c>
      <c r="H743" s="74"/>
    </row>
    <row r="744" spans="1:8" s="54" customFormat="1" x14ac:dyDescent="0.25">
      <c r="A744" s="80" t="s">
        <v>974</v>
      </c>
      <c r="B744" s="58" t="s">
        <v>675</v>
      </c>
      <c r="C744" s="58" t="s">
        <v>29</v>
      </c>
      <c r="D744" s="58" t="s">
        <v>192</v>
      </c>
      <c r="E744" s="54" t="s">
        <v>172</v>
      </c>
      <c r="F744" s="95">
        <v>1880451.97</v>
      </c>
      <c r="H744" s="74"/>
    </row>
    <row r="745" spans="1:8" s="54" customFormat="1" x14ac:dyDescent="0.25">
      <c r="A745" s="80" t="s">
        <v>975</v>
      </c>
      <c r="B745" s="58" t="s">
        <v>676</v>
      </c>
      <c r="C745" s="58" t="s">
        <v>51</v>
      </c>
      <c r="D745" s="58" t="s">
        <v>223</v>
      </c>
      <c r="E745" s="54" t="s">
        <v>1113</v>
      </c>
      <c r="F745" s="95">
        <v>44542</v>
      </c>
      <c r="H745" s="74"/>
    </row>
    <row r="746" spans="1:8" s="54" customFormat="1" x14ac:dyDescent="0.25">
      <c r="A746" s="80" t="s">
        <v>975</v>
      </c>
      <c r="B746" s="58" t="s">
        <v>676</v>
      </c>
      <c r="C746" s="58" t="s">
        <v>51</v>
      </c>
      <c r="D746" s="58" t="s">
        <v>223</v>
      </c>
      <c r="E746" s="54" t="s">
        <v>225</v>
      </c>
      <c r="F746" s="95">
        <v>2224612.7999999998</v>
      </c>
      <c r="H746" s="74"/>
    </row>
    <row r="747" spans="1:8" s="54" customFormat="1" x14ac:dyDescent="0.25">
      <c r="A747" s="80" t="s">
        <v>975</v>
      </c>
      <c r="B747" s="58" t="s">
        <v>676</v>
      </c>
      <c r="C747" s="58" t="s">
        <v>51</v>
      </c>
      <c r="D747" s="58" t="s">
        <v>223</v>
      </c>
      <c r="E747" s="54" t="s">
        <v>172</v>
      </c>
      <c r="F747" s="95">
        <v>6400</v>
      </c>
      <c r="H747" s="74"/>
    </row>
    <row r="748" spans="1:8" s="54" customFormat="1" x14ac:dyDescent="0.25">
      <c r="A748" s="80" t="s">
        <v>976</v>
      </c>
      <c r="B748" s="58" t="s">
        <v>677</v>
      </c>
      <c r="C748" s="58" t="s">
        <v>93</v>
      </c>
      <c r="D748" s="58" t="s">
        <v>292</v>
      </c>
      <c r="E748" s="54" t="s">
        <v>186</v>
      </c>
      <c r="F748" s="95">
        <v>6462</v>
      </c>
      <c r="H748" s="74"/>
    </row>
    <row r="749" spans="1:8" s="54" customFormat="1" x14ac:dyDescent="0.25">
      <c r="A749" s="80" t="s">
        <v>976</v>
      </c>
      <c r="B749" s="58" t="s">
        <v>677</v>
      </c>
      <c r="C749" s="58" t="s">
        <v>93</v>
      </c>
      <c r="D749" s="58" t="s">
        <v>292</v>
      </c>
      <c r="E749" s="54" t="s">
        <v>1113</v>
      </c>
      <c r="F749" s="95">
        <v>104575</v>
      </c>
      <c r="H749" s="74"/>
    </row>
    <row r="750" spans="1:8" s="54" customFormat="1" x14ac:dyDescent="0.25">
      <c r="A750" s="80" t="s">
        <v>976</v>
      </c>
      <c r="B750" s="58" t="s">
        <v>677</v>
      </c>
      <c r="C750" s="58" t="s">
        <v>93</v>
      </c>
      <c r="D750" s="58" t="s">
        <v>292</v>
      </c>
      <c r="E750" s="54" t="s">
        <v>225</v>
      </c>
      <c r="F750" s="95">
        <v>423600</v>
      </c>
      <c r="H750" s="74"/>
    </row>
    <row r="751" spans="1:8" s="54" customFormat="1" x14ac:dyDescent="0.25">
      <c r="A751" s="80" t="s">
        <v>976</v>
      </c>
      <c r="B751" s="58" t="s">
        <v>677</v>
      </c>
      <c r="C751" s="58" t="s">
        <v>93</v>
      </c>
      <c r="D751" s="58" t="s">
        <v>292</v>
      </c>
      <c r="E751" s="54" t="s">
        <v>492</v>
      </c>
      <c r="F751" s="95">
        <v>3825</v>
      </c>
      <c r="H751" s="74"/>
    </row>
    <row r="752" spans="1:8" s="54" customFormat="1" x14ac:dyDescent="0.25">
      <c r="A752" s="80" t="s">
        <v>976</v>
      </c>
      <c r="B752" s="58" t="s">
        <v>677</v>
      </c>
      <c r="C752" s="58" t="s">
        <v>93</v>
      </c>
      <c r="D752" s="58" t="s">
        <v>292</v>
      </c>
      <c r="E752" s="54" t="s">
        <v>1109</v>
      </c>
      <c r="F752" s="95">
        <v>18983.04</v>
      </c>
      <c r="H752" s="74"/>
    </row>
    <row r="753" spans="1:8" s="54" customFormat="1" x14ac:dyDescent="0.25">
      <c r="A753" s="80" t="s">
        <v>976</v>
      </c>
      <c r="B753" s="58" t="s">
        <v>677</v>
      </c>
      <c r="C753" s="58" t="s">
        <v>93</v>
      </c>
      <c r="D753" s="58" t="s">
        <v>292</v>
      </c>
      <c r="E753" s="54" t="s">
        <v>1107</v>
      </c>
      <c r="F753" s="95">
        <v>184.7</v>
      </c>
      <c r="H753" s="74"/>
    </row>
    <row r="754" spans="1:8" s="54" customFormat="1" x14ac:dyDescent="0.25">
      <c r="A754" s="80" t="s">
        <v>977</v>
      </c>
      <c r="B754" s="58" t="s">
        <v>678</v>
      </c>
      <c r="C754" s="58" t="s">
        <v>51</v>
      </c>
      <c r="D754" s="58" t="s">
        <v>223</v>
      </c>
      <c r="E754" s="54" t="s">
        <v>1109</v>
      </c>
      <c r="F754" s="95">
        <v>137646.6</v>
      </c>
      <c r="H754" s="74"/>
    </row>
    <row r="755" spans="1:8" s="54" customFormat="1" x14ac:dyDescent="0.25">
      <c r="A755" s="80" t="s">
        <v>978</v>
      </c>
      <c r="B755" s="58" t="s">
        <v>679</v>
      </c>
      <c r="C755" s="58" t="s">
        <v>84</v>
      </c>
      <c r="D755" s="58" t="s">
        <v>278</v>
      </c>
      <c r="E755" s="54" t="s">
        <v>1112</v>
      </c>
      <c r="F755" s="95">
        <v>152945</v>
      </c>
      <c r="H755" s="74"/>
    </row>
    <row r="756" spans="1:8" s="54" customFormat="1" x14ac:dyDescent="0.25">
      <c r="A756" s="80" t="s">
        <v>978</v>
      </c>
      <c r="B756" s="58" t="s">
        <v>679</v>
      </c>
      <c r="C756" s="58" t="s">
        <v>84</v>
      </c>
      <c r="D756" s="58" t="s">
        <v>278</v>
      </c>
      <c r="E756" s="54" t="s">
        <v>1109</v>
      </c>
      <c r="F756" s="95">
        <v>25886.82</v>
      </c>
      <c r="H756" s="74"/>
    </row>
    <row r="757" spans="1:8" s="54" customFormat="1" x14ac:dyDescent="0.25">
      <c r="A757" s="80" t="s">
        <v>978</v>
      </c>
      <c r="B757" s="58" t="s">
        <v>679</v>
      </c>
      <c r="C757" s="58" t="s">
        <v>84</v>
      </c>
      <c r="D757" s="58" t="s">
        <v>278</v>
      </c>
      <c r="E757" s="54" t="s">
        <v>1127</v>
      </c>
      <c r="F757" s="95">
        <v>17092.05</v>
      </c>
      <c r="H757" s="74"/>
    </row>
    <row r="758" spans="1:8" s="54" customFormat="1" x14ac:dyDescent="0.25">
      <c r="A758" s="80" t="s">
        <v>979</v>
      </c>
      <c r="B758" s="58" t="s">
        <v>680</v>
      </c>
      <c r="C758" s="58" t="s">
        <v>67</v>
      </c>
      <c r="D758" s="58" t="s">
        <v>254</v>
      </c>
      <c r="E758" s="54" t="s">
        <v>1151</v>
      </c>
      <c r="F758" s="95">
        <v>531135.5</v>
      </c>
      <c r="H758" s="74"/>
    </row>
    <row r="759" spans="1:8" s="54" customFormat="1" x14ac:dyDescent="0.25">
      <c r="A759" s="80" t="s">
        <v>979</v>
      </c>
      <c r="B759" s="58" t="s">
        <v>680</v>
      </c>
      <c r="C759" s="58" t="s">
        <v>67</v>
      </c>
      <c r="D759" s="58" t="s">
        <v>254</v>
      </c>
      <c r="E759" s="54" t="s">
        <v>397</v>
      </c>
      <c r="F759" s="95">
        <v>776615</v>
      </c>
      <c r="H759" s="74"/>
    </row>
    <row r="760" spans="1:8" s="54" customFormat="1" x14ac:dyDescent="0.25">
      <c r="A760" s="80" t="s">
        <v>979</v>
      </c>
      <c r="B760" s="58" t="s">
        <v>680</v>
      </c>
      <c r="C760" s="58" t="s">
        <v>67</v>
      </c>
      <c r="D760" s="58" t="s">
        <v>254</v>
      </c>
      <c r="E760" s="54" t="s">
        <v>186</v>
      </c>
      <c r="F760" s="95">
        <v>129221642.06999999</v>
      </c>
      <c r="H760" s="74"/>
    </row>
    <row r="761" spans="1:8" s="54" customFormat="1" x14ac:dyDescent="0.25">
      <c r="A761" s="80" t="s">
        <v>979</v>
      </c>
      <c r="B761" s="58" t="s">
        <v>680</v>
      </c>
      <c r="C761" s="58" t="s">
        <v>67</v>
      </c>
      <c r="D761" s="58" t="s">
        <v>254</v>
      </c>
      <c r="E761" s="54" t="s">
        <v>1113</v>
      </c>
      <c r="F761" s="95">
        <v>996624.01</v>
      </c>
      <c r="H761" s="74"/>
    </row>
    <row r="762" spans="1:8" s="54" customFormat="1" x14ac:dyDescent="0.25">
      <c r="A762" s="80" t="s">
        <v>979</v>
      </c>
      <c r="B762" s="58" t="s">
        <v>680</v>
      </c>
      <c r="C762" s="58" t="s">
        <v>67</v>
      </c>
      <c r="D762" s="58" t="s">
        <v>254</v>
      </c>
      <c r="E762" s="54" t="s">
        <v>681</v>
      </c>
      <c r="F762" s="95">
        <v>4087534</v>
      </c>
      <c r="H762" s="74"/>
    </row>
    <row r="763" spans="1:8" s="54" customFormat="1" x14ac:dyDescent="0.25">
      <c r="A763" s="80" t="s">
        <v>979</v>
      </c>
      <c r="B763" s="58" t="s">
        <v>680</v>
      </c>
      <c r="C763" s="58" t="s">
        <v>67</v>
      </c>
      <c r="D763" s="58" t="s">
        <v>254</v>
      </c>
      <c r="E763" s="54" t="s">
        <v>1109</v>
      </c>
      <c r="F763" s="95">
        <v>2500235.96</v>
      </c>
      <c r="H763" s="74"/>
    </row>
    <row r="764" spans="1:8" s="54" customFormat="1" x14ac:dyDescent="0.25">
      <c r="A764" s="80" t="s">
        <v>979</v>
      </c>
      <c r="B764" s="58" t="s">
        <v>680</v>
      </c>
      <c r="C764" s="58" t="s">
        <v>67</v>
      </c>
      <c r="D764" s="58" t="s">
        <v>254</v>
      </c>
      <c r="E764" s="54" t="s">
        <v>1107</v>
      </c>
      <c r="F764" s="95">
        <v>55</v>
      </c>
      <c r="H764" s="74"/>
    </row>
    <row r="765" spans="1:8" s="54" customFormat="1" x14ac:dyDescent="0.25">
      <c r="A765" s="80" t="s">
        <v>979</v>
      </c>
      <c r="B765" s="58" t="s">
        <v>680</v>
      </c>
      <c r="C765" s="58" t="s">
        <v>67</v>
      </c>
      <c r="D765" s="58" t="s">
        <v>254</v>
      </c>
      <c r="E765" s="54" t="s">
        <v>159</v>
      </c>
      <c r="F765" s="95">
        <v>15312.5</v>
      </c>
      <c r="H765" s="74"/>
    </row>
    <row r="766" spans="1:8" s="54" customFormat="1" x14ac:dyDescent="0.25">
      <c r="A766" s="80" t="s">
        <v>979</v>
      </c>
      <c r="B766" s="58" t="s">
        <v>680</v>
      </c>
      <c r="C766" s="58" t="s">
        <v>67</v>
      </c>
      <c r="D766" s="58" t="s">
        <v>254</v>
      </c>
      <c r="E766" s="54" t="s">
        <v>172</v>
      </c>
      <c r="F766" s="95">
        <v>95475.75</v>
      </c>
      <c r="H766" s="74"/>
    </row>
    <row r="767" spans="1:8" s="54" customFormat="1" x14ac:dyDescent="0.25">
      <c r="A767" s="80" t="s">
        <v>980</v>
      </c>
      <c r="B767" s="58" t="s">
        <v>682</v>
      </c>
      <c r="C767" s="58" t="s">
        <v>93</v>
      </c>
      <c r="D767" s="58" t="s">
        <v>292</v>
      </c>
      <c r="E767" s="54" t="s">
        <v>186</v>
      </c>
      <c r="F767" s="95">
        <v>58963.88</v>
      </c>
      <c r="H767" s="74"/>
    </row>
    <row r="768" spans="1:8" s="54" customFormat="1" x14ac:dyDescent="0.25">
      <c r="A768" s="80" t="s">
        <v>980</v>
      </c>
      <c r="B768" s="58" t="s">
        <v>682</v>
      </c>
      <c r="C768" s="58" t="s">
        <v>93</v>
      </c>
      <c r="D768" s="58" t="s">
        <v>292</v>
      </c>
      <c r="E768" s="54" t="s">
        <v>1113</v>
      </c>
      <c r="F768" s="95">
        <v>460368.44</v>
      </c>
      <c r="H768" s="74"/>
    </row>
    <row r="769" spans="1:8" s="54" customFormat="1" x14ac:dyDescent="0.25">
      <c r="A769" s="80" t="s">
        <v>980</v>
      </c>
      <c r="B769" s="58" t="s">
        <v>682</v>
      </c>
      <c r="C769" s="58" t="s">
        <v>93</v>
      </c>
      <c r="D769" s="58" t="s">
        <v>292</v>
      </c>
      <c r="E769" s="54" t="s">
        <v>225</v>
      </c>
      <c r="F769" s="95">
        <v>2414879</v>
      </c>
      <c r="H769" s="74"/>
    </row>
    <row r="770" spans="1:8" s="54" customFormat="1" x14ac:dyDescent="0.25">
      <c r="A770" s="80" t="s">
        <v>980</v>
      </c>
      <c r="B770" s="58" t="s">
        <v>682</v>
      </c>
      <c r="C770" s="58" t="s">
        <v>93</v>
      </c>
      <c r="D770" s="58" t="s">
        <v>292</v>
      </c>
      <c r="E770" s="54" t="s">
        <v>492</v>
      </c>
      <c r="F770" s="95">
        <v>40845</v>
      </c>
      <c r="H770" s="74"/>
    </row>
    <row r="771" spans="1:8" s="54" customFormat="1" x14ac:dyDescent="0.25">
      <c r="A771" s="80" t="s">
        <v>980</v>
      </c>
      <c r="B771" s="58" t="s">
        <v>682</v>
      </c>
      <c r="C771" s="58" t="s">
        <v>93</v>
      </c>
      <c r="D771" s="58" t="s">
        <v>292</v>
      </c>
      <c r="E771" s="54" t="s">
        <v>1112</v>
      </c>
      <c r="F771" s="95">
        <v>29820</v>
      </c>
      <c r="H771" s="74"/>
    </row>
    <row r="772" spans="1:8" s="54" customFormat="1" x14ac:dyDescent="0.25">
      <c r="A772" s="80" t="s">
        <v>980</v>
      </c>
      <c r="B772" s="58" t="s">
        <v>682</v>
      </c>
      <c r="C772" s="58" t="s">
        <v>93</v>
      </c>
      <c r="D772" s="58" t="s">
        <v>292</v>
      </c>
      <c r="E772" s="54" t="s">
        <v>1109</v>
      </c>
      <c r="F772" s="95">
        <v>42599.58</v>
      </c>
      <c r="H772" s="74"/>
    </row>
    <row r="773" spans="1:8" s="54" customFormat="1" x14ac:dyDescent="0.25">
      <c r="A773" s="80" t="s">
        <v>980</v>
      </c>
      <c r="B773" s="58" t="s">
        <v>682</v>
      </c>
      <c r="C773" s="58" t="s">
        <v>93</v>
      </c>
      <c r="D773" s="58" t="s">
        <v>292</v>
      </c>
      <c r="E773" s="54" t="s">
        <v>1107</v>
      </c>
      <c r="F773" s="95">
        <v>469</v>
      </c>
      <c r="H773" s="74"/>
    </row>
    <row r="774" spans="1:8" s="54" customFormat="1" x14ac:dyDescent="0.25">
      <c r="A774" s="80" t="s">
        <v>980</v>
      </c>
      <c r="B774" s="58" t="s">
        <v>682</v>
      </c>
      <c r="C774" s="58" t="s">
        <v>93</v>
      </c>
      <c r="D774" s="58" t="s">
        <v>292</v>
      </c>
      <c r="E774" s="54" t="s">
        <v>159</v>
      </c>
      <c r="F774" s="95">
        <v>1</v>
      </c>
      <c r="H774" s="74"/>
    </row>
    <row r="775" spans="1:8" s="54" customFormat="1" x14ac:dyDescent="0.25">
      <c r="A775" s="80" t="s">
        <v>981</v>
      </c>
      <c r="B775" s="58" t="s">
        <v>683</v>
      </c>
      <c r="C775" s="58" t="s">
        <v>124</v>
      </c>
      <c r="D775" s="58" t="s">
        <v>322</v>
      </c>
      <c r="E775" s="54" t="s">
        <v>229</v>
      </c>
      <c r="F775" s="95">
        <v>1778145.91</v>
      </c>
      <c r="H775" s="74"/>
    </row>
    <row r="776" spans="1:8" s="54" customFormat="1" x14ac:dyDescent="0.25">
      <c r="A776" s="80" t="s">
        <v>981</v>
      </c>
      <c r="B776" s="58" t="s">
        <v>683</v>
      </c>
      <c r="C776" s="58" t="s">
        <v>124</v>
      </c>
      <c r="D776" s="58" t="s">
        <v>322</v>
      </c>
      <c r="E776" s="54" t="s">
        <v>1109</v>
      </c>
      <c r="F776" s="95">
        <v>10648.06</v>
      </c>
      <c r="H776" s="74"/>
    </row>
    <row r="777" spans="1:8" s="54" customFormat="1" x14ac:dyDescent="0.25">
      <c r="A777" s="80" t="s">
        <v>1602</v>
      </c>
      <c r="B777" s="58" t="s">
        <v>1675</v>
      </c>
      <c r="C777" s="58" t="s">
        <v>40</v>
      </c>
      <c r="D777" s="58" t="s">
        <v>210</v>
      </c>
      <c r="E777" s="54" t="s">
        <v>482</v>
      </c>
      <c r="F777" s="95">
        <v>14708158.369999999</v>
      </c>
      <c r="H777" s="74"/>
    </row>
    <row r="778" spans="1:8" s="54" customFormat="1" x14ac:dyDescent="0.25">
      <c r="A778" s="80" t="s">
        <v>1602</v>
      </c>
      <c r="B778" s="58" t="s">
        <v>1675</v>
      </c>
      <c r="C778" s="58" t="s">
        <v>40</v>
      </c>
      <c r="D778" s="58" t="s">
        <v>210</v>
      </c>
      <c r="E778" s="54" t="s">
        <v>1172</v>
      </c>
      <c r="F778" s="95">
        <v>2261063.81</v>
      </c>
      <c r="H778" s="74"/>
    </row>
    <row r="779" spans="1:8" s="54" customFormat="1" x14ac:dyDescent="0.25">
      <c r="A779" s="80" t="s">
        <v>1602</v>
      </c>
      <c r="B779" s="58" t="s">
        <v>1675</v>
      </c>
      <c r="C779" s="58" t="s">
        <v>40</v>
      </c>
      <c r="D779" s="58" t="s">
        <v>210</v>
      </c>
      <c r="E779" s="54" t="s">
        <v>1109</v>
      </c>
      <c r="F779" s="95">
        <v>4751293.51</v>
      </c>
      <c r="H779" s="74"/>
    </row>
    <row r="780" spans="1:8" s="54" customFormat="1" x14ac:dyDescent="0.25">
      <c r="A780" s="80" t="s">
        <v>1602</v>
      </c>
      <c r="B780" s="58" t="s">
        <v>1675</v>
      </c>
      <c r="C780" s="58" t="s">
        <v>40</v>
      </c>
      <c r="D780" s="58" t="s">
        <v>210</v>
      </c>
      <c r="E780" s="54" t="s">
        <v>1163</v>
      </c>
      <c r="F780" s="95">
        <v>1083350.1299999999</v>
      </c>
      <c r="H780" s="74"/>
    </row>
    <row r="781" spans="1:8" s="54" customFormat="1" x14ac:dyDescent="0.25">
      <c r="A781" s="80" t="s">
        <v>1602</v>
      </c>
      <c r="B781" s="58" t="s">
        <v>1675</v>
      </c>
      <c r="C781" s="58" t="s">
        <v>40</v>
      </c>
      <c r="D781" s="58" t="s">
        <v>210</v>
      </c>
      <c r="E781" s="54" t="s">
        <v>1107</v>
      </c>
      <c r="F781" s="95">
        <v>10149.69</v>
      </c>
      <c r="H781" s="74"/>
    </row>
    <row r="782" spans="1:8" s="54" customFormat="1" x14ac:dyDescent="0.25">
      <c r="A782" s="80" t="s">
        <v>1602</v>
      </c>
      <c r="B782" s="58" t="s">
        <v>1675</v>
      </c>
      <c r="C782" s="58" t="s">
        <v>40</v>
      </c>
      <c r="D782" s="58" t="s">
        <v>210</v>
      </c>
      <c r="E782" s="54" t="s">
        <v>159</v>
      </c>
      <c r="F782" s="95">
        <v>172050.92</v>
      </c>
      <c r="H782" s="74"/>
    </row>
    <row r="783" spans="1:8" s="54" customFormat="1" x14ac:dyDescent="0.25">
      <c r="A783" s="80" t="s">
        <v>1602</v>
      </c>
      <c r="B783" s="58" t="s">
        <v>1675</v>
      </c>
      <c r="C783" s="58" t="s">
        <v>40</v>
      </c>
      <c r="D783" s="58" t="s">
        <v>210</v>
      </c>
      <c r="E783" s="54" t="s">
        <v>232</v>
      </c>
      <c r="F783" s="95">
        <v>219805.59</v>
      </c>
      <c r="H783" s="74"/>
    </row>
    <row r="784" spans="1:8" s="54" customFormat="1" x14ac:dyDescent="0.25">
      <c r="A784" s="80" t="s">
        <v>1603</v>
      </c>
      <c r="B784" s="58" t="s">
        <v>1676</v>
      </c>
      <c r="C784" s="58" t="s">
        <v>35</v>
      </c>
      <c r="D784" s="58" t="s">
        <v>204</v>
      </c>
      <c r="E784" s="54" t="s">
        <v>623</v>
      </c>
      <c r="F784" s="95">
        <v>132163821.7</v>
      </c>
      <c r="H784" s="74"/>
    </row>
    <row r="785" spans="1:8" s="54" customFormat="1" x14ac:dyDescent="0.25">
      <c r="A785" s="80" t="s">
        <v>1603</v>
      </c>
      <c r="B785" s="58" t="s">
        <v>1676</v>
      </c>
      <c r="C785" s="58" t="s">
        <v>35</v>
      </c>
      <c r="D785" s="58" t="s">
        <v>204</v>
      </c>
      <c r="E785" s="54" t="s">
        <v>186</v>
      </c>
      <c r="F785" s="95">
        <v>23240.04</v>
      </c>
      <c r="H785" s="74"/>
    </row>
    <row r="786" spans="1:8" s="54" customFormat="1" x14ac:dyDescent="0.25">
      <c r="A786" s="80" t="s">
        <v>1603</v>
      </c>
      <c r="B786" s="58" t="s">
        <v>1676</v>
      </c>
      <c r="C786" s="58" t="s">
        <v>35</v>
      </c>
      <c r="D786" s="58" t="s">
        <v>204</v>
      </c>
      <c r="E786" s="54" t="s">
        <v>1109</v>
      </c>
      <c r="F786" s="95">
        <v>1157359.28</v>
      </c>
      <c r="H786" s="74"/>
    </row>
    <row r="787" spans="1:8" s="54" customFormat="1" x14ac:dyDescent="0.25">
      <c r="A787" s="80" t="s">
        <v>1603</v>
      </c>
      <c r="B787" s="58" t="s">
        <v>1676</v>
      </c>
      <c r="C787" s="58" t="s">
        <v>35</v>
      </c>
      <c r="D787" s="58" t="s">
        <v>204</v>
      </c>
      <c r="E787" s="54" t="s">
        <v>1107</v>
      </c>
      <c r="F787" s="95">
        <v>1841.84</v>
      </c>
      <c r="H787" s="74"/>
    </row>
    <row r="788" spans="1:8" s="54" customFormat="1" x14ac:dyDescent="0.25">
      <c r="A788" s="80" t="s">
        <v>1603</v>
      </c>
      <c r="B788" s="58" t="s">
        <v>1676</v>
      </c>
      <c r="C788" s="58" t="s">
        <v>35</v>
      </c>
      <c r="D788" s="58" t="s">
        <v>204</v>
      </c>
      <c r="E788" s="54" t="s">
        <v>159</v>
      </c>
      <c r="F788" s="95">
        <v>301.83999999999997</v>
      </c>
      <c r="H788" s="74"/>
    </row>
    <row r="789" spans="1:8" s="54" customFormat="1" x14ac:dyDescent="0.25">
      <c r="A789" s="80" t="s">
        <v>1604</v>
      </c>
      <c r="B789" s="58" t="s">
        <v>1677</v>
      </c>
      <c r="C789" s="58" t="s">
        <v>35</v>
      </c>
      <c r="D789" s="58" t="s">
        <v>204</v>
      </c>
      <c r="E789" s="54" t="s">
        <v>1109</v>
      </c>
      <c r="F789" s="95">
        <v>35457.379999999997</v>
      </c>
      <c r="H789" s="74"/>
    </row>
    <row r="790" spans="1:8" s="54" customFormat="1" x14ac:dyDescent="0.25">
      <c r="A790" s="80" t="s">
        <v>1604</v>
      </c>
      <c r="B790" s="58" t="s">
        <v>1677</v>
      </c>
      <c r="C790" s="58" t="s">
        <v>35</v>
      </c>
      <c r="D790" s="58" t="s">
        <v>204</v>
      </c>
      <c r="E790" s="54" t="s">
        <v>172</v>
      </c>
      <c r="F790" s="95">
        <v>23377</v>
      </c>
      <c r="H790" s="74"/>
    </row>
    <row r="791" spans="1:8" s="54" customFormat="1" x14ac:dyDescent="0.25">
      <c r="A791" s="80" t="s">
        <v>982</v>
      </c>
      <c r="B791" s="58" t="s">
        <v>684</v>
      </c>
      <c r="C791" s="58" t="s">
        <v>116</v>
      </c>
      <c r="D791" s="58" t="s">
        <v>301</v>
      </c>
      <c r="E791" s="54" t="s">
        <v>186</v>
      </c>
      <c r="F791" s="95">
        <v>8241655.7599999998</v>
      </c>
      <c r="H791" s="74"/>
    </row>
    <row r="792" spans="1:8" s="54" customFormat="1" x14ac:dyDescent="0.25">
      <c r="A792" s="80" t="s">
        <v>982</v>
      </c>
      <c r="B792" s="58" t="s">
        <v>684</v>
      </c>
      <c r="C792" s="58" t="s">
        <v>116</v>
      </c>
      <c r="D792" s="58" t="s">
        <v>301</v>
      </c>
      <c r="E792" s="54" t="s">
        <v>1109</v>
      </c>
      <c r="F792" s="95">
        <v>760151.96</v>
      </c>
      <c r="H792" s="74"/>
    </row>
    <row r="793" spans="1:8" s="54" customFormat="1" x14ac:dyDescent="0.25">
      <c r="A793" s="80" t="s">
        <v>982</v>
      </c>
      <c r="B793" s="58" t="s">
        <v>684</v>
      </c>
      <c r="C793" s="58" t="s">
        <v>116</v>
      </c>
      <c r="D793" s="58" t="s">
        <v>301</v>
      </c>
      <c r="E793" s="54" t="s">
        <v>1107</v>
      </c>
      <c r="F793" s="95">
        <v>3250</v>
      </c>
      <c r="H793" s="74"/>
    </row>
    <row r="794" spans="1:8" s="54" customFormat="1" x14ac:dyDescent="0.25">
      <c r="A794" s="80" t="s">
        <v>982</v>
      </c>
      <c r="B794" s="58" t="s">
        <v>684</v>
      </c>
      <c r="C794" s="58" t="s">
        <v>70</v>
      </c>
      <c r="D794" s="58" t="s">
        <v>258</v>
      </c>
      <c r="E794" s="54" t="s">
        <v>186</v>
      </c>
      <c r="F794" s="95">
        <v>57643319.880000003</v>
      </c>
      <c r="H794" s="74"/>
    </row>
    <row r="795" spans="1:8" s="54" customFormat="1" x14ac:dyDescent="0.25">
      <c r="A795" s="80" t="s">
        <v>982</v>
      </c>
      <c r="B795" s="58" t="s">
        <v>684</v>
      </c>
      <c r="C795" s="58" t="s">
        <v>70</v>
      </c>
      <c r="D795" s="58" t="s">
        <v>258</v>
      </c>
      <c r="E795" s="54" t="s">
        <v>1104</v>
      </c>
      <c r="F795" s="95">
        <v>190</v>
      </c>
      <c r="H795" s="74"/>
    </row>
    <row r="796" spans="1:8" s="54" customFormat="1" x14ac:dyDescent="0.25">
      <c r="A796" s="80" t="s">
        <v>983</v>
      </c>
      <c r="B796" s="58" t="s">
        <v>685</v>
      </c>
      <c r="C796" s="58" t="s">
        <v>116</v>
      </c>
      <c r="D796" s="58" t="s">
        <v>301</v>
      </c>
      <c r="E796" s="54" t="s">
        <v>1109</v>
      </c>
      <c r="F796" s="95">
        <v>584901.30000000005</v>
      </c>
      <c r="H796" s="74"/>
    </row>
    <row r="797" spans="1:8" s="54" customFormat="1" x14ac:dyDescent="0.25">
      <c r="A797" s="80" t="s">
        <v>983</v>
      </c>
      <c r="B797" s="58" t="s">
        <v>685</v>
      </c>
      <c r="C797" s="58" t="s">
        <v>116</v>
      </c>
      <c r="D797" s="58" t="s">
        <v>301</v>
      </c>
      <c r="E797" s="54" t="s">
        <v>1110</v>
      </c>
      <c r="F797" s="95">
        <v>132800</v>
      </c>
      <c r="H797" s="74"/>
    </row>
    <row r="798" spans="1:8" s="54" customFormat="1" x14ac:dyDescent="0.25">
      <c r="A798" s="80" t="s">
        <v>983</v>
      </c>
      <c r="B798" s="58" t="s">
        <v>685</v>
      </c>
      <c r="C798" s="58" t="s">
        <v>116</v>
      </c>
      <c r="D798" s="58" t="s">
        <v>301</v>
      </c>
      <c r="E798" s="54" t="s">
        <v>1139</v>
      </c>
      <c r="F798" s="95">
        <v>7529731.5599999996</v>
      </c>
      <c r="H798" s="74"/>
    </row>
    <row r="799" spans="1:8" s="54" customFormat="1" x14ac:dyDescent="0.25">
      <c r="A799" s="80" t="s">
        <v>5</v>
      </c>
      <c r="B799" s="58" t="s">
        <v>686</v>
      </c>
      <c r="C799" s="58" t="s">
        <v>125</v>
      </c>
      <c r="D799" s="58" t="s">
        <v>284</v>
      </c>
      <c r="E799" s="54" t="s">
        <v>1107</v>
      </c>
      <c r="F799" s="95">
        <v>3170</v>
      </c>
      <c r="H799" s="74"/>
    </row>
    <row r="800" spans="1:8" s="54" customFormat="1" x14ac:dyDescent="0.25">
      <c r="A800" s="80" t="s">
        <v>984</v>
      </c>
      <c r="B800" s="58" t="s">
        <v>687</v>
      </c>
      <c r="C800" s="58" t="s">
        <v>93</v>
      </c>
      <c r="D800" s="58" t="s">
        <v>292</v>
      </c>
      <c r="E800" s="54" t="s">
        <v>186</v>
      </c>
      <c r="F800" s="95">
        <v>53049</v>
      </c>
      <c r="H800" s="74"/>
    </row>
    <row r="801" spans="1:8" s="54" customFormat="1" x14ac:dyDescent="0.25">
      <c r="A801" s="80" t="s">
        <v>984</v>
      </c>
      <c r="B801" s="58" t="s">
        <v>687</v>
      </c>
      <c r="C801" s="58" t="s">
        <v>93</v>
      </c>
      <c r="D801" s="58" t="s">
        <v>292</v>
      </c>
      <c r="E801" s="54" t="s">
        <v>1113</v>
      </c>
      <c r="F801" s="95">
        <v>1171656</v>
      </c>
      <c r="H801" s="74"/>
    </row>
    <row r="802" spans="1:8" s="54" customFormat="1" x14ac:dyDescent="0.25">
      <c r="A802" s="80" t="s">
        <v>984</v>
      </c>
      <c r="B802" s="58" t="s">
        <v>687</v>
      </c>
      <c r="C802" s="58" t="s">
        <v>93</v>
      </c>
      <c r="D802" s="58" t="s">
        <v>292</v>
      </c>
      <c r="E802" s="54" t="s">
        <v>225</v>
      </c>
      <c r="F802" s="95">
        <v>2378346</v>
      </c>
      <c r="H802" s="74"/>
    </row>
    <row r="803" spans="1:8" s="54" customFormat="1" x14ac:dyDescent="0.25">
      <c r="A803" s="80" t="s">
        <v>984</v>
      </c>
      <c r="B803" s="58" t="s">
        <v>687</v>
      </c>
      <c r="C803" s="58" t="s">
        <v>93</v>
      </c>
      <c r="D803" s="58" t="s">
        <v>292</v>
      </c>
      <c r="E803" s="54" t="s">
        <v>492</v>
      </c>
      <c r="F803" s="95">
        <v>18200</v>
      </c>
      <c r="H803" s="74"/>
    </row>
    <row r="804" spans="1:8" s="54" customFormat="1" x14ac:dyDescent="0.25">
      <c r="A804" s="80" t="s">
        <v>984</v>
      </c>
      <c r="B804" s="58" t="s">
        <v>687</v>
      </c>
      <c r="C804" s="58" t="s">
        <v>93</v>
      </c>
      <c r="D804" s="58" t="s">
        <v>292</v>
      </c>
      <c r="E804" s="54" t="s">
        <v>1109</v>
      </c>
      <c r="F804" s="95">
        <v>109126.35</v>
      </c>
      <c r="H804" s="74"/>
    </row>
    <row r="805" spans="1:8" s="54" customFormat="1" x14ac:dyDescent="0.25">
      <c r="A805" s="80" t="s">
        <v>984</v>
      </c>
      <c r="B805" s="58" t="s">
        <v>687</v>
      </c>
      <c r="C805" s="58" t="s">
        <v>93</v>
      </c>
      <c r="D805" s="58" t="s">
        <v>292</v>
      </c>
      <c r="E805" s="54" t="s">
        <v>1107</v>
      </c>
      <c r="F805" s="95">
        <v>4459.8599999999997</v>
      </c>
      <c r="H805" s="74"/>
    </row>
    <row r="806" spans="1:8" s="54" customFormat="1" x14ac:dyDescent="0.25">
      <c r="A806" s="80" t="s">
        <v>984</v>
      </c>
      <c r="B806" s="58" t="s">
        <v>687</v>
      </c>
      <c r="C806" s="58" t="s">
        <v>93</v>
      </c>
      <c r="D806" s="58" t="s">
        <v>292</v>
      </c>
      <c r="E806" s="54" t="s">
        <v>159</v>
      </c>
      <c r="F806" s="95">
        <v>350</v>
      </c>
      <c r="H806" s="74"/>
    </row>
    <row r="807" spans="1:8" s="54" customFormat="1" x14ac:dyDescent="0.25">
      <c r="A807" s="80" t="s">
        <v>985</v>
      </c>
      <c r="B807" s="58" t="s">
        <v>688</v>
      </c>
      <c r="C807" s="58" t="s">
        <v>93</v>
      </c>
      <c r="D807" s="58" t="s">
        <v>292</v>
      </c>
      <c r="E807" s="54" t="s">
        <v>225</v>
      </c>
      <c r="F807" s="95">
        <v>102500</v>
      </c>
      <c r="H807" s="74"/>
    </row>
    <row r="808" spans="1:8" s="54" customFormat="1" x14ac:dyDescent="0.25">
      <c r="A808" s="80" t="s">
        <v>985</v>
      </c>
      <c r="B808" s="58" t="s">
        <v>688</v>
      </c>
      <c r="C808" s="58" t="s">
        <v>93</v>
      </c>
      <c r="D808" s="58" t="s">
        <v>292</v>
      </c>
      <c r="E808" s="54" t="s">
        <v>1109</v>
      </c>
      <c r="F808" s="95">
        <v>13845.21</v>
      </c>
      <c r="H808" s="74"/>
    </row>
    <row r="809" spans="1:8" s="54" customFormat="1" x14ac:dyDescent="0.25">
      <c r="A809" s="80" t="s">
        <v>986</v>
      </c>
      <c r="B809" s="58" t="s">
        <v>689</v>
      </c>
      <c r="C809" s="58" t="s">
        <v>51</v>
      </c>
      <c r="D809" s="58" t="s">
        <v>223</v>
      </c>
      <c r="E809" s="54" t="s">
        <v>159</v>
      </c>
      <c r="F809" s="95">
        <v>176543.58</v>
      </c>
      <c r="H809" s="74"/>
    </row>
    <row r="810" spans="1:8" s="54" customFormat="1" x14ac:dyDescent="0.25">
      <c r="A810" s="80" t="s">
        <v>987</v>
      </c>
      <c r="B810" s="58" t="s">
        <v>690</v>
      </c>
      <c r="C810" s="58" t="s">
        <v>47</v>
      </c>
      <c r="D810" s="58" t="s">
        <v>218</v>
      </c>
      <c r="E810" s="54" t="s">
        <v>186</v>
      </c>
      <c r="F810" s="95">
        <v>3303429.5</v>
      </c>
      <c r="H810" s="74"/>
    </row>
    <row r="811" spans="1:8" s="54" customFormat="1" x14ac:dyDescent="0.25">
      <c r="A811" s="80" t="s">
        <v>988</v>
      </c>
      <c r="B811" s="58" t="s">
        <v>691</v>
      </c>
      <c r="C811" s="58" t="s">
        <v>93</v>
      </c>
      <c r="D811" s="58" t="s">
        <v>292</v>
      </c>
      <c r="E811" s="54" t="s">
        <v>186</v>
      </c>
      <c r="F811" s="95">
        <v>1931771</v>
      </c>
      <c r="H811" s="74"/>
    </row>
    <row r="812" spans="1:8" s="54" customFormat="1" x14ac:dyDescent="0.25">
      <c r="A812" s="80" t="s">
        <v>988</v>
      </c>
      <c r="B812" s="58" t="s">
        <v>691</v>
      </c>
      <c r="C812" s="58" t="s">
        <v>93</v>
      </c>
      <c r="D812" s="58" t="s">
        <v>292</v>
      </c>
      <c r="E812" s="54" t="s">
        <v>1113</v>
      </c>
      <c r="F812" s="95">
        <v>4516265.88</v>
      </c>
      <c r="H812" s="74"/>
    </row>
    <row r="813" spans="1:8" s="54" customFormat="1" x14ac:dyDescent="0.25">
      <c r="A813" s="80" t="s">
        <v>988</v>
      </c>
      <c r="B813" s="58" t="s">
        <v>691</v>
      </c>
      <c r="C813" s="58" t="s">
        <v>93</v>
      </c>
      <c r="D813" s="58" t="s">
        <v>292</v>
      </c>
      <c r="E813" s="54" t="s">
        <v>225</v>
      </c>
      <c r="F813" s="95">
        <v>28080090.699999999</v>
      </c>
      <c r="H813" s="74"/>
    </row>
    <row r="814" spans="1:8" s="54" customFormat="1" x14ac:dyDescent="0.25">
      <c r="A814" s="80" t="s">
        <v>988</v>
      </c>
      <c r="B814" s="58" t="s">
        <v>691</v>
      </c>
      <c r="C814" s="58" t="s">
        <v>93</v>
      </c>
      <c r="D814" s="58" t="s">
        <v>292</v>
      </c>
      <c r="E814" s="54" t="s">
        <v>492</v>
      </c>
      <c r="F814" s="95">
        <v>264046</v>
      </c>
      <c r="H814" s="74"/>
    </row>
    <row r="815" spans="1:8" s="54" customFormat="1" x14ac:dyDescent="0.25">
      <c r="A815" s="80" t="s">
        <v>988</v>
      </c>
      <c r="B815" s="58" t="s">
        <v>691</v>
      </c>
      <c r="C815" s="58" t="s">
        <v>93</v>
      </c>
      <c r="D815" s="58" t="s">
        <v>292</v>
      </c>
      <c r="E815" s="54" t="s">
        <v>1136</v>
      </c>
      <c r="F815" s="95">
        <v>267.41000000000003</v>
      </c>
      <c r="H815" s="74"/>
    </row>
    <row r="816" spans="1:8" s="54" customFormat="1" x14ac:dyDescent="0.25">
      <c r="A816" s="80" t="s">
        <v>988</v>
      </c>
      <c r="B816" s="58" t="s">
        <v>691</v>
      </c>
      <c r="C816" s="58" t="s">
        <v>93</v>
      </c>
      <c r="D816" s="58" t="s">
        <v>292</v>
      </c>
      <c r="E816" s="54" t="s">
        <v>1119</v>
      </c>
      <c r="F816" s="95">
        <v>23</v>
      </c>
      <c r="H816" s="74"/>
    </row>
    <row r="817" spans="1:8" s="54" customFormat="1" x14ac:dyDescent="0.25">
      <c r="A817" s="80" t="s">
        <v>988</v>
      </c>
      <c r="B817" s="58" t="s">
        <v>691</v>
      </c>
      <c r="C817" s="58" t="s">
        <v>93</v>
      </c>
      <c r="D817" s="58" t="s">
        <v>292</v>
      </c>
      <c r="E817" s="54" t="s">
        <v>1112</v>
      </c>
      <c r="F817" s="95">
        <v>2063.02</v>
      </c>
      <c r="H817" s="74"/>
    </row>
    <row r="818" spans="1:8" s="54" customFormat="1" x14ac:dyDescent="0.25">
      <c r="A818" s="80" t="s">
        <v>988</v>
      </c>
      <c r="B818" s="58" t="s">
        <v>691</v>
      </c>
      <c r="C818" s="58" t="s">
        <v>93</v>
      </c>
      <c r="D818" s="58" t="s">
        <v>292</v>
      </c>
      <c r="E818" s="54" t="s">
        <v>1109</v>
      </c>
      <c r="F818" s="95">
        <v>484175.21</v>
      </c>
      <c r="H818" s="74"/>
    </row>
    <row r="819" spans="1:8" s="54" customFormat="1" x14ac:dyDescent="0.25">
      <c r="A819" s="80" t="s">
        <v>988</v>
      </c>
      <c r="B819" s="58" t="s">
        <v>691</v>
      </c>
      <c r="C819" s="58" t="s">
        <v>93</v>
      </c>
      <c r="D819" s="58" t="s">
        <v>292</v>
      </c>
      <c r="E819" s="54" t="s">
        <v>1152</v>
      </c>
      <c r="F819" s="95">
        <v>3131</v>
      </c>
      <c r="H819" s="74"/>
    </row>
    <row r="820" spans="1:8" s="54" customFormat="1" x14ac:dyDescent="0.25">
      <c r="A820" s="80" t="s">
        <v>988</v>
      </c>
      <c r="B820" s="58" t="s">
        <v>691</v>
      </c>
      <c r="C820" s="58" t="s">
        <v>93</v>
      </c>
      <c r="D820" s="58" t="s">
        <v>292</v>
      </c>
      <c r="E820" s="54" t="s">
        <v>1107</v>
      </c>
      <c r="F820" s="95">
        <v>25148.03</v>
      </c>
      <c r="H820" s="74"/>
    </row>
    <row r="821" spans="1:8" s="54" customFormat="1" x14ac:dyDescent="0.25">
      <c r="A821" s="80" t="s">
        <v>988</v>
      </c>
      <c r="B821" s="58" t="s">
        <v>691</v>
      </c>
      <c r="C821" s="58" t="s">
        <v>93</v>
      </c>
      <c r="D821" s="58" t="s">
        <v>292</v>
      </c>
      <c r="E821" s="54" t="s">
        <v>159</v>
      </c>
      <c r="F821" s="95">
        <v>6046.58</v>
      </c>
      <c r="H821" s="74"/>
    </row>
    <row r="822" spans="1:8" s="54" customFormat="1" x14ac:dyDescent="0.25">
      <c r="A822" s="80" t="s">
        <v>989</v>
      </c>
      <c r="B822" s="58" t="s">
        <v>692</v>
      </c>
      <c r="C822" s="58" t="s">
        <v>93</v>
      </c>
      <c r="D822" s="58" t="s">
        <v>292</v>
      </c>
      <c r="E822" s="54" t="s">
        <v>186</v>
      </c>
      <c r="F822" s="95">
        <v>124185.04</v>
      </c>
      <c r="H822" s="74"/>
    </row>
    <row r="823" spans="1:8" s="54" customFormat="1" x14ac:dyDescent="0.25">
      <c r="A823" s="80" t="s">
        <v>989</v>
      </c>
      <c r="B823" s="58" t="s">
        <v>692</v>
      </c>
      <c r="C823" s="58" t="s">
        <v>93</v>
      </c>
      <c r="D823" s="58" t="s">
        <v>292</v>
      </c>
      <c r="E823" s="54" t="s">
        <v>1113</v>
      </c>
      <c r="F823" s="95">
        <v>1218718</v>
      </c>
      <c r="H823" s="74"/>
    </row>
    <row r="824" spans="1:8" s="54" customFormat="1" x14ac:dyDescent="0.25">
      <c r="A824" s="80" t="s">
        <v>989</v>
      </c>
      <c r="B824" s="58" t="s">
        <v>692</v>
      </c>
      <c r="C824" s="58" t="s">
        <v>93</v>
      </c>
      <c r="D824" s="58" t="s">
        <v>292</v>
      </c>
      <c r="E824" s="54" t="s">
        <v>225</v>
      </c>
      <c r="F824" s="95">
        <v>5436550</v>
      </c>
      <c r="H824" s="74"/>
    </row>
    <row r="825" spans="1:8" s="54" customFormat="1" x14ac:dyDescent="0.25">
      <c r="A825" s="80" t="s">
        <v>989</v>
      </c>
      <c r="B825" s="58" t="s">
        <v>692</v>
      </c>
      <c r="C825" s="58" t="s">
        <v>93</v>
      </c>
      <c r="D825" s="58" t="s">
        <v>292</v>
      </c>
      <c r="E825" s="54" t="s">
        <v>492</v>
      </c>
      <c r="F825" s="95">
        <v>46825</v>
      </c>
      <c r="H825" s="74"/>
    </row>
    <row r="826" spans="1:8" s="54" customFormat="1" x14ac:dyDescent="0.25">
      <c r="A826" s="80" t="s">
        <v>989</v>
      </c>
      <c r="B826" s="58" t="s">
        <v>692</v>
      </c>
      <c r="C826" s="58" t="s">
        <v>93</v>
      </c>
      <c r="D826" s="58" t="s">
        <v>292</v>
      </c>
      <c r="E826" s="54" t="s">
        <v>1109</v>
      </c>
      <c r="F826" s="95">
        <v>136095.75</v>
      </c>
      <c r="H826" s="74"/>
    </row>
    <row r="827" spans="1:8" s="54" customFormat="1" x14ac:dyDescent="0.25">
      <c r="A827" s="80" t="s">
        <v>989</v>
      </c>
      <c r="B827" s="58" t="s">
        <v>692</v>
      </c>
      <c r="C827" s="58" t="s">
        <v>93</v>
      </c>
      <c r="D827" s="58" t="s">
        <v>292</v>
      </c>
      <c r="E827" s="54" t="s">
        <v>1107</v>
      </c>
      <c r="F827" s="95">
        <v>4270</v>
      </c>
      <c r="H827" s="74"/>
    </row>
    <row r="828" spans="1:8" s="54" customFormat="1" x14ac:dyDescent="0.25">
      <c r="A828" s="80" t="s">
        <v>989</v>
      </c>
      <c r="B828" s="58" t="s">
        <v>692</v>
      </c>
      <c r="C828" s="58" t="s">
        <v>93</v>
      </c>
      <c r="D828" s="58" t="s">
        <v>292</v>
      </c>
      <c r="E828" s="54" t="s">
        <v>159</v>
      </c>
      <c r="F828" s="95">
        <v>90</v>
      </c>
      <c r="H828" s="74"/>
    </row>
    <row r="829" spans="1:8" s="54" customFormat="1" x14ac:dyDescent="0.25">
      <c r="A829" s="80" t="s">
        <v>7</v>
      </c>
      <c r="B829" s="58" t="s">
        <v>693</v>
      </c>
      <c r="C829" s="58" t="s">
        <v>93</v>
      </c>
      <c r="D829" s="58" t="s">
        <v>292</v>
      </c>
      <c r="E829" s="54" t="s">
        <v>186</v>
      </c>
      <c r="F829" s="95">
        <v>22910</v>
      </c>
      <c r="H829" s="74"/>
    </row>
    <row r="830" spans="1:8" s="54" customFormat="1" x14ac:dyDescent="0.25">
      <c r="A830" s="80" t="s">
        <v>7</v>
      </c>
      <c r="B830" s="58" t="s">
        <v>693</v>
      </c>
      <c r="C830" s="58" t="s">
        <v>93</v>
      </c>
      <c r="D830" s="58" t="s">
        <v>292</v>
      </c>
      <c r="E830" s="54" t="s">
        <v>1113</v>
      </c>
      <c r="F830" s="95">
        <v>407762.77</v>
      </c>
      <c r="H830" s="74"/>
    </row>
    <row r="831" spans="1:8" s="54" customFormat="1" x14ac:dyDescent="0.25">
      <c r="A831" s="80" t="s">
        <v>7</v>
      </c>
      <c r="B831" s="58" t="s">
        <v>693</v>
      </c>
      <c r="C831" s="58" t="s">
        <v>93</v>
      </c>
      <c r="D831" s="58" t="s">
        <v>292</v>
      </c>
      <c r="E831" s="54" t="s">
        <v>225</v>
      </c>
      <c r="F831" s="95">
        <v>2244408</v>
      </c>
      <c r="H831" s="74"/>
    </row>
    <row r="832" spans="1:8" s="54" customFormat="1" x14ac:dyDescent="0.25">
      <c r="A832" s="80" t="s">
        <v>7</v>
      </c>
      <c r="B832" s="58" t="s">
        <v>693</v>
      </c>
      <c r="C832" s="58" t="s">
        <v>93</v>
      </c>
      <c r="D832" s="58" t="s">
        <v>292</v>
      </c>
      <c r="E832" s="54" t="s">
        <v>492</v>
      </c>
      <c r="F832" s="95">
        <v>6400</v>
      </c>
      <c r="H832" s="74"/>
    </row>
    <row r="833" spans="1:8" s="54" customFormat="1" x14ac:dyDescent="0.25">
      <c r="A833" s="80" t="s">
        <v>7</v>
      </c>
      <c r="B833" s="58" t="s">
        <v>693</v>
      </c>
      <c r="C833" s="58" t="s">
        <v>93</v>
      </c>
      <c r="D833" s="58" t="s">
        <v>292</v>
      </c>
      <c r="E833" s="54" t="s">
        <v>1119</v>
      </c>
      <c r="F833" s="95">
        <v>20</v>
      </c>
      <c r="H833" s="74"/>
    </row>
    <row r="834" spans="1:8" s="54" customFormat="1" x14ac:dyDescent="0.25">
      <c r="A834" s="80" t="s">
        <v>7</v>
      </c>
      <c r="B834" s="58" t="s">
        <v>693</v>
      </c>
      <c r="C834" s="58" t="s">
        <v>93</v>
      </c>
      <c r="D834" s="58" t="s">
        <v>292</v>
      </c>
      <c r="E834" s="54" t="s">
        <v>1109</v>
      </c>
      <c r="F834" s="95">
        <v>109740.89</v>
      </c>
      <c r="H834" s="74"/>
    </row>
    <row r="835" spans="1:8" s="54" customFormat="1" x14ac:dyDescent="0.25">
      <c r="A835" s="80" t="s">
        <v>7</v>
      </c>
      <c r="B835" s="58" t="s">
        <v>693</v>
      </c>
      <c r="C835" s="58" t="s">
        <v>93</v>
      </c>
      <c r="D835" s="58" t="s">
        <v>292</v>
      </c>
      <c r="E835" s="54" t="s">
        <v>1107</v>
      </c>
      <c r="F835" s="95">
        <v>3089.7</v>
      </c>
      <c r="H835" s="74"/>
    </row>
    <row r="836" spans="1:8" s="54" customFormat="1" x14ac:dyDescent="0.25">
      <c r="A836" s="80" t="s">
        <v>7</v>
      </c>
      <c r="B836" s="58" t="s">
        <v>693</v>
      </c>
      <c r="C836" s="58" t="s">
        <v>93</v>
      </c>
      <c r="D836" s="58" t="s">
        <v>292</v>
      </c>
      <c r="E836" s="54" t="s">
        <v>159</v>
      </c>
      <c r="F836" s="95">
        <v>25</v>
      </c>
      <c r="H836" s="74"/>
    </row>
    <row r="837" spans="1:8" s="54" customFormat="1" x14ac:dyDescent="0.25">
      <c r="A837" s="80" t="s">
        <v>990</v>
      </c>
      <c r="B837" s="58" t="s">
        <v>694</v>
      </c>
      <c r="C837" s="58" t="s">
        <v>21</v>
      </c>
      <c r="D837" s="58" t="s">
        <v>181</v>
      </c>
      <c r="E837" s="54" t="s">
        <v>1132</v>
      </c>
      <c r="F837" s="95">
        <v>590605.5</v>
      </c>
      <c r="H837" s="74"/>
    </row>
    <row r="838" spans="1:8" s="54" customFormat="1" x14ac:dyDescent="0.25">
      <c r="A838" s="80" t="s">
        <v>990</v>
      </c>
      <c r="B838" s="58" t="s">
        <v>694</v>
      </c>
      <c r="C838" s="58" t="s">
        <v>21</v>
      </c>
      <c r="D838" s="58" t="s">
        <v>181</v>
      </c>
      <c r="E838" s="54" t="s">
        <v>1109</v>
      </c>
      <c r="F838" s="95">
        <v>19743.11</v>
      </c>
      <c r="H838" s="74"/>
    </row>
    <row r="839" spans="1:8" s="54" customFormat="1" x14ac:dyDescent="0.25">
      <c r="A839" s="80" t="s">
        <v>990</v>
      </c>
      <c r="B839" s="58" t="s">
        <v>694</v>
      </c>
      <c r="C839" s="58" t="s">
        <v>21</v>
      </c>
      <c r="D839" s="58" t="s">
        <v>181</v>
      </c>
      <c r="E839" s="54" t="s">
        <v>172</v>
      </c>
      <c r="F839" s="95">
        <v>88990</v>
      </c>
      <c r="H839" s="74"/>
    </row>
    <row r="840" spans="1:8" s="54" customFormat="1" x14ac:dyDescent="0.25">
      <c r="A840" s="80" t="s">
        <v>990</v>
      </c>
      <c r="B840" s="58" t="s">
        <v>694</v>
      </c>
      <c r="C840" s="58" t="s">
        <v>21</v>
      </c>
      <c r="D840" s="58" t="s">
        <v>181</v>
      </c>
      <c r="E840" s="54" t="s">
        <v>1125</v>
      </c>
      <c r="F840" s="95">
        <v>5240</v>
      </c>
      <c r="H840" s="74"/>
    </row>
    <row r="841" spans="1:8" s="54" customFormat="1" x14ac:dyDescent="0.25">
      <c r="A841" s="80" t="s">
        <v>991</v>
      </c>
      <c r="B841" s="58" t="s">
        <v>695</v>
      </c>
      <c r="C841" s="58" t="s">
        <v>70</v>
      </c>
      <c r="D841" s="58" t="s">
        <v>258</v>
      </c>
      <c r="E841" s="54" t="s">
        <v>1105</v>
      </c>
      <c r="F841" s="95">
        <v>12613.11</v>
      </c>
      <c r="H841" s="74"/>
    </row>
    <row r="842" spans="1:8" s="54" customFormat="1" x14ac:dyDescent="0.25">
      <c r="A842" s="80" t="s">
        <v>991</v>
      </c>
      <c r="B842" s="58" t="s">
        <v>695</v>
      </c>
      <c r="C842" s="58" t="s">
        <v>70</v>
      </c>
      <c r="D842" s="58" t="s">
        <v>258</v>
      </c>
      <c r="E842" s="54" t="s">
        <v>1107</v>
      </c>
      <c r="F842" s="95">
        <v>910.14</v>
      </c>
      <c r="H842" s="74"/>
    </row>
    <row r="843" spans="1:8" s="54" customFormat="1" x14ac:dyDescent="0.25">
      <c r="A843" s="80" t="s">
        <v>992</v>
      </c>
      <c r="B843" s="58" t="s">
        <v>696</v>
      </c>
      <c r="C843" s="58" t="s">
        <v>67</v>
      </c>
      <c r="D843" s="58" t="s">
        <v>254</v>
      </c>
      <c r="E843" s="54" t="s">
        <v>1151</v>
      </c>
      <c r="F843" s="95">
        <v>4344995.3899999997</v>
      </c>
      <c r="H843" s="74"/>
    </row>
    <row r="844" spans="1:8" s="54" customFormat="1" x14ac:dyDescent="0.25">
      <c r="A844" s="80" t="s">
        <v>992</v>
      </c>
      <c r="B844" s="58" t="s">
        <v>696</v>
      </c>
      <c r="C844" s="58" t="s">
        <v>67</v>
      </c>
      <c r="D844" s="58" t="s">
        <v>254</v>
      </c>
      <c r="E844" s="54" t="s">
        <v>1109</v>
      </c>
      <c r="F844" s="95">
        <v>18975.310000000001</v>
      </c>
      <c r="H844" s="74"/>
    </row>
    <row r="845" spans="1:8" s="54" customFormat="1" x14ac:dyDescent="0.25">
      <c r="A845" s="80" t="s">
        <v>992</v>
      </c>
      <c r="B845" s="58" t="s">
        <v>696</v>
      </c>
      <c r="C845" s="58" t="s">
        <v>67</v>
      </c>
      <c r="D845" s="58" t="s">
        <v>254</v>
      </c>
      <c r="E845" s="54" t="s">
        <v>172</v>
      </c>
      <c r="F845" s="95">
        <v>363922.5</v>
      </c>
      <c r="H845" s="74"/>
    </row>
    <row r="846" spans="1:8" s="54" customFormat="1" x14ac:dyDescent="0.25">
      <c r="A846" s="80" t="s">
        <v>993</v>
      </c>
      <c r="B846" s="58" t="s">
        <v>697</v>
      </c>
      <c r="C846" s="58" t="s">
        <v>51</v>
      </c>
      <c r="D846" s="58" t="s">
        <v>223</v>
      </c>
      <c r="E846" s="54" t="s">
        <v>1136</v>
      </c>
      <c r="F846" s="95">
        <v>21087282.879999999</v>
      </c>
      <c r="H846" s="74"/>
    </row>
    <row r="847" spans="1:8" s="54" customFormat="1" x14ac:dyDescent="0.25">
      <c r="A847" s="80" t="s">
        <v>993</v>
      </c>
      <c r="B847" s="58" t="s">
        <v>697</v>
      </c>
      <c r="C847" s="58" t="s">
        <v>51</v>
      </c>
      <c r="D847" s="58" t="s">
        <v>223</v>
      </c>
      <c r="E847" s="54" t="s">
        <v>1109</v>
      </c>
      <c r="F847" s="95">
        <v>1649383.91</v>
      </c>
      <c r="H847" s="74"/>
    </row>
    <row r="848" spans="1:8" s="54" customFormat="1" x14ac:dyDescent="0.25">
      <c r="A848" s="80" t="s">
        <v>994</v>
      </c>
      <c r="B848" s="58" t="s">
        <v>698</v>
      </c>
      <c r="C848" s="58" t="s">
        <v>93</v>
      </c>
      <c r="D848" s="58" t="s">
        <v>292</v>
      </c>
      <c r="E848" s="54" t="s">
        <v>1109</v>
      </c>
      <c r="F848" s="95">
        <v>9460.57</v>
      </c>
      <c r="H848" s="74"/>
    </row>
    <row r="849" spans="1:8" s="54" customFormat="1" x14ac:dyDescent="0.25">
      <c r="A849" s="80" t="s">
        <v>995</v>
      </c>
      <c r="B849" s="58" t="s">
        <v>699</v>
      </c>
      <c r="C849" s="58" t="s">
        <v>93</v>
      </c>
      <c r="D849" s="58" t="s">
        <v>292</v>
      </c>
      <c r="E849" s="54" t="s">
        <v>186</v>
      </c>
      <c r="F849" s="95">
        <v>428870.81</v>
      </c>
      <c r="H849" s="74"/>
    </row>
    <row r="850" spans="1:8" s="54" customFormat="1" x14ac:dyDescent="0.25">
      <c r="A850" s="80" t="s">
        <v>995</v>
      </c>
      <c r="B850" s="58" t="s">
        <v>699</v>
      </c>
      <c r="C850" s="58" t="s">
        <v>93</v>
      </c>
      <c r="D850" s="58" t="s">
        <v>292</v>
      </c>
      <c r="E850" s="54" t="s">
        <v>1113</v>
      </c>
      <c r="F850" s="95">
        <v>619845.85</v>
      </c>
      <c r="H850" s="74"/>
    </row>
    <row r="851" spans="1:8" s="54" customFormat="1" x14ac:dyDescent="0.25">
      <c r="A851" s="80" t="s">
        <v>995</v>
      </c>
      <c r="B851" s="58" t="s">
        <v>699</v>
      </c>
      <c r="C851" s="58" t="s">
        <v>93</v>
      </c>
      <c r="D851" s="58" t="s">
        <v>292</v>
      </c>
      <c r="E851" s="54" t="s">
        <v>225</v>
      </c>
      <c r="F851" s="95">
        <v>13549880.609999999</v>
      </c>
      <c r="H851" s="74"/>
    </row>
    <row r="852" spans="1:8" s="54" customFormat="1" x14ac:dyDescent="0.25">
      <c r="A852" s="80" t="s">
        <v>995</v>
      </c>
      <c r="B852" s="58" t="s">
        <v>699</v>
      </c>
      <c r="C852" s="58" t="s">
        <v>93</v>
      </c>
      <c r="D852" s="58" t="s">
        <v>292</v>
      </c>
      <c r="E852" s="54" t="s">
        <v>492</v>
      </c>
      <c r="F852" s="95">
        <v>278879.01</v>
      </c>
      <c r="H852" s="74"/>
    </row>
    <row r="853" spans="1:8" s="54" customFormat="1" x14ac:dyDescent="0.25">
      <c r="A853" s="80" t="s">
        <v>995</v>
      </c>
      <c r="B853" s="58" t="s">
        <v>699</v>
      </c>
      <c r="C853" s="58" t="s">
        <v>93</v>
      </c>
      <c r="D853" s="58" t="s">
        <v>292</v>
      </c>
      <c r="E853" s="54" t="s">
        <v>1112</v>
      </c>
      <c r="F853" s="95">
        <v>1055.8900000000001</v>
      </c>
      <c r="H853" s="74"/>
    </row>
    <row r="854" spans="1:8" s="54" customFormat="1" x14ac:dyDescent="0.25">
      <c r="A854" s="80" t="s">
        <v>995</v>
      </c>
      <c r="B854" s="58" t="s">
        <v>699</v>
      </c>
      <c r="C854" s="58" t="s">
        <v>93</v>
      </c>
      <c r="D854" s="58" t="s">
        <v>292</v>
      </c>
      <c r="E854" s="54" t="s">
        <v>1109</v>
      </c>
      <c r="F854" s="95">
        <v>436603.38</v>
      </c>
      <c r="H854" s="74"/>
    </row>
    <row r="855" spans="1:8" s="54" customFormat="1" x14ac:dyDescent="0.25">
      <c r="A855" s="80" t="s">
        <v>995</v>
      </c>
      <c r="B855" s="58" t="s">
        <v>699</v>
      </c>
      <c r="C855" s="58" t="s">
        <v>93</v>
      </c>
      <c r="D855" s="58" t="s">
        <v>292</v>
      </c>
      <c r="E855" s="54" t="s">
        <v>1107</v>
      </c>
      <c r="F855" s="95">
        <v>987.63</v>
      </c>
      <c r="H855" s="74"/>
    </row>
    <row r="856" spans="1:8" s="54" customFormat="1" x14ac:dyDescent="0.25">
      <c r="A856" s="80" t="s">
        <v>995</v>
      </c>
      <c r="B856" s="58" t="s">
        <v>699</v>
      </c>
      <c r="C856" s="58" t="s">
        <v>93</v>
      </c>
      <c r="D856" s="58" t="s">
        <v>292</v>
      </c>
      <c r="E856" s="54" t="s">
        <v>159</v>
      </c>
      <c r="F856" s="95">
        <v>446.53</v>
      </c>
      <c r="H856" s="74"/>
    </row>
    <row r="857" spans="1:8" s="54" customFormat="1" x14ac:dyDescent="0.25">
      <c r="A857" s="80" t="s">
        <v>996</v>
      </c>
      <c r="B857" s="58" t="s">
        <v>700</v>
      </c>
      <c r="C857" s="58" t="s">
        <v>93</v>
      </c>
      <c r="D857" s="58" t="s">
        <v>292</v>
      </c>
      <c r="E857" s="54" t="s">
        <v>186</v>
      </c>
      <c r="F857" s="95">
        <v>791212.08</v>
      </c>
      <c r="H857" s="74"/>
    </row>
    <row r="858" spans="1:8" s="54" customFormat="1" x14ac:dyDescent="0.25">
      <c r="A858" s="80" t="s">
        <v>996</v>
      </c>
      <c r="B858" s="58" t="s">
        <v>700</v>
      </c>
      <c r="C858" s="58" t="s">
        <v>93</v>
      </c>
      <c r="D858" s="58" t="s">
        <v>292</v>
      </c>
      <c r="E858" s="54" t="s">
        <v>1113</v>
      </c>
      <c r="F858" s="95">
        <v>7038664.46</v>
      </c>
      <c r="H858" s="74"/>
    </row>
    <row r="859" spans="1:8" s="54" customFormat="1" x14ac:dyDescent="0.25">
      <c r="A859" s="80" t="s">
        <v>996</v>
      </c>
      <c r="B859" s="58" t="s">
        <v>700</v>
      </c>
      <c r="C859" s="58" t="s">
        <v>93</v>
      </c>
      <c r="D859" s="58" t="s">
        <v>292</v>
      </c>
      <c r="E859" s="54" t="s">
        <v>225</v>
      </c>
      <c r="F859" s="95">
        <v>8436461.7200000007</v>
      </c>
      <c r="H859" s="74"/>
    </row>
    <row r="860" spans="1:8" s="54" customFormat="1" x14ac:dyDescent="0.25">
      <c r="A860" s="80" t="s">
        <v>996</v>
      </c>
      <c r="B860" s="58" t="s">
        <v>700</v>
      </c>
      <c r="C860" s="58" t="s">
        <v>93</v>
      </c>
      <c r="D860" s="58" t="s">
        <v>292</v>
      </c>
      <c r="E860" s="54" t="s">
        <v>492</v>
      </c>
      <c r="F860" s="95">
        <v>392222.5</v>
      </c>
      <c r="H860" s="74"/>
    </row>
    <row r="861" spans="1:8" s="54" customFormat="1" x14ac:dyDescent="0.25">
      <c r="A861" s="80" t="s">
        <v>996</v>
      </c>
      <c r="B861" s="58" t="s">
        <v>700</v>
      </c>
      <c r="C861" s="58" t="s">
        <v>93</v>
      </c>
      <c r="D861" s="58" t="s">
        <v>292</v>
      </c>
      <c r="E861" s="54" t="s">
        <v>1112</v>
      </c>
      <c r="F861" s="95">
        <v>173</v>
      </c>
      <c r="H861" s="74"/>
    </row>
    <row r="862" spans="1:8" s="54" customFormat="1" x14ac:dyDescent="0.25">
      <c r="A862" s="80" t="s">
        <v>996</v>
      </c>
      <c r="B862" s="58" t="s">
        <v>700</v>
      </c>
      <c r="C862" s="58" t="s">
        <v>93</v>
      </c>
      <c r="D862" s="58" t="s">
        <v>292</v>
      </c>
      <c r="E862" s="54" t="s">
        <v>1109</v>
      </c>
      <c r="F862" s="95">
        <v>162940.32999999999</v>
      </c>
      <c r="H862" s="74"/>
    </row>
    <row r="863" spans="1:8" s="54" customFormat="1" x14ac:dyDescent="0.25">
      <c r="A863" s="80" t="s">
        <v>996</v>
      </c>
      <c r="B863" s="58" t="s">
        <v>700</v>
      </c>
      <c r="C863" s="58" t="s">
        <v>93</v>
      </c>
      <c r="D863" s="58" t="s">
        <v>292</v>
      </c>
      <c r="E863" s="54" t="s">
        <v>1107</v>
      </c>
      <c r="F863" s="95">
        <v>15559.59</v>
      </c>
      <c r="H863" s="74"/>
    </row>
    <row r="864" spans="1:8" s="54" customFormat="1" x14ac:dyDescent="0.25">
      <c r="A864" s="80" t="s">
        <v>996</v>
      </c>
      <c r="B864" s="58" t="s">
        <v>700</v>
      </c>
      <c r="C864" s="58" t="s">
        <v>93</v>
      </c>
      <c r="D864" s="58" t="s">
        <v>292</v>
      </c>
      <c r="E864" s="54" t="s">
        <v>159</v>
      </c>
      <c r="F864" s="95">
        <v>6566.99</v>
      </c>
      <c r="H864" s="74"/>
    </row>
    <row r="865" spans="1:8" s="54" customFormat="1" x14ac:dyDescent="0.25">
      <c r="A865" s="80" t="s">
        <v>1605</v>
      </c>
      <c r="B865" s="58" t="s">
        <v>491</v>
      </c>
      <c r="C865" s="58" t="s">
        <v>93</v>
      </c>
      <c r="D865" s="58" t="s">
        <v>292</v>
      </c>
      <c r="E865" s="54" t="s">
        <v>186</v>
      </c>
      <c r="F865" s="95">
        <v>81383</v>
      </c>
      <c r="H865" s="74"/>
    </row>
    <row r="866" spans="1:8" s="54" customFormat="1" x14ac:dyDescent="0.25">
      <c r="A866" s="80" t="s">
        <v>1605</v>
      </c>
      <c r="B866" s="58" t="s">
        <v>491</v>
      </c>
      <c r="C866" s="58" t="s">
        <v>93</v>
      </c>
      <c r="D866" s="58" t="s">
        <v>292</v>
      </c>
      <c r="E866" s="54" t="s">
        <v>1113</v>
      </c>
      <c r="F866" s="95">
        <v>1939876.67</v>
      </c>
      <c r="H866" s="74"/>
    </row>
    <row r="867" spans="1:8" s="54" customFormat="1" x14ac:dyDescent="0.25">
      <c r="A867" s="80" t="s">
        <v>1605</v>
      </c>
      <c r="B867" s="58" t="s">
        <v>491</v>
      </c>
      <c r="C867" s="58" t="s">
        <v>93</v>
      </c>
      <c r="D867" s="58" t="s">
        <v>292</v>
      </c>
      <c r="E867" s="54" t="s">
        <v>225</v>
      </c>
      <c r="F867" s="95">
        <v>9047323.5</v>
      </c>
      <c r="H867" s="74"/>
    </row>
    <row r="868" spans="1:8" s="54" customFormat="1" x14ac:dyDescent="0.25">
      <c r="A868" s="80" t="s">
        <v>1605</v>
      </c>
      <c r="B868" s="58" t="s">
        <v>491</v>
      </c>
      <c r="C868" s="58" t="s">
        <v>93</v>
      </c>
      <c r="D868" s="58" t="s">
        <v>292</v>
      </c>
      <c r="E868" s="54" t="s">
        <v>492</v>
      </c>
      <c r="F868" s="95">
        <v>169087.5</v>
      </c>
      <c r="H868" s="74"/>
    </row>
    <row r="869" spans="1:8" s="54" customFormat="1" x14ac:dyDescent="0.25">
      <c r="A869" s="80" t="s">
        <v>1605</v>
      </c>
      <c r="B869" s="58" t="s">
        <v>491</v>
      </c>
      <c r="C869" s="58" t="s">
        <v>93</v>
      </c>
      <c r="D869" s="58" t="s">
        <v>292</v>
      </c>
      <c r="E869" s="54" t="s">
        <v>1119</v>
      </c>
      <c r="F869" s="95">
        <v>62</v>
      </c>
      <c r="H869" s="74"/>
    </row>
    <row r="870" spans="1:8" s="54" customFormat="1" x14ac:dyDescent="0.25">
      <c r="A870" s="80" t="s">
        <v>1605</v>
      </c>
      <c r="B870" s="58" t="s">
        <v>491</v>
      </c>
      <c r="C870" s="58" t="s">
        <v>93</v>
      </c>
      <c r="D870" s="58" t="s">
        <v>292</v>
      </c>
      <c r="E870" s="54" t="s">
        <v>1112</v>
      </c>
      <c r="F870" s="95">
        <v>116</v>
      </c>
      <c r="H870" s="74"/>
    </row>
    <row r="871" spans="1:8" s="54" customFormat="1" x14ac:dyDescent="0.25">
      <c r="A871" s="80" t="s">
        <v>1605</v>
      </c>
      <c r="B871" s="58" t="s">
        <v>491</v>
      </c>
      <c r="C871" s="58" t="s">
        <v>93</v>
      </c>
      <c r="D871" s="58" t="s">
        <v>292</v>
      </c>
      <c r="E871" s="54" t="s">
        <v>1109</v>
      </c>
      <c r="F871" s="95">
        <v>138642.53</v>
      </c>
      <c r="H871" s="74"/>
    </row>
    <row r="872" spans="1:8" s="54" customFormat="1" x14ac:dyDescent="0.25">
      <c r="A872" s="80" t="s">
        <v>1605</v>
      </c>
      <c r="B872" s="58" t="s">
        <v>1678</v>
      </c>
      <c r="C872" s="58" t="s">
        <v>93</v>
      </c>
      <c r="D872" s="58" t="s">
        <v>292</v>
      </c>
      <c r="E872" s="54" t="s">
        <v>1107</v>
      </c>
      <c r="F872" s="95">
        <v>18145.37</v>
      </c>
      <c r="H872" s="74"/>
    </row>
    <row r="873" spans="1:8" s="54" customFormat="1" x14ac:dyDescent="0.25">
      <c r="A873" s="80" t="s">
        <v>1605</v>
      </c>
      <c r="B873" s="58" t="s">
        <v>491</v>
      </c>
      <c r="C873" s="58" t="s">
        <v>93</v>
      </c>
      <c r="D873" s="58" t="s">
        <v>292</v>
      </c>
      <c r="E873" s="54" t="s">
        <v>159</v>
      </c>
      <c r="F873" s="95">
        <v>250</v>
      </c>
      <c r="H873" s="74"/>
    </row>
    <row r="874" spans="1:8" s="54" customFormat="1" x14ac:dyDescent="0.25">
      <c r="A874" s="80" t="s">
        <v>997</v>
      </c>
      <c r="B874" s="58" t="s">
        <v>701</v>
      </c>
      <c r="C874" s="58" t="s">
        <v>93</v>
      </c>
      <c r="D874" s="58" t="s">
        <v>292</v>
      </c>
      <c r="E874" s="54" t="s">
        <v>186</v>
      </c>
      <c r="F874" s="95">
        <v>21925</v>
      </c>
      <c r="H874" s="74"/>
    </row>
    <row r="875" spans="1:8" s="54" customFormat="1" x14ac:dyDescent="0.25">
      <c r="A875" s="80" t="s">
        <v>997</v>
      </c>
      <c r="B875" s="58" t="s">
        <v>701</v>
      </c>
      <c r="C875" s="58" t="s">
        <v>93</v>
      </c>
      <c r="D875" s="58" t="s">
        <v>292</v>
      </c>
      <c r="E875" s="54" t="s">
        <v>1113</v>
      </c>
      <c r="F875" s="95">
        <v>78235</v>
      </c>
      <c r="H875" s="74"/>
    </row>
    <row r="876" spans="1:8" s="54" customFormat="1" x14ac:dyDescent="0.25">
      <c r="A876" s="80" t="s">
        <v>997</v>
      </c>
      <c r="B876" s="58" t="s">
        <v>701</v>
      </c>
      <c r="C876" s="58" t="s">
        <v>93</v>
      </c>
      <c r="D876" s="58" t="s">
        <v>292</v>
      </c>
      <c r="E876" s="54" t="s">
        <v>225</v>
      </c>
      <c r="F876" s="95">
        <v>543700</v>
      </c>
      <c r="H876" s="74"/>
    </row>
    <row r="877" spans="1:8" s="54" customFormat="1" x14ac:dyDescent="0.25">
      <c r="A877" s="80" t="s">
        <v>997</v>
      </c>
      <c r="B877" s="58" t="s">
        <v>701</v>
      </c>
      <c r="C877" s="58" t="s">
        <v>93</v>
      </c>
      <c r="D877" s="58" t="s">
        <v>292</v>
      </c>
      <c r="E877" s="54" t="s">
        <v>492</v>
      </c>
      <c r="F877" s="95">
        <v>4150</v>
      </c>
      <c r="H877" s="74"/>
    </row>
    <row r="878" spans="1:8" s="54" customFormat="1" x14ac:dyDescent="0.25">
      <c r="A878" s="80" t="s">
        <v>997</v>
      </c>
      <c r="B878" s="58" t="s">
        <v>701</v>
      </c>
      <c r="C878" s="58" t="s">
        <v>93</v>
      </c>
      <c r="D878" s="58" t="s">
        <v>292</v>
      </c>
      <c r="E878" s="54" t="s">
        <v>1109</v>
      </c>
      <c r="F878" s="95">
        <v>9099.98</v>
      </c>
      <c r="H878" s="74"/>
    </row>
    <row r="879" spans="1:8" s="54" customFormat="1" x14ac:dyDescent="0.25">
      <c r="A879" s="80" t="s">
        <v>997</v>
      </c>
      <c r="B879" s="58" t="s">
        <v>701</v>
      </c>
      <c r="C879" s="58" t="s">
        <v>93</v>
      </c>
      <c r="D879" s="58" t="s">
        <v>292</v>
      </c>
      <c r="E879" s="54" t="s">
        <v>159</v>
      </c>
      <c r="F879" s="95">
        <v>25</v>
      </c>
      <c r="H879" s="74"/>
    </row>
    <row r="880" spans="1:8" s="54" customFormat="1" x14ac:dyDescent="0.25">
      <c r="A880" s="80" t="s">
        <v>998</v>
      </c>
      <c r="B880" s="58" t="s">
        <v>702</v>
      </c>
      <c r="C880" s="58" t="s">
        <v>36</v>
      </c>
      <c r="D880" s="58" t="s">
        <v>205</v>
      </c>
      <c r="E880" s="54" t="s">
        <v>186</v>
      </c>
      <c r="F880" s="95">
        <v>5.53</v>
      </c>
      <c r="H880" s="74"/>
    </row>
    <row r="881" spans="1:8" s="54" customFormat="1" x14ac:dyDescent="0.25">
      <c r="A881" s="80" t="s">
        <v>998</v>
      </c>
      <c r="B881" s="58" t="s">
        <v>702</v>
      </c>
      <c r="C881" s="58" t="s">
        <v>36</v>
      </c>
      <c r="D881" s="58" t="s">
        <v>205</v>
      </c>
      <c r="E881" s="54" t="s">
        <v>1113</v>
      </c>
      <c r="F881" s="95">
        <v>190649.8</v>
      </c>
      <c r="H881" s="74"/>
    </row>
    <row r="882" spans="1:8" s="54" customFormat="1" x14ac:dyDescent="0.25">
      <c r="A882" s="80" t="s">
        <v>998</v>
      </c>
      <c r="B882" s="58" t="s">
        <v>702</v>
      </c>
      <c r="C882" s="58" t="s">
        <v>36</v>
      </c>
      <c r="D882" s="58" t="s">
        <v>205</v>
      </c>
      <c r="E882" s="54" t="s">
        <v>1109</v>
      </c>
      <c r="F882" s="95">
        <v>6738.99</v>
      </c>
      <c r="H882" s="74"/>
    </row>
    <row r="883" spans="1:8" s="54" customFormat="1" x14ac:dyDescent="0.25">
      <c r="A883" s="80" t="s">
        <v>999</v>
      </c>
      <c r="B883" s="58" t="s">
        <v>703</v>
      </c>
      <c r="C883" s="58" t="s">
        <v>93</v>
      </c>
      <c r="D883" s="58" t="s">
        <v>292</v>
      </c>
      <c r="E883" s="54" t="s">
        <v>186</v>
      </c>
      <c r="F883" s="95">
        <v>144510</v>
      </c>
      <c r="H883" s="74"/>
    </row>
    <row r="884" spans="1:8" s="54" customFormat="1" x14ac:dyDescent="0.25">
      <c r="A884" s="80" t="s">
        <v>999</v>
      </c>
      <c r="B884" s="58" t="s">
        <v>703</v>
      </c>
      <c r="C884" s="58" t="s">
        <v>93</v>
      </c>
      <c r="D884" s="58" t="s">
        <v>292</v>
      </c>
      <c r="E884" s="54" t="s">
        <v>1113</v>
      </c>
      <c r="F884" s="95">
        <v>742615.53</v>
      </c>
      <c r="H884" s="74"/>
    </row>
    <row r="885" spans="1:8" s="54" customFormat="1" x14ac:dyDescent="0.25">
      <c r="A885" s="80" t="s">
        <v>999</v>
      </c>
      <c r="B885" s="58" t="s">
        <v>703</v>
      </c>
      <c r="C885" s="58" t="s">
        <v>93</v>
      </c>
      <c r="D885" s="58" t="s">
        <v>292</v>
      </c>
      <c r="E885" s="54" t="s">
        <v>225</v>
      </c>
      <c r="F885" s="95">
        <v>4610518.66</v>
      </c>
      <c r="H885" s="74"/>
    </row>
    <row r="886" spans="1:8" s="54" customFormat="1" x14ac:dyDescent="0.25">
      <c r="A886" s="80" t="s">
        <v>999</v>
      </c>
      <c r="B886" s="58" t="s">
        <v>703</v>
      </c>
      <c r="C886" s="58" t="s">
        <v>93</v>
      </c>
      <c r="D886" s="58" t="s">
        <v>292</v>
      </c>
      <c r="E886" s="54" t="s">
        <v>492</v>
      </c>
      <c r="F886" s="95">
        <v>68235</v>
      </c>
      <c r="H886" s="74"/>
    </row>
    <row r="887" spans="1:8" s="54" customFormat="1" x14ac:dyDescent="0.25">
      <c r="A887" s="80" t="s">
        <v>999</v>
      </c>
      <c r="B887" s="58" t="s">
        <v>703</v>
      </c>
      <c r="C887" s="58" t="s">
        <v>93</v>
      </c>
      <c r="D887" s="58" t="s">
        <v>292</v>
      </c>
      <c r="E887" s="54" t="s">
        <v>1112</v>
      </c>
      <c r="F887" s="95">
        <v>1421</v>
      </c>
      <c r="H887" s="74"/>
    </row>
    <row r="888" spans="1:8" s="54" customFormat="1" x14ac:dyDescent="0.25">
      <c r="A888" s="80" t="s">
        <v>999</v>
      </c>
      <c r="B888" s="58" t="s">
        <v>703</v>
      </c>
      <c r="C888" s="58" t="s">
        <v>93</v>
      </c>
      <c r="D888" s="58" t="s">
        <v>292</v>
      </c>
      <c r="E888" s="54" t="s">
        <v>1109</v>
      </c>
      <c r="F888" s="95">
        <v>158539.72</v>
      </c>
      <c r="H888" s="74"/>
    </row>
    <row r="889" spans="1:8" s="54" customFormat="1" x14ac:dyDescent="0.25">
      <c r="A889" s="80" t="s">
        <v>999</v>
      </c>
      <c r="B889" s="58" t="s">
        <v>703</v>
      </c>
      <c r="C889" s="58" t="s">
        <v>93</v>
      </c>
      <c r="D889" s="58" t="s">
        <v>292</v>
      </c>
      <c r="E889" s="54" t="s">
        <v>1110</v>
      </c>
      <c r="F889" s="95">
        <v>11805.14</v>
      </c>
      <c r="H889" s="74"/>
    </row>
    <row r="890" spans="1:8" s="54" customFormat="1" x14ac:dyDescent="0.25">
      <c r="A890" s="80" t="s">
        <v>999</v>
      </c>
      <c r="B890" s="58" t="s">
        <v>703</v>
      </c>
      <c r="C890" s="58" t="s">
        <v>93</v>
      </c>
      <c r="D890" s="58" t="s">
        <v>292</v>
      </c>
      <c r="E890" s="54" t="s">
        <v>1107</v>
      </c>
      <c r="F890" s="95">
        <v>2775.26</v>
      </c>
      <c r="H890" s="74"/>
    </row>
    <row r="891" spans="1:8" s="54" customFormat="1" x14ac:dyDescent="0.25">
      <c r="A891" s="80" t="s">
        <v>999</v>
      </c>
      <c r="B891" s="58" t="s">
        <v>703</v>
      </c>
      <c r="C891" s="58" t="s">
        <v>93</v>
      </c>
      <c r="D891" s="58" t="s">
        <v>292</v>
      </c>
      <c r="E891" s="54" t="s">
        <v>159</v>
      </c>
      <c r="F891" s="95">
        <v>470</v>
      </c>
      <c r="H891" s="74"/>
    </row>
    <row r="892" spans="1:8" s="54" customFormat="1" x14ac:dyDescent="0.25">
      <c r="A892" s="80" t="s">
        <v>1606</v>
      </c>
      <c r="B892" s="58" t="s">
        <v>1679</v>
      </c>
      <c r="C892" s="58" t="s">
        <v>34</v>
      </c>
      <c r="D892" s="58" t="s">
        <v>203</v>
      </c>
      <c r="E892" s="54" t="s">
        <v>1109</v>
      </c>
      <c r="F892" s="95">
        <v>276291.78000000003</v>
      </c>
      <c r="H892" s="74"/>
    </row>
    <row r="893" spans="1:8" s="54" customFormat="1" x14ac:dyDescent="0.25">
      <c r="A893" s="80" t="s">
        <v>1606</v>
      </c>
      <c r="B893" s="58" t="s">
        <v>1679</v>
      </c>
      <c r="C893" s="58" t="s">
        <v>34</v>
      </c>
      <c r="D893" s="58" t="s">
        <v>203</v>
      </c>
      <c r="E893" s="54" t="s">
        <v>159</v>
      </c>
      <c r="F893" s="95">
        <v>86322.05</v>
      </c>
      <c r="H893" s="74"/>
    </row>
    <row r="894" spans="1:8" s="54" customFormat="1" x14ac:dyDescent="0.25">
      <c r="A894" s="80" t="s">
        <v>1607</v>
      </c>
      <c r="B894" s="58" t="s">
        <v>1680</v>
      </c>
      <c r="C894" s="58" t="s">
        <v>34</v>
      </c>
      <c r="D894" s="58" t="s">
        <v>203</v>
      </c>
      <c r="E894" s="54" t="s">
        <v>1109</v>
      </c>
      <c r="F894" s="95">
        <v>2549002.5</v>
      </c>
      <c r="H894" s="74"/>
    </row>
    <row r="895" spans="1:8" s="54" customFormat="1" x14ac:dyDescent="0.25">
      <c r="A895" s="80" t="s">
        <v>1000</v>
      </c>
      <c r="B895" s="58" t="s">
        <v>704</v>
      </c>
      <c r="C895" s="58" t="s">
        <v>16</v>
      </c>
      <c r="D895" s="58" t="s">
        <v>170</v>
      </c>
      <c r="E895" s="54" t="s">
        <v>1109</v>
      </c>
      <c r="F895" s="95">
        <v>124553.36</v>
      </c>
      <c r="H895" s="74"/>
    </row>
    <row r="896" spans="1:8" s="54" customFormat="1" x14ac:dyDescent="0.25">
      <c r="A896" s="80" t="s">
        <v>1000</v>
      </c>
      <c r="B896" s="58" t="s">
        <v>704</v>
      </c>
      <c r="C896" s="58" t="s">
        <v>16</v>
      </c>
      <c r="D896" s="58" t="s">
        <v>170</v>
      </c>
      <c r="E896" s="54" t="s">
        <v>1120</v>
      </c>
      <c r="F896" s="95">
        <v>16356283.689999999</v>
      </c>
      <c r="H896" s="74"/>
    </row>
    <row r="897" spans="1:8" s="182" customFormat="1" x14ac:dyDescent="0.25">
      <c r="A897" s="180" t="s">
        <v>1001</v>
      </c>
      <c r="B897" s="181" t="s">
        <v>705</v>
      </c>
      <c r="C897" s="181" t="s">
        <v>72</v>
      </c>
      <c r="D897" s="181" t="s">
        <v>263</v>
      </c>
      <c r="E897" s="182" t="s">
        <v>1103</v>
      </c>
      <c r="F897" s="183">
        <v>240840</v>
      </c>
      <c r="H897" s="184"/>
    </row>
    <row r="898" spans="1:8" s="182" customFormat="1" x14ac:dyDescent="0.25">
      <c r="A898" s="180" t="s">
        <v>1001</v>
      </c>
      <c r="B898" s="181" t="s">
        <v>705</v>
      </c>
      <c r="C898" s="181" t="s">
        <v>72</v>
      </c>
      <c r="D898" s="181" t="s">
        <v>263</v>
      </c>
      <c r="E898" s="182" t="s">
        <v>1145</v>
      </c>
      <c r="F898" s="183">
        <v>79672462.129999995</v>
      </c>
      <c r="H898" s="184"/>
    </row>
    <row r="899" spans="1:8" s="182" customFormat="1" x14ac:dyDescent="0.25">
      <c r="A899" s="180" t="s">
        <v>1001</v>
      </c>
      <c r="B899" s="181" t="s">
        <v>705</v>
      </c>
      <c r="C899" s="181" t="s">
        <v>72</v>
      </c>
      <c r="D899" s="181" t="s">
        <v>263</v>
      </c>
      <c r="E899" s="182" t="s">
        <v>1109</v>
      </c>
      <c r="F899" s="183">
        <v>3747862.13</v>
      </c>
      <c r="H899" s="184"/>
    </row>
    <row r="900" spans="1:8" s="182" customFormat="1" x14ac:dyDescent="0.25">
      <c r="A900" s="180" t="s">
        <v>1001</v>
      </c>
      <c r="B900" s="181" t="s">
        <v>705</v>
      </c>
      <c r="C900" s="181" t="s">
        <v>72</v>
      </c>
      <c r="D900" s="181" t="s">
        <v>263</v>
      </c>
      <c r="E900" s="182" t="s">
        <v>1110</v>
      </c>
      <c r="F900" s="183">
        <v>166348.28</v>
      </c>
      <c r="H900" s="184"/>
    </row>
    <row r="901" spans="1:8" s="182" customFormat="1" x14ac:dyDescent="0.25">
      <c r="A901" s="180" t="s">
        <v>1001</v>
      </c>
      <c r="B901" s="181" t="s">
        <v>705</v>
      </c>
      <c r="C901" s="181" t="s">
        <v>72</v>
      </c>
      <c r="D901" s="181" t="s">
        <v>263</v>
      </c>
      <c r="E901" s="182" t="s">
        <v>1107</v>
      </c>
      <c r="F901" s="183">
        <v>12597</v>
      </c>
      <c r="H901" s="184"/>
    </row>
    <row r="902" spans="1:8" s="54" customFormat="1" x14ac:dyDescent="0.25">
      <c r="A902" s="80" t="s">
        <v>1002</v>
      </c>
      <c r="B902" s="58" t="s">
        <v>706</v>
      </c>
      <c r="C902" s="58" t="s">
        <v>79</v>
      </c>
      <c r="D902" s="58" t="s">
        <v>272</v>
      </c>
      <c r="E902" s="54" t="s">
        <v>1109</v>
      </c>
      <c r="F902" s="95">
        <v>726015.85</v>
      </c>
      <c r="H902" s="74"/>
    </row>
    <row r="903" spans="1:8" s="54" customFormat="1" x14ac:dyDescent="0.25">
      <c r="A903" s="80" t="s">
        <v>1003</v>
      </c>
      <c r="B903" s="58" t="s">
        <v>707</v>
      </c>
      <c r="C903" s="58" t="s">
        <v>52</v>
      </c>
      <c r="D903" s="58" t="s">
        <v>227</v>
      </c>
      <c r="E903" s="54" t="s">
        <v>1113</v>
      </c>
      <c r="F903" s="95">
        <v>30929859.5</v>
      </c>
      <c r="H903" s="74"/>
    </row>
    <row r="904" spans="1:8" s="54" customFormat="1" x14ac:dyDescent="0.25">
      <c r="A904" s="80" t="s">
        <v>1003</v>
      </c>
      <c r="B904" s="58" t="s">
        <v>707</v>
      </c>
      <c r="C904" s="58" t="s">
        <v>52</v>
      </c>
      <c r="D904" s="58" t="s">
        <v>227</v>
      </c>
      <c r="E904" s="54" t="s">
        <v>1109</v>
      </c>
      <c r="F904" s="95">
        <v>351421.03</v>
      </c>
      <c r="H904" s="74"/>
    </row>
    <row r="905" spans="1:8" s="54" customFormat="1" x14ac:dyDescent="0.25">
      <c r="A905" s="80" t="s">
        <v>1003</v>
      </c>
      <c r="B905" s="58" t="s">
        <v>707</v>
      </c>
      <c r="C905" s="58" t="s">
        <v>52</v>
      </c>
      <c r="D905" s="58" t="s">
        <v>227</v>
      </c>
      <c r="E905" s="54" t="s">
        <v>1107</v>
      </c>
      <c r="F905" s="95">
        <v>65</v>
      </c>
      <c r="H905" s="74"/>
    </row>
    <row r="906" spans="1:8" s="54" customFormat="1" x14ac:dyDescent="0.25">
      <c r="A906" s="80" t="s">
        <v>1608</v>
      </c>
      <c r="B906" s="58" t="s">
        <v>1681</v>
      </c>
      <c r="C906" s="58" t="s">
        <v>46</v>
      </c>
      <c r="D906" s="58" t="s">
        <v>217</v>
      </c>
      <c r="E906" s="54" t="s">
        <v>1109</v>
      </c>
      <c r="F906" s="95">
        <v>66.36</v>
      </c>
      <c r="H906" s="74"/>
    </row>
    <row r="907" spans="1:8" s="54" customFormat="1" x14ac:dyDescent="0.25">
      <c r="A907" s="80" t="s">
        <v>1004</v>
      </c>
      <c r="B907" s="58" t="s">
        <v>708</v>
      </c>
      <c r="C907" s="58" t="s">
        <v>93</v>
      </c>
      <c r="D907" s="58" t="s">
        <v>292</v>
      </c>
      <c r="E907" s="54" t="s">
        <v>1147</v>
      </c>
      <c r="F907" s="95">
        <v>4721840</v>
      </c>
      <c r="H907" s="74"/>
    </row>
    <row r="908" spans="1:8" s="54" customFormat="1" x14ac:dyDescent="0.25">
      <c r="A908" s="80" t="s">
        <v>1004</v>
      </c>
      <c r="B908" s="58" t="s">
        <v>708</v>
      </c>
      <c r="C908" s="58" t="s">
        <v>93</v>
      </c>
      <c r="D908" s="58" t="s">
        <v>292</v>
      </c>
      <c r="E908" s="54" t="s">
        <v>1113</v>
      </c>
      <c r="F908" s="95">
        <v>1390470</v>
      </c>
      <c r="H908" s="74"/>
    </row>
    <row r="909" spans="1:8" s="54" customFormat="1" x14ac:dyDescent="0.25">
      <c r="A909" s="80" t="s">
        <v>1004</v>
      </c>
      <c r="B909" s="58" t="s">
        <v>708</v>
      </c>
      <c r="C909" s="58" t="s">
        <v>93</v>
      </c>
      <c r="D909" s="58" t="s">
        <v>292</v>
      </c>
      <c r="E909" s="54" t="s">
        <v>1119</v>
      </c>
      <c r="F909" s="95">
        <v>825</v>
      </c>
      <c r="H909" s="74"/>
    </row>
    <row r="910" spans="1:8" s="54" customFormat="1" x14ac:dyDescent="0.25">
      <c r="A910" s="80" t="s">
        <v>1004</v>
      </c>
      <c r="B910" s="58" t="s">
        <v>708</v>
      </c>
      <c r="C910" s="58" t="s">
        <v>93</v>
      </c>
      <c r="D910" s="58" t="s">
        <v>292</v>
      </c>
      <c r="E910" s="54" t="s">
        <v>1109</v>
      </c>
      <c r="F910" s="95">
        <v>134778.85999999999</v>
      </c>
      <c r="H910" s="74"/>
    </row>
    <row r="911" spans="1:8" s="54" customFormat="1" x14ac:dyDescent="0.25">
      <c r="A911" s="80" t="s">
        <v>1004</v>
      </c>
      <c r="B911" s="58" t="s">
        <v>708</v>
      </c>
      <c r="C911" s="58" t="s">
        <v>93</v>
      </c>
      <c r="D911" s="58" t="s">
        <v>292</v>
      </c>
      <c r="E911" s="54" t="s">
        <v>1107</v>
      </c>
      <c r="F911" s="95">
        <v>466</v>
      </c>
      <c r="H911" s="74"/>
    </row>
    <row r="912" spans="1:8" s="54" customFormat="1" x14ac:dyDescent="0.25">
      <c r="A912" s="80" t="s">
        <v>1004</v>
      </c>
      <c r="B912" s="58" t="s">
        <v>708</v>
      </c>
      <c r="C912" s="58" t="s">
        <v>93</v>
      </c>
      <c r="D912" s="58" t="s">
        <v>292</v>
      </c>
      <c r="E912" s="54" t="s">
        <v>159</v>
      </c>
      <c r="F912" s="95">
        <v>44133.66</v>
      </c>
      <c r="H912" s="74"/>
    </row>
    <row r="913" spans="1:8" s="54" customFormat="1" x14ac:dyDescent="0.25">
      <c r="A913" s="80" t="s">
        <v>1004</v>
      </c>
      <c r="B913" s="58" t="s">
        <v>708</v>
      </c>
      <c r="C913" s="58" t="s">
        <v>93</v>
      </c>
      <c r="D913" s="58" t="s">
        <v>292</v>
      </c>
      <c r="E913" s="54" t="s">
        <v>172</v>
      </c>
      <c r="F913" s="95">
        <v>79586.100000000006</v>
      </c>
      <c r="H913" s="74"/>
    </row>
    <row r="914" spans="1:8" s="54" customFormat="1" x14ac:dyDescent="0.25">
      <c r="A914" s="80" t="s">
        <v>1150</v>
      </c>
      <c r="B914" s="58" t="s">
        <v>1149</v>
      </c>
      <c r="C914" s="58" t="s">
        <v>126</v>
      </c>
      <c r="D914" s="58" t="s">
        <v>1148</v>
      </c>
      <c r="E914" s="54" t="s">
        <v>1146</v>
      </c>
      <c r="F914" s="95">
        <v>4479433</v>
      </c>
      <c r="H914" s="74"/>
    </row>
    <row r="915" spans="1:8" s="54" customFormat="1" x14ac:dyDescent="0.25">
      <c r="A915" s="80" t="s">
        <v>1150</v>
      </c>
      <c r="B915" s="58" t="s">
        <v>1149</v>
      </c>
      <c r="C915" s="58" t="s">
        <v>126</v>
      </c>
      <c r="D915" s="58" t="s">
        <v>1148</v>
      </c>
      <c r="E915" s="54" t="s">
        <v>1147</v>
      </c>
      <c r="F915" s="95">
        <v>39879322.350000001</v>
      </c>
      <c r="H915" s="74"/>
    </row>
    <row r="916" spans="1:8" s="54" customFormat="1" x14ac:dyDescent="0.25">
      <c r="A916" s="80" t="s">
        <v>1150</v>
      </c>
      <c r="B916" s="58" t="s">
        <v>1149</v>
      </c>
      <c r="C916" s="58" t="s">
        <v>126</v>
      </c>
      <c r="D916" s="58" t="s">
        <v>1148</v>
      </c>
      <c r="E916" s="54" t="s">
        <v>709</v>
      </c>
      <c r="F916" s="95">
        <v>6484847.2000000002</v>
      </c>
      <c r="H916" s="74"/>
    </row>
    <row r="917" spans="1:8" s="54" customFormat="1" x14ac:dyDescent="0.25">
      <c r="A917" s="80" t="s">
        <v>1150</v>
      </c>
      <c r="B917" s="58" t="s">
        <v>1149</v>
      </c>
      <c r="C917" s="58" t="s">
        <v>126</v>
      </c>
      <c r="D917" s="58" t="s">
        <v>1148</v>
      </c>
      <c r="E917" s="54" t="s">
        <v>1113</v>
      </c>
      <c r="F917" s="95">
        <v>179430</v>
      </c>
      <c r="H917" s="74"/>
    </row>
    <row r="918" spans="1:8" s="54" customFormat="1" x14ac:dyDescent="0.25">
      <c r="A918" s="80" t="s">
        <v>1150</v>
      </c>
      <c r="B918" s="58" t="s">
        <v>1149</v>
      </c>
      <c r="C918" s="58" t="s">
        <v>126</v>
      </c>
      <c r="D918" s="58" t="s">
        <v>1148</v>
      </c>
      <c r="E918" s="54" t="s">
        <v>1119</v>
      </c>
      <c r="F918" s="95">
        <v>3911.9</v>
      </c>
      <c r="H918" s="74"/>
    </row>
    <row r="919" spans="1:8" s="54" customFormat="1" x14ac:dyDescent="0.25">
      <c r="A919" s="80" t="s">
        <v>1150</v>
      </c>
      <c r="B919" s="58" t="s">
        <v>1149</v>
      </c>
      <c r="C919" s="58" t="s">
        <v>126</v>
      </c>
      <c r="D919" s="58" t="s">
        <v>1148</v>
      </c>
      <c r="E919" s="54" t="s">
        <v>1112</v>
      </c>
      <c r="F919" s="95">
        <v>81932.399999999994</v>
      </c>
      <c r="H919" s="74"/>
    </row>
    <row r="920" spans="1:8" s="54" customFormat="1" x14ac:dyDescent="0.25">
      <c r="A920" s="80" t="s">
        <v>1150</v>
      </c>
      <c r="B920" s="58" t="s">
        <v>1149</v>
      </c>
      <c r="C920" s="58" t="s">
        <v>126</v>
      </c>
      <c r="D920" s="58" t="s">
        <v>1148</v>
      </c>
      <c r="E920" s="54" t="s">
        <v>1109</v>
      </c>
      <c r="F920" s="95">
        <v>732871.43</v>
      </c>
      <c r="H920" s="74"/>
    </row>
    <row r="921" spans="1:8" s="54" customFormat="1" x14ac:dyDescent="0.25">
      <c r="A921" s="80" t="s">
        <v>1150</v>
      </c>
      <c r="B921" s="58" t="s">
        <v>1149</v>
      </c>
      <c r="C921" s="58" t="s">
        <v>126</v>
      </c>
      <c r="D921" s="58" t="s">
        <v>1148</v>
      </c>
      <c r="E921" s="54" t="s">
        <v>1107</v>
      </c>
      <c r="F921" s="95">
        <v>14290.73</v>
      </c>
      <c r="H921" s="74"/>
    </row>
    <row r="922" spans="1:8" s="54" customFormat="1" x14ac:dyDescent="0.25">
      <c r="A922" s="80" t="s">
        <v>1150</v>
      </c>
      <c r="B922" s="58" t="s">
        <v>1149</v>
      </c>
      <c r="C922" s="58" t="s">
        <v>126</v>
      </c>
      <c r="D922" s="58" t="s">
        <v>1148</v>
      </c>
      <c r="E922" s="54" t="s">
        <v>159</v>
      </c>
      <c r="F922" s="95">
        <v>7963.2</v>
      </c>
      <c r="H922" s="74"/>
    </row>
    <row r="923" spans="1:8" s="54" customFormat="1" x14ac:dyDescent="0.25">
      <c r="A923" s="80" t="s">
        <v>1150</v>
      </c>
      <c r="B923" s="58" t="s">
        <v>1149</v>
      </c>
      <c r="C923" s="58" t="s">
        <v>126</v>
      </c>
      <c r="D923" s="58" t="s">
        <v>1148</v>
      </c>
      <c r="E923" s="54" t="s">
        <v>1139</v>
      </c>
      <c r="F923" s="95">
        <v>1249246.57</v>
      </c>
      <c r="H923" s="74"/>
    </row>
    <row r="924" spans="1:8" s="54" customFormat="1" x14ac:dyDescent="0.25">
      <c r="A924" s="80" t="s">
        <v>1150</v>
      </c>
      <c r="B924" s="58" t="s">
        <v>1149</v>
      </c>
      <c r="C924" s="58" t="s">
        <v>126</v>
      </c>
      <c r="D924" s="58" t="s">
        <v>1148</v>
      </c>
      <c r="E924" s="54" t="s">
        <v>172</v>
      </c>
      <c r="F924" s="95">
        <v>940329.26</v>
      </c>
      <c r="H924" s="74"/>
    </row>
    <row r="925" spans="1:8" s="54" customFormat="1" x14ac:dyDescent="0.25">
      <c r="A925" s="80" t="s">
        <v>1005</v>
      </c>
      <c r="B925" s="58" t="s">
        <v>710</v>
      </c>
      <c r="C925" s="58" t="s">
        <v>52</v>
      </c>
      <c r="D925" s="58" t="s">
        <v>227</v>
      </c>
      <c r="E925" s="54" t="s">
        <v>1109</v>
      </c>
      <c r="F925" s="95">
        <v>12492.47</v>
      </c>
      <c r="H925" s="74"/>
    </row>
    <row r="926" spans="1:8" s="54" customFormat="1" x14ac:dyDescent="0.25">
      <c r="A926" s="80" t="s">
        <v>1006</v>
      </c>
      <c r="B926" s="58" t="s">
        <v>711</v>
      </c>
      <c r="C926" s="58" t="s">
        <v>52</v>
      </c>
      <c r="D926" s="58" t="s">
        <v>227</v>
      </c>
      <c r="E926" s="54" t="s">
        <v>186</v>
      </c>
      <c r="F926" s="95">
        <v>455077</v>
      </c>
      <c r="H926" s="74"/>
    </row>
    <row r="927" spans="1:8" s="54" customFormat="1" x14ac:dyDescent="0.25">
      <c r="A927" s="80" t="s">
        <v>1006</v>
      </c>
      <c r="B927" s="58" t="s">
        <v>711</v>
      </c>
      <c r="C927" s="58" t="s">
        <v>52</v>
      </c>
      <c r="D927" s="58" t="s">
        <v>227</v>
      </c>
      <c r="E927" s="54" t="s">
        <v>1109</v>
      </c>
      <c r="F927" s="95">
        <v>6262.16</v>
      </c>
      <c r="H927" s="74"/>
    </row>
    <row r="928" spans="1:8" s="54" customFormat="1" x14ac:dyDescent="0.25">
      <c r="A928" s="80" t="s">
        <v>1007</v>
      </c>
      <c r="B928" s="58" t="s">
        <v>712</v>
      </c>
      <c r="C928" s="58" t="s">
        <v>49</v>
      </c>
      <c r="D928" s="58" t="s">
        <v>221</v>
      </c>
      <c r="E928" s="54" t="s">
        <v>186</v>
      </c>
      <c r="F928" s="95">
        <v>2199020</v>
      </c>
      <c r="H928" s="74"/>
    </row>
    <row r="929" spans="1:8" s="54" customFormat="1" x14ac:dyDescent="0.25">
      <c r="A929" s="80" t="s">
        <v>1007</v>
      </c>
      <c r="B929" s="58" t="s">
        <v>712</v>
      </c>
      <c r="C929" s="58" t="s">
        <v>49</v>
      </c>
      <c r="D929" s="58" t="s">
        <v>221</v>
      </c>
      <c r="E929" s="54" t="s">
        <v>1109</v>
      </c>
      <c r="F929" s="95">
        <v>124872.45</v>
      </c>
      <c r="H929" s="74"/>
    </row>
    <row r="930" spans="1:8" s="54" customFormat="1" x14ac:dyDescent="0.25">
      <c r="A930" s="80" t="s">
        <v>1007</v>
      </c>
      <c r="B930" s="58" t="s">
        <v>712</v>
      </c>
      <c r="C930" s="58" t="s">
        <v>49</v>
      </c>
      <c r="D930" s="58" t="s">
        <v>221</v>
      </c>
      <c r="E930" s="54" t="s">
        <v>1111</v>
      </c>
      <c r="F930" s="95">
        <v>830.56</v>
      </c>
      <c r="H930" s="74"/>
    </row>
    <row r="931" spans="1:8" s="54" customFormat="1" x14ac:dyDescent="0.25">
      <c r="A931" s="80" t="s">
        <v>1008</v>
      </c>
      <c r="B931" s="58" t="s">
        <v>713</v>
      </c>
      <c r="C931" s="58" t="s">
        <v>16</v>
      </c>
      <c r="D931" s="58" t="s">
        <v>170</v>
      </c>
      <c r="E931" s="54" t="s">
        <v>1112</v>
      </c>
      <c r="F931" s="95">
        <v>10771144.58</v>
      </c>
      <c r="H931" s="74"/>
    </row>
    <row r="932" spans="1:8" s="54" customFormat="1" x14ac:dyDescent="0.25">
      <c r="A932" s="80" t="s">
        <v>1008</v>
      </c>
      <c r="B932" s="58" t="s">
        <v>713</v>
      </c>
      <c r="C932" s="58" t="s">
        <v>16</v>
      </c>
      <c r="D932" s="58" t="s">
        <v>170</v>
      </c>
      <c r="E932" s="54" t="s">
        <v>1109</v>
      </c>
      <c r="F932" s="95">
        <v>172909.45</v>
      </c>
      <c r="H932" s="74"/>
    </row>
    <row r="933" spans="1:8" s="54" customFormat="1" x14ac:dyDescent="0.25">
      <c r="A933" s="80" t="s">
        <v>1008</v>
      </c>
      <c r="B933" s="58" t="s">
        <v>713</v>
      </c>
      <c r="C933" s="58" t="s">
        <v>16</v>
      </c>
      <c r="D933" s="58" t="s">
        <v>170</v>
      </c>
      <c r="E933" s="54" t="s">
        <v>1107</v>
      </c>
      <c r="F933" s="95">
        <v>900</v>
      </c>
      <c r="H933" s="74"/>
    </row>
    <row r="934" spans="1:8" s="182" customFormat="1" x14ac:dyDescent="0.25">
      <c r="A934" s="180" t="s">
        <v>1009</v>
      </c>
      <c r="B934" s="181" t="s">
        <v>714</v>
      </c>
      <c r="C934" s="181" t="s">
        <v>16</v>
      </c>
      <c r="D934" s="181" t="s">
        <v>170</v>
      </c>
      <c r="E934" s="182" t="s">
        <v>1112</v>
      </c>
      <c r="F934" s="183">
        <v>5885</v>
      </c>
      <c r="H934" s="184"/>
    </row>
    <row r="935" spans="1:8" s="182" customFormat="1" x14ac:dyDescent="0.25">
      <c r="A935" s="180" t="s">
        <v>1009</v>
      </c>
      <c r="B935" s="181" t="s">
        <v>714</v>
      </c>
      <c r="C935" s="181" t="s">
        <v>16</v>
      </c>
      <c r="D935" s="181" t="s">
        <v>170</v>
      </c>
      <c r="E935" s="182" t="s">
        <v>1109</v>
      </c>
      <c r="F935" s="183">
        <v>3842.01</v>
      </c>
      <c r="H935" s="184"/>
    </row>
    <row r="936" spans="1:8" s="54" customFormat="1" x14ac:dyDescent="0.25">
      <c r="A936" s="80" t="s">
        <v>1010</v>
      </c>
      <c r="B936" s="58" t="s">
        <v>715</v>
      </c>
      <c r="C936" s="58" t="s">
        <v>46</v>
      </c>
      <c r="D936" s="58" t="s">
        <v>217</v>
      </c>
      <c r="E936" s="54" t="s">
        <v>1109</v>
      </c>
      <c r="F936" s="95">
        <v>2304259.81</v>
      </c>
      <c r="H936" s="74"/>
    </row>
    <row r="937" spans="1:8" s="54" customFormat="1" x14ac:dyDescent="0.25">
      <c r="A937" s="80" t="s">
        <v>1010</v>
      </c>
      <c r="B937" s="58" t="s">
        <v>715</v>
      </c>
      <c r="C937" s="58" t="s">
        <v>46</v>
      </c>
      <c r="D937" s="58" t="s">
        <v>217</v>
      </c>
      <c r="E937" s="54" t="s">
        <v>1139</v>
      </c>
      <c r="F937" s="95">
        <v>1251847.32</v>
      </c>
      <c r="H937" s="74"/>
    </row>
    <row r="938" spans="1:8" s="54" customFormat="1" x14ac:dyDescent="0.25">
      <c r="A938" s="80" t="s">
        <v>1011</v>
      </c>
      <c r="B938" s="58" t="s">
        <v>716</v>
      </c>
      <c r="C938" s="58" t="s">
        <v>116</v>
      </c>
      <c r="D938" s="58" t="s">
        <v>301</v>
      </c>
      <c r="E938" s="54" t="s">
        <v>1109</v>
      </c>
      <c r="F938" s="95">
        <v>3652.45</v>
      </c>
      <c r="H938" s="74"/>
    </row>
    <row r="939" spans="1:8" s="54" customFormat="1" x14ac:dyDescent="0.25">
      <c r="A939" s="80" t="s">
        <v>1012</v>
      </c>
      <c r="B939" s="58" t="s">
        <v>717</v>
      </c>
      <c r="C939" s="58" t="s">
        <v>34</v>
      </c>
      <c r="D939" s="58" t="s">
        <v>203</v>
      </c>
      <c r="E939" s="54" t="s">
        <v>1109</v>
      </c>
      <c r="F939" s="95">
        <v>1031312.98</v>
      </c>
      <c r="H939" s="74"/>
    </row>
    <row r="940" spans="1:8" s="54" customFormat="1" x14ac:dyDescent="0.25">
      <c r="A940" s="80" t="s">
        <v>1012</v>
      </c>
      <c r="B940" s="58" t="s">
        <v>717</v>
      </c>
      <c r="C940" s="58" t="s">
        <v>34</v>
      </c>
      <c r="D940" s="58" t="s">
        <v>203</v>
      </c>
      <c r="E940" s="54" t="s">
        <v>1107</v>
      </c>
      <c r="F940" s="95">
        <v>89120</v>
      </c>
      <c r="H940" s="74"/>
    </row>
    <row r="941" spans="1:8" s="54" customFormat="1" x14ac:dyDescent="0.25">
      <c r="A941" s="80" t="s">
        <v>1013</v>
      </c>
      <c r="B941" s="58" t="s">
        <v>718</v>
      </c>
      <c r="C941" s="58" t="s">
        <v>51</v>
      </c>
      <c r="D941" s="58" t="s">
        <v>223</v>
      </c>
      <c r="E941" s="54" t="s">
        <v>186</v>
      </c>
      <c r="F941" s="95">
        <v>243876</v>
      </c>
      <c r="H941" s="74"/>
    </row>
    <row r="942" spans="1:8" s="54" customFormat="1" x14ac:dyDescent="0.25">
      <c r="A942" s="80" t="s">
        <v>1013</v>
      </c>
      <c r="B942" s="58" t="s">
        <v>718</v>
      </c>
      <c r="C942" s="58" t="s">
        <v>51</v>
      </c>
      <c r="D942" s="58" t="s">
        <v>223</v>
      </c>
      <c r="E942" s="54" t="s">
        <v>1113</v>
      </c>
      <c r="F942" s="95">
        <v>2021559</v>
      </c>
      <c r="H942" s="74"/>
    </row>
    <row r="943" spans="1:8" s="54" customFormat="1" x14ac:dyDescent="0.25">
      <c r="A943" s="80" t="s">
        <v>1013</v>
      </c>
      <c r="B943" s="58" t="s">
        <v>718</v>
      </c>
      <c r="C943" s="58" t="s">
        <v>51</v>
      </c>
      <c r="D943" s="58" t="s">
        <v>223</v>
      </c>
      <c r="E943" s="54" t="s">
        <v>225</v>
      </c>
      <c r="F943" s="95">
        <v>7152210.0199999996</v>
      </c>
      <c r="H943" s="74"/>
    </row>
    <row r="944" spans="1:8" s="54" customFormat="1" x14ac:dyDescent="0.25">
      <c r="A944" s="80" t="s">
        <v>1013</v>
      </c>
      <c r="B944" s="58" t="s">
        <v>718</v>
      </c>
      <c r="C944" s="58" t="s">
        <v>51</v>
      </c>
      <c r="D944" s="58" t="s">
        <v>223</v>
      </c>
      <c r="E944" s="54" t="s">
        <v>159</v>
      </c>
      <c r="F944" s="95">
        <v>84996</v>
      </c>
      <c r="H944" s="74"/>
    </row>
    <row r="945" spans="1:8" s="54" customFormat="1" x14ac:dyDescent="0.25">
      <c r="A945" s="80" t="s">
        <v>1013</v>
      </c>
      <c r="B945" s="58" t="s">
        <v>718</v>
      </c>
      <c r="C945" s="58" t="s">
        <v>51</v>
      </c>
      <c r="D945" s="58" t="s">
        <v>223</v>
      </c>
      <c r="E945" s="54" t="s">
        <v>172</v>
      </c>
      <c r="F945" s="95">
        <v>411376</v>
      </c>
      <c r="H945" s="74"/>
    </row>
    <row r="946" spans="1:8" s="54" customFormat="1" x14ac:dyDescent="0.25">
      <c r="A946" s="80" t="s">
        <v>1014</v>
      </c>
      <c r="B946" s="58" t="s">
        <v>719</v>
      </c>
      <c r="C946" s="58" t="s">
        <v>93</v>
      </c>
      <c r="D946" s="58" t="s">
        <v>292</v>
      </c>
      <c r="E946" s="54" t="s">
        <v>186</v>
      </c>
      <c r="F946" s="95">
        <v>97188.31</v>
      </c>
      <c r="H946" s="74"/>
    </row>
    <row r="947" spans="1:8" s="54" customFormat="1" x14ac:dyDescent="0.25">
      <c r="A947" s="80" t="s">
        <v>1014</v>
      </c>
      <c r="B947" s="58" t="s">
        <v>719</v>
      </c>
      <c r="C947" s="58" t="s">
        <v>93</v>
      </c>
      <c r="D947" s="58" t="s">
        <v>292</v>
      </c>
      <c r="E947" s="54" t="s">
        <v>1113</v>
      </c>
      <c r="F947" s="95">
        <v>479186.5</v>
      </c>
      <c r="H947" s="74"/>
    </row>
    <row r="948" spans="1:8" s="54" customFormat="1" x14ac:dyDescent="0.25">
      <c r="A948" s="80" t="s">
        <v>1014</v>
      </c>
      <c r="B948" s="58" t="s">
        <v>719</v>
      </c>
      <c r="C948" s="58" t="s">
        <v>93</v>
      </c>
      <c r="D948" s="58" t="s">
        <v>292</v>
      </c>
      <c r="E948" s="54" t="s">
        <v>225</v>
      </c>
      <c r="F948" s="95">
        <v>3304163</v>
      </c>
      <c r="H948" s="74"/>
    </row>
    <row r="949" spans="1:8" s="54" customFormat="1" x14ac:dyDescent="0.25">
      <c r="A949" s="80" t="s">
        <v>1014</v>
      </c>
      <c r="B949" s="58" t="s">
        <v>719</v>
      </c>
      <c r="C949" s="58" t="s">
        <v>93</v>
      </c>
      <c r="D949" s="58" t="s">
        <v>292</v>
      </c>
      <c r="E949" s="54" t="s">
        <v>492</v>
      </c>
      <c r="F949" s="95">
        <v>85470</v>
      </c>
      <c r="H949" s="74"/>
    </row>
    <row r="950" spans="1:8" s="54" customFormat="1" x14ac:dyDescent="0.25">
      <c r="A950" s="80" t="s">
        <v>1014</v>
      </c>
      <c r="B950" s="58" t="s">
        <v>719</v>
      </c>
      <c r="C950" s="58" t="s">
        <v>93</v>
      </c>
      <c r="D950" s="58" t="s">
        <v>292</v>
      </c>
      <c r="E950" s="54" t="s">
        <v>1109</v>
      </c>
      <c r="F950" s="95">
        <v>57743.14</v>
      </c>
      <c r="H950" s="74"/>
    </row>
    <row r="951" spans="1:8" s="54" customFormat="1" x14ac:dyDescent="0.25">
      <c r="A951" s="80" t="s">
        <v>1014</v>
      </c>
      <c r="B951" s="58" t="s">
        <v>719</v>
      </c>
      <c r="C951" s="58" t="s">
        <v>93</v>
      </c>
      <c r="D951" s="58" t="s">
        <v>292</v>
      </c>
      <c r="E951" s="54" t="s">
        <v>1107</v>
      </c>
      <c r="F951" s="95">
        <v>813.85</v>
      </c>
      <c r="H951" s="74"/>
    </row>
    <row r="952" spans="1:8" s="54" customFormat="1" x14ac:dyDescent="0.25">
      <c r="A952" s="80" t="s">
        <v>1014</v>
      </c>
      <c r="B952" s="58" t="s">
        <v>719</v>
      </c>
      <c r="C952" s="58" t="s">
        <v>93</v>
      </c>
      <c r="D952" s="58" t="s">
        <v>292</v>
      </c>
      <c r="E952" s="54" t="s">
        <v>159</v>
      </c>
      <c r="F952" s="95">
        <v>25</v>
      </c>
      <c r="H952" s="74"/>
    </row>
    <row r="953" spans="1:8" s="54" customFormat="1" x14ac:dyDescent="0.25">
      <c r="A953" s="80" t="s">
        <v>1015</v>
      </c>
      <c r="B953" s="58" t="s">
        <v>720</v>
      </c>
      <c r="C953" s="58" t="s">
        <v>127</v>
      </c>
      <c r="D953" s="58" t="s">
        <v>319</v>
      </c>
      <c r="E953" s="54" t="s">
        <v>1167</v>
      </c>
      <c r="F953" s="95">
        <v>35345710.259999998</v>
      </c>
      <c r="H953" s="74"/>
    </row>
    <row r="954" spans="1:8" s="54" customFormat="1" x14ac:dyDescent="0.25">
      <c r="A954" s="80" t="s">
        <v>1015</v>
      </c>
      <c r="B954" s="58" t="s">
        <v>720</v>
      </c>
      <c r="C954" s="58" t="s">
        <v>127</v>
      </c>
      <c r="D954" s="58" t="s">
        <v>319</v>
      </c>
      <c r="E954" s="54" t="s">
        <v>1167</v>
      </c>
      <c r="F954" s="95">
        <v>154228.79999999999</v>
      </c>
      <c r="H954" s="74"/>
    </row>
    <row r="955" spans="1:8" s="54" customFormat="1" x14ac:dyDescent="0.25">
      <c r="A955" s="80" t="s">
        <v>1015</v>
      </c>
      <c r="B955" s="58" t="s">
        <v>720</v>
      </c>
      <c r="C955" s="58" t="s">
        <v>127</v>
      </c>
      <c r="D955" s="58" t="s">
        <v>319</v>
      </c>
      <c r="E955" s="54" t="s">
        <v>1167</v>
      </c>
      <c r="F955" s="95">
        <v>437486.41</v>
      </c>
      <c r="H955" s="74"/>
    </row>
    <row r="956" spans="1:8" s="54" customFormat="1" x14ac:dyDescent="0.25">
      <c r="A956" s="80" t="s">
        <v>1015</v>
      </c>
      <c r="B956" s="58" t="s">
        <v>720</v>
      </c>
      <c r="C956" s="58" t="s">
        <v>127</v>
      </c>
      <c r="D956" s="58" t="s">
        <v>319</v>
      </c>
      <c r="E956" s="54" t="s">
        <v>1167</v>
      </c>
      <c r="F956" s="95">
        <v>33232.120000000003</v>
      </c>
      <c r="H956" s="74"/>
    </row>
    <row r="957" spans="1:8" s="54" customFormat="1" x14ac:dyDescent="0.25">
      <c r="A957" s="80" t="s">
        <v>1015</v>
      </c>
      <c r="B957" s="58" t="s">
        <v>720</v>
      </c>
      <c r="C957" s="58" t="s">
        <v>127</v>
      </c>
      <c r="D957" s="58" t="s">
        <v>319</v>
      </c>
      <c r="E957" s="54" t="s">
        <v>1167</v>
      </c>
      <c r="F957" s="95">
        <v>296230.26</v>
      </c>
      <c r="H957" s="74"/>
    </row>
    <row r="958" spans="1:8" s="54" customFormat="1" x14ac:dyDescent="0.25">
      <c r="A958" s="80" t="s">
        <v>1015</v>
      </c>
      <c r="B958" s="58" t="s">
        <v>720</v>
      </c>
      <c r="C958" s="58" t="s">
        <v>127</v>
      </c>
      <c r="D958" s="58" t="s">
        <v>319</v>
      </c>
      <c r="E958" s="54" t="s">
        <v>1131</v>
      </c>
      <c r="F958" s="95">
        <v>22169494.100000001</v>
      </c>
      <c r="H958" s="74"/>
    </row>
    <row r="959" spans="1:8" s="54" customFormat="1" x14ac:dyDescent="0.25">
      <c r="A959" s="80" t="s">
        <v>1015</v>
      </c>
      <c r="B959" s="58" t="s">
        <v>720</v>
      </c>
      <c r="C959" s="58" t="s">
        <v>127</v>
      </c>
      <c r="D959" s="58" t="s">
        <v>319</v>
      </c>
      <c r="E959" s="54" t="s">
        <v>1112</v>
      </c>
      <c r="F959" s="95">
        <v>1004.77</v>
      </c>
      <c r="H959" s="74"/>
    </row>
    <row r="960" spans="1:8" s="54" customFormat="1" x14ac:dyDescent="0.25">
      <c r="A960" s="80" t="s">
        <v>1015</v>
      </c>
      <c r="B960" s="58" t="s">
        <v>720</v>
      </c>
      <c r="C960" s="58" t="s">
        <v>127</v>
      </c>
      <c r="D960" s="58" t="s">
        <v>319</v>
      </c>
      <c r="E960" s="54" t="s">
        <v>1109</v>
      </c>
      <c r="F960" s="95">
        <v>789278.58</v>
      </c>
      <c r="H960" s="74"/>
    </row>
    <row r="961" spans="1:8" s="54" customFormat="1" x14ac:dyDescent="0.25">
      <c r="A961" s="80" t="s">
        <v>1015</v>
      </c>
      <c r="B961" s="58" t="s">
        <v>720</v>
      </c>
      <c r="C961" s="58" t="s">
        <v>127</v>
      </c>
      <c r="D961" s="58" t="s">
        <v>319</v>
      </c>
      <c r="E961" s="54" t="s">
        <v>1107</v>
      </c>
      <c r="F961" s="95">
        <v>813881.88</v>
      </c>
      <c r="H961" s="74"/>
    </row>
    <row r="962" spans="1:8" s="54" customFormat="1" x14ac:dyDescent="0.25">
      <c r="A962" s="80" t="s">
        <v>1015</v>
      </c>
      <c r="B962" s="58" t="s">
        <v>720</v>
      </c>
      <c r="C962" s="58" t="s">
        <v>127</v>
      </c>
      <c r="D962" s="58" t="s">
        <v>319</v>
      </c>
      <c r="E962" s="54" t="s">
        <v>159</v>
      </c>
      <c r="F962" s="95">
        <v>2189.5300000000002</v>
      </c>
      <c r="H962" s="74"/>
    </row>
    <row r="963" spans="1:8" s="54" customFormat="1" x14ac:dyDescent="0.25">
      <c r="A963" s="80" t="s">
        <v>1015</v>
      </c>
      <c r="B963" s="58" t="s">
        <v>720</v>
      </c>
      <c r="C963" s="58" t="s">
        <v>127</v>
      </c>
      <c r="D963" s="58" t="s">
        <v>319</v>
      </c>
      <c r="E963" s="54" t="s">
        <v>1125</v>
      </c>
      <c r="F963" s="95">
        <v>1118726.47</v>
      </c>
      <c r="H963" s="74"/>
    </row>
    <row r="964" spans="1:8" s="54" customFormat="1" x14ac:dyDescent="0.25">
      <c r="A964" s="80" t="s">
        <v>1016</v>
      </c>
      <c r="B964" s="58" t="s">
        <v>721</v>
      </c>
      <c r="C964" s="58" t="s">
        <v>52</v>
      </c>
      <c r="D964" s="58" t="s">
        <v>227</v>
      </c>
      <c r="E964" s="54" t="s">
        <v>1109</v>
      </c>
      <c r="F964" s="95">
        <v>1389.68</v>
      </c>
      <c r="H964" s="74"/>
    </row>
    <row r="965" spans="1:8" s="54" customFormat="1" x14ac:dyDescent="0.25">
      <c r="A965" s="80" t="s">
        <v>1017</v>
      </c>
      <c r="B965" s="58" t="s">
        <v>1682</v>
      </c>
      <c r="C965" s="58" t="s">
        <v>47</v>
      </c>
      <c r="D965" s="58" t="s">
        <v>218</v>
      </c>
      <c r="E965" s="54" t="s">
        <v>186</v>
      </c>
      <c r="F965" s="95">
        <v>52005</v>
      </c>
      <c r="H965" s="74"/>
    </row>
    <row r="966" spans="1:8" s="54" customFormat="1" x14ac:dyDescent="0.25">
      <c r="A966" s="80" t="s">
        <v>1018</v>
      </c>
      <c r="B966" s="58" t="s">
        <v>722</v>
      </c>
      <c r="C966" s="58" t="s">
        <v>45</v>
      </c>
      <c r="D966" s="58" t="s">
        <v>216</v>
      </c>
      <c r="E966" s="54" t="s">
        <v>1113</v>
      </c>
      <c r="F966" s="95">
        <v>39566955.060000002</v>
      </c>
      <c r="H966" s="74"/>
    </row>
    <row r="967" spans="1:8" s="54" customFormat="1" x14ac:dyDescent="0.25">
      <c r="A967" s="80" t="s">
        <v>1018</v>
      </c>
      <c r="B967" s="58" t="s">
        <v>722</v>
      </c>
      <c r="C967" s="58" t="s">
        <v>45</v>
      </c>
      <c r="D967" s="58" t="s">
        <v>216</v>
      </c>
      <c r="E967" s="54" t="s">
        <v>492</v>
      </c>
      <c r="F967" s="95">
        <v>13335.04</v>
      </c>
      <c r="H967" s="74"/>
    </row>
    <row r="968" spans="1:8" s="54" customFormat="1" x14ac:dyDescent="0.25">
      <c r="A968" s="80" t="s">
        <v>1018</v>
      </c>
      <c r="B968" s="58" t="s">
        <v>722</v>
      </c>
      <c r="C968" s="58" t="s">
        <v>45</v>
      </c>
      <c r="D968" s="58" t="s">
        <v>216</v>
      </c>
      <c r="E968" s="54" t="s">
        <v>1109</v>
      </c>
      <c r="F968" s="95">
        <v>227720.71</v>
      </c>
      <c r="H968" s="74"/>
    </row>
    <row r="969" spans="1:8" s="54" customFormat="1" x14ac:dyDescent="0.25">
      <c r="A969" s="80" t="s">
        <v>1018</v>
      </c>
      <c r="B969" s="58" t="s">
        <v>722</v>
      </c>
      <c r="C969" s="58" t="s">
        <v>45</v>
      </c>
      <c r="D969" s="58" t="s">
        <v>216</v>
      </c>
      <c r="E969" s="54" t="s">
        <v>172</v>
      </c>
      <c r="F969" s="95">
        <v>213773.5</v>
      </c>
      <c r="H969" s="74"/>
    </row>
    <row r="970" spans="1:8" s="54" customFormat="1" x14ac:dyDescent="0.25">
      <c r="A970" s="80" t="s">
        <v>1019</v>
      </c>
      <c r="B970" s="58" t="s">
        <v>723</v>
      </c>
      <c r="C970" s="58" t="s">
        <v>128</v>
      </c>
      <c r="D970" s="58" t="s">
        <v>311</v>
      </c>
      <c r="E970" s="54" t="s">
        <v>1109</v>
      </c>
      <c r="F970" s="95">
        <v>156240.01</v>
      </c>
      <c r="H970" s="74"/>
    </row>
    <row r="971" spans="1:8" s="54" customFormat="1" x14ac:dyDescent="0.25">
      <c r="A971" s="80" t="s">
        <v>1019</v>
      </c>
      <c r="B971" s="58" t="s">
        <v>723</v>
      </c>
      <c r="C971" s="58" t="s">
        <v>128</v>
      </c>
      <c r="D971" s="58" t="s">
        <v>311</v>
      </c>
      <c r="E971" s="54" t="s">
        <v>1125</v>
      </c>
      <c r="F971" s="95">
        <v>3840293.99</v>
      </c>
      <c r="H971" s="74"/>
    </row>
    <row r="972" spans="1:8" s="54" customFormat="1" x14ac:dyDescent="0.25">
      <c r="A972" s="80" t="s">
        <v>1020</v>
      </c>
      <c r="B972" s="58" t="s">
        <v>724</v>
      </c>
      <c r="C972" s="58" t="s">
        <v>92</v>
      </c>
      <c r="D972" s="58" t="s">
        <v>309</v>
      </c>
      <c r="E972" s="54" t="s">
        <v>186</v>
      </c>
      <c r="F972" s="95">
        <v>5293667.71</v>
      </c>
      <c r="H972" s="74"/>
    </row>
    <row r="973" spans="1:8" s="54" customFormat="1" x14ac:dyDescent="0.25">
      <c r="A973" s="80" t="s">
        <v>1020</v>
      </c>
      <c r="B973" s="58" t="s">
        <v>724</v>
      </c>
      <c r="C973" s="58" t="s">
        <v>92</v>
      </c>
      <c r="D973" s="58" t="s">
        <v>309</v>
      </c>
      <c r="E973" s="54" t="s">
        <v>172</v>
      </c>
      <c r="F973" s="95">
        <v>6000</v>
      </c>
      <c r="H973" s="74"/>
    </row>
    <row r="974" spans="1:8" s="54" customFormat="1" x14ac:dyDescent="0.25">
      <c r="A974" s="80" t="s">
        <v>1021</v>
      </c>
      <c r="B974" s="58" t="s">
        <v>725</v>
      </c>
      <c r="C974" s="58" t="s">
        <v>52</v>
      </c>
      <c r="D974" s="58" t="s">
        <v>227</v>
      </c>
      <c r="E974" s="54" t="s">
        <v>1109</v>
      </c>
      <c r="F974" s="95">
        <v>12793.41</v>
      </c>
      <c r="H974" s="74"/>
    </row>
    <row r="975" spans="1:8" s="54" customFormat="1" x14ac:dyDescent="0.25">
      <c r="A975" s="80" t="s">
        <v>1021</v>
      </c>
      <c r="B975" s="58" t="s">
        <v>725</v>
      </c>
      <c r="C975" s="58" t="s">
        <v>52</v>
      </c>
      <c r="D975" s="58" t="s">
        <v>227</v>
      </c>
      <c r="E975" s="54" t="s">
        <v>1125</v>
      </c>
      <c r="F975" s="95">
        <v>420379.31</v>
      </c>
      <c r="H975" s="74"/>
    </row>
    <row r="976" spans="1:8" s="54" customFormat="1" x14ac:dyDescent="0.25">
      <c r="A976" s="80" t="s">
        <v>1022</v>
      </c>
      <c r="B976" s="58" t="s">
        <v>726</v>
      </c>
      <c r="C976" s="58" t="s">
        <v>129</v>
      </c>
      <c r="D976" s="58" t="s">
        <v>306</v>
      </c>
      <c r="E976" s="54" t="s">
        <v>1163</v>
      </c>
      <c r="F976" s="95">
        <v>200207.43</v>
      </c>
      <c r="H976" s="74"/>
    </row>
    <row r="977" spans="1:8" s="54" customFormat="1" x14ac:dyDescent="0.25">
      <c r="A977" s="80" t="s">
        <v>1023</v>
      </c>
      <c r="B977" s="58" t="s">
        <v>727</v>
      </c>
      <c r="C977" s="58" t="s">
        <v>37</v>
      </c>
      <c r="D977" s="58" t="s">
        <v>206</v>
      </c>
      <c r="E977" s="54" t="s">
        <v>1109</v>
      </c>
      <c r="F977" s="95">
        <v>389743.87</v>
      </c>
      <c r="H977" s="74"/>
    </row>
    <row r="978" spans="1:8" s="54" customFormat="1" x14ac:dyDescent="0.25">
      <c r="A978" s="80" t="s">
        <v>1024</v>
      </c>
      <c r="B978" s="58" t="s">
        <v>728</v>
      </c>
      <c r="C978" s="58" t="s">
        <v>16</v>
      </c>
      <c r="D978" s="58" t="s">
        <v>170</v>
      </c>
      <c r="E978" s="54" t="s">
        <v>1113</v>
      </c>
      <c r="F978" s="95">
        <v>65949</v>
      </c>
      <c r="H978" s="74"/>
    </row>
    <row r="979" spans="1:8" s="54" customFormat="1" x14ac:dyDescent="0.25">
      <c r="A979" s="80" t="s">
        <v>1024</v>
      </c>
      <c r="B979" s="58" t="s">
        <v>728</v>
      </c>
      <c r="C979" s="58" t="s">
        <v>16</v>
      </c>
      <c r="D979" s="58" t="s">
        <v>170</v>
      </c>
      <c r="E979" s="54" t="s">
        <v>225</v>
      </c>
      <c r="F979" s="95">
        <v>412200</v>
      </c>
      <c r="H979" s="74"/>
    </row>
    <row r="980" spans="1:8" s="54" customFormat="1" x14ac:dyDescent="0.25">
      <c r="A980" s="80" t="s">
        <v>1024</v>
      </c>
      <c r="B980" s="58" t="s">
        <v>728</v>
      </c>
      <c r="C980" s="58" t="s">
        <v>16</v>
      </c>
      <c r="D980" s="58" t="s">
        <v>170</v>
      </c>
      <c r="E980" s="54" t="s">
        <v>1109</v>
      </c>
      <c r="F980" s="95">
        <v>64646.68</v>
      </c>
      <c r="H980" s="74"/>
    </row>
    <row r="981" spans="1:8" s="54" customFormat="1" x14ac:dyDescent="0.25">
      <c r="A981" s="80" t="s">
        <v>1025</v>
      </c>
      <c r="B981" s="58" t="s">
        <v>729</v>
      </c>
      <c r="C981" s="58" t="s">
        <v>21</v>
      </c>
      <c r="D981" s="58" t="s">
        <v>181</v>
      </c>
      <c r="E981" s="54" t="s">
        <v>730</v>
      </c>
      <c r="F981" s="95">
        <v>1104696</v>
      </c>
      <c r="H981" s="74"/>
    </row>
    <row r="982" spans="1:8" s="54" customFormat="1" x14ac:dyDescent="0.25">
      <c r="A982" s="80" t="s">
        <v>1025</v>
      </c>
      <c r="B982" s="58" t="s">
        <v>729</v>
      </c>
      <c r="C982" s="58" t="s">
        <v>21</v>
      </c>
      <c r="D982" s="58" t="s">
        <v>181</v>
      </c>
      <c r="E982" s="54" t="s">
        <v>731</v>
      </c>
      <c r="F982" s="95">
        <v>148465</v>
      </c>
      <c r="H982" s="74"/>
    </row>
    <row r="983" spans="1:8" s="54" customFormat="1" x14ac:dyDescent="0.25">
      <c r="A983" s="80" t="s">
        <v>1025</v>
      </c>
      <c r="B983" s="58" t="s">
        <v>729</v>
      </c>
      <c r="C983" s="58" t="s">
        <v>21</v>
      </c>
      <c r="D983" s="58" t="s">
        <v>181</v>
      </c>
      <c r="E983" s="54" t="s">
        <v>482</v>
      </c>
      <c r="F983" s="95">
        <v>963475</v>
      </c>
      <c r="H983" s="74"/>
    </row>
    <row r="984" spans="1:8" s="54" customFormat="1" x14ac:dyDescent="0.25">
      <c r="A984" s="80" t="s">
        <v>1025</v>
      </c>
      <c r="B984" s="58" t="s">
        <v>729</v>
      </c>
      <c r="C984" s="58" t="s">
        <v>21</v>
      </c>
      <c r="D984" s="58" t="s">
        <v>181</v>
      </c>
      <c r="E984" s="54" t="s">
        <v>732</v>
      </c>
      <c r="F984" s="95">
        <v>2939408</v>
      </c>
      <c r="H984" s="74"/>
    </row>
    <row r="985" spans="1:8" s="54" customFormat="1" x14ac:dyDescent="0.25">
      <c r="A985" s="80" t="s">
        <v>1025</v>
      </c>
      <c r="B985" s="58" t="s">
        <v>729</v>
      </c>
      <c r="C985" s="58" t="s">
        <v>21</v>
      </c>
      <c r="D985" s="58" t="s">
        <v>181</v>
      </c>
      <c r="E985" s="54" t="s">
        <v>186</v>
      </c>
      <c r="F985" s="95">
        <v>1058811.5</v>
      </c>
      <c r="H985" s="74"/>
    </row>
    <row r="986" spans="1:8" s="54" customFormat="1" x14ac:dyDescent="0.25">
      <c r="A986" s="80" t="s">
        <v>1025</v>
      </c>
      <c r="B986" s="58" t="s">
        <v>729</v>
      </c>
      <c r="C986" s="58" t="s">
        <v>21</v>
      </c>
      <c r="D986" s="58" t="s">
        <v>181</v>
      </c>
      <c r="E986" s="54" t="s">
        <v>1132</v>
      </c>
      <c r="F986" s="95">
        <v>38856305.490000002</v>
      </c>
      <c r="H986" s="74"/>
    </row>
    <row r="987" spans="1:8" s="54" customFormat="1" x14ac:dyDescent="0.25">
      <c r="A987" s="80" t="s">
        <v>1025</v>
      </c>
      <c r="B987" s="58" t="s">
        <v>729</v>
      </c>
      <c r="C987" s="58" t="s">
        <v>21</v>
      </c>
      <c r="D987" s="58" t="s">
        <v>181</v>
      </c>
      <c r="E987" s="54" t="s">
        <v>1109</v>
      </c>
      <c r="F987" s="95">
        <v>198953.08</v>
      </c>
      <c r="H987" s="74"/>
    </row>
    <row r="988" spans="1:8" s="54" customFormat="1" x14ac:dyDescent="0.25">
      <c r="A988" s="80" t="s">
        <v>1025</v>
      </c>
      <c r="B988" s="58" t="s">
        <v>729</v>
      </c>
      <c r="C988" s="58" t="s">
        <v>21</v>
      </c>
      <c r="D988" s="58" t="s">
        <v>181</v>
      </c>
      <c r="E988" s="54" t="s">
        <v>1107</v>
      </c>
      <c r="F988" s="95">
        <v>50367.31</v>
      </c>
      <c r="H988" s="74"/>
    </row>
    <row r="989" spans="1:8" s="54" customFormat="1" x14ac:dyDescent="0.25">
      <c r="A989" s="80" t="s">
        <v>1025</v>
      </c>
      <c r="B989" s="58" t="s">
        <v>729</v>
      </c>
      <c r="C989" s="58" t="s">
        <v>21</v>
      </c>
      <c r="D989" s="58" t="s">
        <v>181</v>
      </c>
      <c r="E989" s="54" t="s">
        <v>159</v>
      </c>
      <c r="F989" s="95">
        <v>11421751.33</v>
      </c>
      <c r="H989" s="74"/>
    </row>
    <row r="990" spans="1:8" s="54" customFormat="1" x14ac:dyDescent="0.25">
      <c r="A990" s="80" t="s">
        <v>1025</v>
      </c>
      <c r="B990" s="58" t="s">
        <v>729</v>
      </c>
      <c r="C990" s="58" t="s">
        <v>21</v>
      </c>
      <c r="D990" s="58" t="s">
        <v>181</v>
      </c>
      <c r="E990" s="54" t="s">
        <v>1104</v>
      </c>
      <c r="F990" s="95">
        <v>9940</v>
      </c>
      <c r="H990" s="74"/>
    </row>
    <row r="991" spans="1:8" s="54" customFormat="1" x14ac:dyDescent="0.25">
      <c r="A991" s="80" t="s">
        <v>1026</v>
      </c>
      <c r="B991" s="58" t="s">
        <v>733</v>
      </c>
      <c r="C991" s="58" t="s">
        <v>67</v>
      </c>
      <c r="D991" s="58" t="s">
        <v>254</v>
      </c>
      <c r="E991" s="54" t="s">
        <v>1158</v>
      </c>
      <c r="F991" s="95">
        <v>3755446.42</v>
      </c>
      <c r="H991" s="74"/>
    </row>
    <row r="992" spans="1:8" s="54" customFormat="1" x14ac:dyDescent="0.25">
      <c r="A992" s="80" t="s">
        <v>1026</v>
      </c>
      <c r="B992" s="58" t="s">
        <v>733</v>
      </c>
      <c r="C992" s="58" t="s">
        <v>67</v>
      </c>
      <c r="D992" s="58" t="s">
        <v>254</v>
      </c>
      <c r="E992" s="54" t="s">
        <v>1109</v>
      </c>
      <c r="F992" s="95">
        <v>57304.46</v>
      </c>
      <c r="H992" s="74"/>
    </row>
    <row r="993" spans="1:8" s="54" customFormat="1" x14ac:dyDescent="0.25">
      <c r="A993" s="80" t="s">
        <v>1026</v>
      </c>
      <c r="B993" s="58" t="s">
        <v>733</v>
      </c>
      <c r="C993" s="58" t="s">
        <v>67</v>
      </c>
      <c r="D993" s="58" t="s">
        <v>254</v>
      </c>
      <c r="E993" s="54" t="s">
        <v>172</v>
      </c>
      <c r="F993" s="95">
        <v>45000</v>
      </c>
      <c r="H993" s="74"/>
    </row>
    <row r="994" spans="1:8" s="54" customFormat="1" x14ac:dyDescent="0.25">
      <c r="A994" s="80" t="s">
        <v>1027</v>
      </c>
      <c r="B994" s="58" t="s">
        <v>734</v>
      </c>
      <c r="C994" s="58" t="s">
        <v>2</v>
      </c>
      <c r="D994" s="58" t="s">
        <v>154</v>
      </c>
      <c r="E994" s="54" t="s">
        <v>1107</v>
      </c>
      <c r="F994" s="95">
        <v>374.22</v>
      </c>
      <c r="H994" s="74"/>
    </row>
    <row r="995" spans="1:8" s="54" customFormat="1" x14ac:dyDescent="0.25">
      <c r="A995" s="80" t="s">
        <v>1028</v>
      </c>
      <c r="B995" s="58" t="s">
        <v>735</v>
      </c>
      <c r="C995" s="58" t="s">
        <v>130</v>
      </c>
      <c r="D995" s="58" t="s">
        <v>321</v>
      </c>
      <c r="E995" s="54" t="s">
        <v>1109</v>
      </c>
      <c r="F995" s="95">
        <v>251642.67</v>
      </c>
      <c r="H995" s="74"/>
    </row>
    <row r="996" spans="1:8" s="54" customFormat="1" x14ac:dyDescent="0.25">
      <c r="A996" s="80" t="s">
        <v>1028</v>
      </c>
      <c r="B996" s="58" t="s">
        <v>735</v>
      </c>
      <c r="C996" s="58" t="s">
        <v>130</v>
      </c>
      <c r="D996" s="58" t="s">
        <v>321</v>
      </c>
      <c r="E996" s="54" t="s">
        <v>1111</v>
      </c>
      <c r="F996" s="95">
        <v>1601372.4</v>
      </c>
      <c r="H996" s="74"/>
    </row>
    <row r="997" spans="1:8" s="54" customFormat="1" x14ac:dyDescent="0.25">
      <c r="A997" s="80" t="s">
        <v>1028</v>
      </c>
      <c r="B997" s="58" t="s">
        <v>735</v>
      </c>
      <c r="C997" s="58" t="s">
        <v>130</v>
      </c>
      <c r="D997" s="58" t="s">
        <v>321</v>
      </c>
      <c r="E997" s="54" t="s">
        <v>1107</v>
      </c>
      <c r="F997" s="95">
        <v>1890.19</v>
      </c>
      <c r="H997" s="74"/>
    </row>
    <row r="998" spans="1:8" s="54" customFormat="1" x14ac:dyDescent="0.25">
      <c r="A998" s="80" t="s">
        <v>1028</v>
      </c>
      <c r="B998" s="58" t="s">
        <v>735</v>
      </c>
      <c r="C998" s="58" t="s">
        <v>130</v>
      </c>
      <c r="D998" s="58" t="s">
        <v>321</v>
      </c>
      <c r="E998" s="54" t="s">
        <v>159</v>
      </c>
      <c r="F998" s="95">
        <v>28.92</v>
      </c>
      <c r="H998" s="74"/>
    </row>
    <row r="999" spans="1:8" s="54" customFormat="1" x14ac:dyDescent="0.25">
      <c r="A999" s="80" t="s">
        <v>1029</v>
      </c>
      <c r="B999" s="58" t="s">
        <v>736</v>
      </c>
      <c r="C999" s="58" t="s">
        <v>16</v>
      </c>
      <c r="D999" s="58" t="s">
        <v>170</v>
      </c>
      <c r="E999" s="54" t="s">
        <v>1112</v>
      </c>
      <c r="F999" s="95">
        <v>1960</v>
      </c>
      <c r="H999" s="74"/>
    </row>
    <row r="1000" spans="1:8" s="54" customFormat="1" x14ac:dyDescent="0.25">
      <c r="A1000" s="80" t="s">
        <v>1029</v>
      </c>
      <c r="B1000" s="58" t="s">
        <v>736</v>
      </c>
      <c r="C1000" s="58" t="s">
        <v>16</v>
      </c>
      <c r="D1000" s="58" t="s">
        <v>170</v>
      </c>
      <c r="E1000" s="54" t="s">
        <v>1109</v>
      </c>
      <c r="F1000" s="95">
        <v>816.76</v>
      </c>
      <c r="H1000" s="74"/>
    </row>
    <row r="1001" spans="1:8" s="54" customFormat="1" x14ac:dyDescent="0.25">
      <c r="A1001" s="80" t="s">
        <v>1030</v>
      </c>
      <c r="B1001" s="58" t="s">
        <v>737</v>
      </c>
      <c r="C1001" s="58" t="s">
        <v>51</v>
      </c>
      <c r="D1001" s="58" t="s">
        <v>223</v>
      </c>
      <c r="E1001" s="54" t="s">
        <v>1109</v>
      </c>
      <c r="F1001" s="95">
        <v>433562</v>
      </c>
      <c r="H1001" s="74"/>
    </row>
    <row r="1002" spans="1:8" s="54" customFormat="1" x14ac:dyDescent="0.25">
      <c r="A1002" s="80" t="s">
        <v>1031</v>
      </c>
      <c r="B1002" s="58" t="s">
        <v>738</v>
      </c>
      <c r="C1002" s="58" t="s">
        <v>35</v>
      </c>
      <c r="D1002" s="58" t="s">
        <v>204</v>
      </c>
      <c r="E1002" s="54" t="s">
        <v>1165</v>
      </c>
      <c r="F1002" s="95">
        <v>2420816.25</v>
      </c>
      <c r="H1002" s="74"/>
    </row>
    <row r="1003" spans="1:8" s="54" customFormat="1" x14ac:dyDescent="0.25">
      <c r="A1003" s="80" t="s">
        <v>1031</v>
      </c>
      <c r="B1003" s="58" t="s">
        <v>738</v>
      </c>
      <c r="C1003" s="58" t="s">
        <v>35</v>
      </c>
      <c r="D1003" s="58" t="s">
        <v>204</v>
      </c>
      <c r="E1003" s="54" t="s">
        <v>1109</v>
      </c>
      <c r="F1003" s="95">
        <v>138541.1</v>
      </c>
      <c r="H1003" s="74"/>
    </row>
    <row r="1004" spans="1:8" s="54" customFormat="1" x14ac:dyDescent="0.25">
      <c r="A1004" s="80" t="s">
        <v>1032</v>
      </c>
      <c r="B1004" s="58" t="s">
        <v>739</v>
      </c>
      <c r="C1004" s="58" t="s">
        <v>47</v>
      </c>
      <c r="D1004" s="58" t="s">
        <v>218</v>
      </c>
      <c r="E1004" s="54" t="s">
        <v>1109</v>
      </c>
      <c r="F1004" s="95">
        <v>428189.83</v>
      </c>
      <c r="H1004" s="74"/>
    </row>
    <row r="1005" spans="1:8" s="54" customFormat="1" x14ac:dyDescent="0.25">
      <c r="A1005" s="80" t="s">
        <v>1032</v>
      </c>
      <c r="B1005" s="58" t="s">
        <v>739</v>
      </c>
      <c r="C1005" s="58" t="s">
        <v>47</v>
      </c>
      <c r="D1005" s="58" t="s">
        <v>218</v>
      </c>
      <c r="E1005" s="54" t="s">
        <v>1111</v>
      </c>
      <c r="F1005" s="95">
        <v>3576.82</v>
      </c>
      <c r="H1005" s="74"/>
    </row>
    <row r="1006" spans="1:8" s="54" customFormat="1" x14ac:dyDescent="0.25">
      <c r="A1006" s="80" t="s">
        <v>1033</v>
      </c>
      <c r="B1006" s="58" t="s">
        <v>1683</v>
      </c>
      <c r="C1006" s="58" t="s">
        <v>84</v>
      </c>
      <c r="D1006" s="58" t="s">
        <v>278</v>
      </c>
      <c r="E1006" s="54" t="s">
        <v>1109</v>
      </c>
      <c r="F1006" s="95">
        <v>530978.01</v>
      </c>
      <c r="H1006" s="74"/>
    </row>
    <row r="1007" spans="1:8" s="54" customFormat="1" x14ac:dyDescent="0.25">
      <c r="A1007" s="80" t="s">
        <v>1034</v>
      </c>
      <c r="B1007" s="58" t="s">
        <v>740</v>
      </c>
      <c r="C1007" s="58" t="s">
        <v>48</v>
      </c>
      <c r="D1007" s="58" t="s">
        <v>220</v>
      </c>
      <c r="E1007" s="54" t="s">
        <v>186</v>
      </c>
      <c r="F1007" s="95">
        <v>8880</v>
      </c>
      <c r="H1007" s="74"/>
    </row>
    <row r="1008" spans="1:8" s="54" customFormat="1" x14ac:dyDescent="0.25">
      <c r="A1008" s="80" t="s">
        <v>1609</v>
      </c>
      <c r="B1008" s="58" t="s">
        <v>1684</v>
      </c>
      <c r="C1008" s="58" t="s">
        <v>31</v>
      </c>
      <c r="D1008" s="58" t="s">
        <v>196</v>
      </c>
      <c r="E1008" s="54" t="s">
        <v>375</v>
      </c>
      <c r="F1008" s="95">
        <v>224.75</v>
      </c>
      <c r="H1008" s="74"/>
    </row>
    <row r="1009" spans="1:8" s="54" customFormat="1" x14ac:dyDescent="0.25">
      <c r="A1009" s="80" t="s">
        <v>1609</v>
      </c>
      <c r="B1009" s="58" t="s">
        <v>1684</v>
      </c>
      <c r="C1009" s="58" t="s">
        <v>31</v>
      </c>
      <c r="D1009" s="58" t="s">
        <v>196</v>
      </c>
      <c r="E1009" s="54" t="s">
        <v>375</v>
      </c>
      <c r="F1009" s="95">
        <v>232892.64</v>
      </c>
      <c r="H1009" s="74"/>
    </row>
    <row r="1010" spans="1:8" s="54" customFormat="1" x14ac:dyDescent="0.25">
      <c r="A1010" s="80" t="s">
        <v>1609</v>
      </c>
      <c r="B1010" s="58" t="s">
        <v>1684</v>
      </c>
      <c r="C1010" s="58" t="s">
        <v>31</v>
      </c>
      <c r="D1010" s="58" t="s">
        <v>196</v>
      </c>
      <c r="E1010" s="54" t="s">
        <v>375</v>
      </c>
      <c r="F1010" s="95">
        <v>222913.04</v>
      </c>
      <c r="H1010" s="74"/>
    </row>
    <row r="1011" spans="1:8" s="182" customFormat="1" x14ac:dyDescent="0.25">
      <c r="A1011" s="180" t="s">
        <v>1610</v>
      </c>
      <c r="B1011" s="181" t="s">
        <v>1685</v>
      </c>
      <c r="C1011" s="181" t="s">
        <v>93</v>
      </c>
      <c r="D1011" s="181" t="s">
        <v>292</v>
      </c>
      <c r="E1011" s="182" t="s">
        <v>186</v>
      </c>
      <c r="F1011" s="183">
        <v>71529.55</v>
      </c>
      <c r="H1011" s="184"/>
    </row>
    <row r="1012" spans="1:8" s="182" customFormat="1" x14ac:dyDescent="0.25">
      <c r="A1012" s="180" t="s">
        <v>1610</v>
      </c>
      <c r="B1012" s="181" t="s">
        <v>1685</v>
      </c>
      <c r="C1012" s="181" t="s">
        <v>93</v>
      </c>
      <c r="D1012" s="181" t="s">
        <v>292</v>
      </c>
      <c r="E1012" s="182" t="s">
        <v>1113</v>
      </c>
      <c r="F1012" s="183">
        <v>572407</v>
      </c>
      <c r="H1012" s="184"/>
    </row>
    <row r="1013" spans="1:8" s="182" customFormat="1" x14ac:dyDescent="0.25">
      <c r="A1013" s="180" t="s">
        <v>1610</v>
      </c>
      <c r="B1013" s="181" t="s">
        <v>1685</v>
      </c>
      <c r="C1013" s="181" t="s">
        <v>93</v>
      </c>
      <c r="D1013" s="181" t="s">
        <v>292</v>
      </c>
      <c r="E1013" s="182" t="s">
        <v>225</v>
      </c>
      <c r="F1013" s="183">
        <v>2240671</v>
      </c>
      <c r="H1013" s="184"/>
    </row>
    <row r="1014" spans="1:8" s="182" customFormat="1" x14ac:dyDescent="0.25">
      <c r="A1014" s="180" t="s">
        <v>1610</v>
      </c>
      <c r="B1014" s="181" t="s">
        <v>1685</v>
      </c>
      <c r="C1014" s="181" t="s">
        <v>93</v>
      </c>
      <c r="D1014" s="181" t="s">
        <v>292</v>
      </c>
      <c r="E1014" s="182" t="s">
        <v>492</v>
      </c>
      <c r="F1014" s="183">
        <v>32075</v>
      </c>
      <c r="H1014" s="184"/>
    </row>
    <row r="1015" spans="1:8" s="182" customFormat="1" x14ac:dyDescent="0.25">
      <c r="A1015" s="180" t="s">
        <v>1610</v>
      </c>
      <c r="B1015" s="181" t="s">
        <v>1685</v>
      </c>
      <c r="C1015" s="181" t="s">
        <v>93</v>
      </c>
      <c r="D1015" s="181" t="s">
        <v>292</v>
      </c>
      <c r="E1015" s="182" t="s">
        <v>1109</v>
      </c>
      <c r="F1015" s="183">
        <v>33636.39</v>
      </c>
      <c r="H1015" s="184"/>
    </row>
    <row r="1016" spans="1:8" s="182" customFormat="1" x14ac:dyDescent="0.25">
      <c r="A1016" s="180" t="s">
        <v>1610</v>
      </c>
      <c r="B1016" s="181" t="s">
        <v>1685</v>
      </c>
      <c r="C1016" s="181" t="s">
        <v>93</v>
      </c>
      <c r="D1016" s="181" t="s">
        <v>292</v>
      </c>
      <c r="E1016" s="182" t="s">
        <v>1107</v>
      </c>
      <c r="F1016" s="183">
        <v>3084.54</v>
      </c>
      <c r="H1016" s="184"/>
    </row>
    <row r="1017" spans="1:8" s="182" customFormat="1" x14ac:dyDescent="0.25">
      <c r="A1017" s="180" t="s">
        <v>1610</v>
      </c>
      <c r="B1017" s="181" t="s">
        <v>1685</v>
      </c>
      <c r="C1017" s="181" t="s">
        <v>93</v>
      </c>
      <c r="D1017" s="181" t="s">
        <v>292</v>
      </c>
      <c r="E1017" s="182" t="s">
        <v>159</v>
      </c>
      <c r="F1017" s="183">
        <v>525</v>
      </c>
      <c r="H1017" s="184"/>
    </row>
    <row r="1018" spans="1:8" s="54" customFormat="1" x14ac:dyDescent="0.25">
      <c r="A1018" s="80" t="s">
        <v>1035</v>
      </c>
      <c r="B1018" s="58" t="s">
        <v>741</v>
      </c>
      <c r="C1018" s="58" t="s">
        <v>131</v>
      </c>
      <c r="D1018" s="58" t="s">
        <v>320</v>
      </c>
      <c r="E1018" s="54" t="s">
        <v>1107</v>
      </c>
      <c r="F1018" s="95">
        <v>2953.16</v>
      </c>
      <c r="H1018" s="74"/>
    </row>
    <row r="1019" spans="1:8" s="54" customFormat="1" x14ac:dyDescent="0.25">
      <c r="A1019" s="80" t="s">
        <v>1036</v>
      </c>
      <c r="B1019" s="58" t="s">
        <v>742</v>
      </c>
      <c r="C1019" s="58" t="s">
        <v>93</v>
      </c>
      <c r="D1019" s="58" t="s">
        <v>292</v>
      </c>
      <c r="E1019" s="54" t="s">
        <v>186</v>
      </c>
      <c r="F1019" s="95">
        <v>127556.36</v>
      </c>
      <c r="H1019" s="74"/>
    </row>
    <row r="1020" spans="1:8" s="54" customFormat="1" x14ac:dyDescent="0.25">
      <c r="A1020" s="80" t="s">
        <v>1036</v>
      </c>
      <c r="B1020" s="58" t="s">
        <v>742</v>
      </c>
      <c r="C1020" s="58" t="s">
        <v>93</v>
      </c>
      <c r="D1020" s="58" t="s">
        <v>292</v>
      </c>
      <c r="E1020" s="54" t="s">
        <v>1113</v>
      </c>
      <c r="F1020" s="95">
        <v>599704</v>
      </c>
      <c r="H1020" s="74"/>
    </row>
    <row r="1021" spans="1:8" s="54" customFormat="1" x14ac:dyDescent="0.25">
      <c r="A1021" s="80" t="s">
        <v>1036</v>
      </c>
      <c r="B1021" s="58" t="s">
        <v>742</v>
      </c>
      <c r="C1021" s="58" t="s">
        <v>93</v>
      </c>
      <c r="D1021" s="58" t="s">
        <v>292</v>
      </c>
      <c r="E1021" s="54" t="s">
        <v>225</v>
      </c>
      <c r="F1021" s="95">
        <v>3717707</v>
      </c>
      <c r="H1021" s="74"/>
    </row>
    <row r="1022" spans="1:8" s="54" customFormat="1" x14ac:dyDescent="0.25">
      <c r="A1022" s="80" t="s">
        <v>1036</v>
      </c>
      <c r="B1022" s="58" t="s">
        <v>742</v>
      </c>
      <c r="C1022" s="58" t="s">
        <v>93</v>
      </c>
      <c r="D1022" s="58" t="s">
        <v>292</v>
      </c>
      <c r="E1022" s="54" t="s">
        <v>492</v>
      </c>
      <c r="F1022" s="95">
        <v>55874</v>
      </c>
      <c r="H1022" s="74"/>
    </row>
    <row r="1023" spans="1:8" s="54" customFormat="1" x14ac:dyDescent="0.25">
      <c r="A1023" s="80" t="s">
        <v>1036</v>
      </c>
      <c r="B1023" s="58" t="s">
        <v>742</v>
      </c>
      <c r="C1023" s="58" t="s">
        <v>93</v>
      </c>
      <c r="D1023" s="58" t="s">
        <v>292</v>
      </c>
      <c r="E1023" s="54" t="s">
        <v>1109</v>
      </c>
      <c r="F1023" s="95">
        <v>50501.18</v>
      </c>
      <c r="H1023" s="74"/>
    </row>
    <row r="1024" spans="1:8" s="54" customFormat="1" x14ac:dyDescent="0.25">
      <c r="A1024" s="80" t="s">
        <v>1036</v>
      </c>
      <c r="B1024" s="58" t="s">
        <v>742</v>
      </c>
      <c r="C1024" s="58" t="s">
        <v>93</v>
      </c>
      <c r="D1024" s="58" t="s">
        <v>292</v>
      </c>
      <c r="E1024" s="54" t="s">
        <v>1107</v>
      </c>
      <c r="F1024" s="95">
        <v>1875.03</v>
      </c>
      <c r="H1024" s="74"/>
    </row>
    <row r="1025" spans="1:8" s="54" customFormat="1" x14ac:dyDescent="0.25">
      <c r="A1025" s="80" t="s">
        <v>1036</v>
      </c>
      <c r="B1025" s="58" t="s">
        <v>742</v>
      </c>
      <c r="C1025" s="58" t="s">
        <v>93</v>
      </c>
      <c r="D1025" s="58" t="s">
        <v>292</v>
      </c>
      <c r="E1025" s="54" t="s">
        <v>159</v>
      </c>
      <c r="F1025" s="95">
        <v>5229.78</v>
      </c>
      <c r="H1025" s="74"/>
    </row>
    <row r="1026" spans="1:8" s="54" customFormat="1" x14ac:dyDescent="0.25">
      <c r="A1026" s="80" t="s">
        <v>1037</v>
      </c>
      <c r="B1026" s="58" t="s">
        <v>743</v>
      </c>
      <c r="C1026" s="58" t="s">
        <v>6</v>
      </c>
      <c r="D1026" s="58" t="s">
        <v>158</v>
      </c>
      <c r="E1026" s="54" t="s">
        <v>1136</v>
      </c>
      <c r="F1026" s="95">
        <v>10375.65</v>
      </c>
      <c r="H1026" s="74"/>
    </row>
    <row r="1027" spans="1:8" s="54" customFormat="1" x14ac:dyDescent="0.25">
      <c r="A1027" s="80" t="s">
        <v>1037</v>
      </c>
      <c r="B1027" s="58" t="s">
        <v>743</v>
      </c>
      <c r="C1027" s="58" t="s">
        <v>6</v>
      </c>
      <c r="D1027" s="58" t="s">
        <v>158</v>
      </c>
      <c r="E1027" s="54" t="s">
        <v>1109</v>
      </c>
      <c r="F1027" s="95">
        <v>5548455.9400000004</v>
      </c>
      <c r="H1027" s="74"/>
    </row>
    <row r="1028" spans="1:8" s="54" customFormat="1" x14ac:dyDescent="0.25">
      <c r="A1028" s="80" t="s">
        <v>1037</v>
      </c>
      <c r="B1028" s="58" t="s">
        <v>743</v>
      </c>
      <c r="C1028" s="58" t="s">
        <v>6</v>
      </c>
      <c r="D1028" s="58" t="s">
        <v>158</v>
      </c>
      <c r="E1028" s="54" t="s">
        <v>1116</v>
      </c>
      <c r="F1028" s="95">
        <v>447250</v>
      </c>
      <c r="H1028" s="74"/>
    </row>
    <row r="1029" spans="1:8" s="54" customFormat="1" x14ac:dyDescent="0.25">
      <c r="A1029" s="80" t="s">
        <v>1037</v>
      </c>
      <c r="B1029" s="58" t="s">
        <v>743</v>
      </c>
      <c r="C1029" s="58" t="s">
        <v>6</v>
      </c>
      <c r="D1029" s="58" t="s">
        <v>158</v>
      </c>
      <c r="E1029" s="54" t="s">
        <v>1118</v>
      </c>
      <c r="F1029" s="95">
        <v>32325714.5</v>
      </c>
      <c r="H1029" s="74"/>
    </row>
    <row r="1030" spans="1:8" s="54" customFormat="1" x14ac:dyDescent="0.25">
      <c r="A1030" s="80" t="s">
        <v>1037</v>
      </c>
      <c r="B1030" s="58" t="s">
        <v>743</v>
      </c>
      <c r="C1030" s="58" t="s">
        <v>6</v>
      </c>
      <c r="D1030" s="58" t="s">
        <v>158</v>
      </c>
      <c r="E1030" s="54" t="s">
        <v>1107</v>
      </c>
      <c r="F1030" s="95">
        <v>12552.26</v>
      </c>
      <c r="H1030" s="74"/>
    </row>
    <row r="1031" spans="1:8" s="54" customFormat="1" x14ac:dyDescent="0.25">
      <c r="A1031" s="80" t="s">
        <v>1037</v>
      </c>
      <c r="B1031" s="58" t="s">
        <v>743</v>
      </c>
      <c r="C1031" s="58" t="s">
        <v>6</v>
      </c>
      <c r="D1031" s="58" t="s">
        <v>158</v>
      </c>
      <c r="E1031" s="54" t="s">
        <v>159</v>
      </c>
      <c r="F1031" s="95">
        <v>4392.2700000000004</v>
      </c>
      <c r="H1031" s="74"/>
    </row>
    <row r="1032" spans="1:8" s="54" customFormat="1" x14ac:dyDescent="0.25">
      <c r="A1032" s="80" t="s">
        <v>1037</v>
      </c>
      <c r="B1032" s="58" t="s">
        <v>743</v>
      </c>
      <c r="C1032" s="58" t="s">
        <v>6</v>
      </c>
      <c r="D1032" s="58" t="s">
        <v>158</v>
      </c>
      <c r="E1032" s="54" t="s">
        <v>159</v>
      </c>
      <c r="F1032" s="95">
        <v>1623.85</v>
      </c>
      <c r="H1032" s="74"/>
    </row>
    <row r="1033" spans="1:8" s="54" customFormat="1" x14ac:dyDescent="0.25">
      <c r="A1033" s="80" t="s">
        <v>1037</v>
      </c>
      <c r="B1033" s="58" t="s">
        <v>743</v>
      </c>
      <c r="C1033" s="58" t="s">
        <v>6</v>
      </c>
      <c r="D1033" s="58" t="s">
        <v>158</v>
      </c>
      <c r="E1033" s="54" t="s">
        <v>159</v>
      </c>
      <c r="F1033" s="95">
        <v>16270073.949999999</v>
      </c>
      <c r="H1033" s="74"/>
    </row>
    <row r="1034" spans="1:8" s="54" customFormat="1" x14ac:dyDescent="0.25">
      <c r="A1034" s="80" t="s">
        <v>1037</v>
      </c>
      <c r="B1034" s="58" t="s">
        <v>743</v>
      </c>
      <c r="C1034" s="58" t="s">
        <v>6</v>
      </c>
      <c r="D1034" s="58" t="s">
        <v>158</v>
      </c>
      <c r="E1034" s="54" t="s">
        <v>159</v>
      </c>
      <c r="F1034" s="95">
        <v>5225133.16</v>
      </c>
      <c r="H1034" s="74"/>
    </row>
    <row r="1035" spans="1:8" s="54" customFormat="1" x14ac:dyDescent="0.25">
      <c r="A1035" s="80" t="s">
        <v>1037</v>
      </c>
      <c r="B1035" s="58" t="s">
        <v>743</v>
      </c>
      <c r="C1035" s="58" t="s">
        <v>6</v>
      </c>
      <c r="D1035" s="58" t="s">
        <v>158</v>
      </c>
      <c r="E1035" s="54" t="s">
        <v>1139</v>
      </c>
      <c r="F1035" s="95">
        <v>2100512.14</v>
      </c>
      <c r="H1035" s="74"/>
    </row>
    <row r="1036" spans="1:8" s="54" customFormat="1" x14ac:dyDescent="0.25">
      <c r="A1036" s="80" t="s">
        <v>1037</v>
      </c>
      <c r="B1036" s="58" t="s">
        <v>743</v>
      </c>
      <c r="C1036" s="58" t="s">
        <v>6</v>
      </c>
      <c r="D1036" s="58" t="s">
        <v>158</v>
      </c>
      <c r="E1036" s="54" t="s">
        <v>390</v>
      </c>
      <c r="F1036" s="95">
        <v>14451513.859999999</v>
      </c>
      <c r="H1036" s="74"/>
    </row>
    <row r="1037" spans="1:8" s="54" customFormat="1" x14ac:dyDescent="0.25">
      <c r="A1037" s="80" t="s">
        <v>1037</v>
      </c>
      <c r="B1037" s="58" t="s">
        <v>743</v>
      </c>
      <c r="C1037" s="58" t="s">
        <v>6</v>
      </c>
      <c r="D1037" s="58" t="s">
        <v>158</v>
      </c>
      <c r="E1037" s="54" t="s">
        <v>172</v>
      </c>
      <c r="F1037" s="95">
        <v>25452296.420000002</v>
      </c>
      <c r="H1037" s="74"/>
    </row>
    <row r="1038" spans="1:8" s="54" customFormat="1" x14ac:dyDescent="0.25">
      <c r="A1038" s="80" t="s">
        <v>1037</v>
      </c>
      <c r="B1038" s="58" t="s">
        <v>743</v>
      </c>
      <c r="C1038" s="58" t="s">
        <v>6</v>
      </c>
      <c r="D1038" s="58" t="s">
        <v>158</v>
      </c>
      <c r="E1038" s="54" t="s">
        <v>1126</v>
      </c>
      <c r="F1038" s="95">
        <v>54222303.5</v>
      </c>
      <c r="H1038" s="74"/>
    </row>
    <row r="1039" spans="1:8" s="54" customFormat="1" x14ac:dyDescent="0.25">
      <c r="A1039" s="80" t="s">
        <v>1037</v>
      </c>
      <c r="B1039" s="58" t="s">
        <v>743</v>
      </c>
      <c r="C1039" s="58" t="s">
        <v>6</v>
      </c>
      <c r="D1039" s="58" t="s">
        <v>158</v>
      </c>
      <c r="E1039" s="54" t="s">
        <v>1126</v>
      </c>
      <c r="F1039" s="95">
        <v>30506.91</v>
      </c>
      <c r="H1039" s="74"/>
    </row>
    <row r="1040" spans="1:8" s="54" customFormat="1" x14ac:dyDescent="0.25">
      <c r="A1040" s="80" t="s">
        <v>1037</v>
      </c>
      <c r="B1040" s="58" t="s">
        <v>743</v>
      </c>
      <c r="C1040" s="58" t="s">
        <v>6</v>
      </c>
      <c r="D1040" s="58" t="s">
        <v>158</v>
      </c>
      <c r="E1040" s="54" t="s">
        <v>1126</v>
      </c>
      <c r="F1040" s="95">
        <v>274891.27</v>
      </c>
      <c r="H1040" s="74"/>
    </row>
    <row r="1041" spans="1:8" s="54" customFormat="1" x14ac:dyDescent="0.25">
      <c r="A1041" s="80" t="s">
        <v>1037</v>
      </c>
      <c r="B1041" s="58" t="s">
        <v>743</v>
      </c>
      <c r="C1041" s="58" t="s">
        <v>6</v>
      </c>
      <c r="D1041" s="58" t="s">
        <v>158</v>
      </c>
      <c r="E1041" s="54" t="s">
        <v>1169</v>
      </c>
      <c r="F1041" s="95">
        <v>55751643.810000002</v>
      </c>
      <c r="H1041" s="74"/>
    </row>
    <row r="1042" spans="1:8" s="54" customFormat="1" x14ac:dyDescent="0.25">
      <c r="A1042" s="80" t="s">
        <v>1037</v>
      </c>
      <c r="B1042" s="58" t="s">
        <v>743</v>
      </c>
      <c r="C1042" s="58" t="s">
        <v>6</v>
      </c>
      <c r="D1042" s="58" t="s">
        <v>158</v>
      </c>
      <c r="E1042" s="54" t="s">
        <v>1169</v>
      </c>
      <c r="F1042" s="95">
        <v>6418729.3200000003</v>
      </c>
      <c r="H1042" s="74"/>
    </row>
    <row r="1043" spans="1:8" s="54" customFormat="1" x14ac:dyDescent="0.25">
      <c r="A1043" s="80" t="s">
        <v>1037</v>
      </c>
      <c r="B1043" s="58" t="s">
        <v>743</v>
      </c>
      <c r="C1043" s="58" t="s">
        <v>6</v>
      </c>
      <c r="D1043" s="58" t="s">
        <v>158</v>
      </c>
      <c r="E1043" s="54" t="s">
        <v>1169</v>
      </c>
      <c r="F1043" s="95">
        <v>55351456.759999998</v>
      </c>
      <c r="H1043" s="74"/>
    </row>
    <row r="1044" spans="1:8" s="54" customFormat="1" x14ac:dyDescent="0.25">
      <c r="A1044" s="80" t="s">
        <v>1037</v>
      </c>
      <c r="B1044" s="58" t="s">
        <v>743</v>
      </c>
      <c r="C1044" s="58" t="s">
        <v>6</v>
      </c>
      <c r="D1044" s="58" t="s">
        <v>158</v>
      </c>
      <c r="E1044" s="54" t="s">
        <v>1169</v>
      </c>
      <c r="F1044" s="95">
        <v>1277391.01</v>
      </c>
      <c r="H1044" s="74"/>
    </row>
    <row r="1045" spans="1:8" s="54" customFormat="1" x14ac:dyDescent="0.25">
      <c r="A1045" s="80" t="s">
        <v>1038</v>
      </c>
      <c r="B1045" s="58" t="s">
        <v>744</v>
      </c>
      <c r="C1045" s="58" t="s">
        <v>93</v>
      </c>
      <c r="D1045" s="58" t="s">
        <v>292</v>
      </c>
      <c r="E1045" s="54" t="s">
        <v>1109</v>
      </c>
      <c r="F1045" s="95">
        <v>8129.05</v>
      </c>
      <c r="H1045" s="74"/>
    </row>
    <row r="1046" spans="1:8" s="54" customFormat="1" x14ac:dyDescent="0.25">
      <c r="A1046" s="80" t="s">
        <v>1039</v>
      </c>
      <c r="B1046" s="58" t="s">
        <v>745</v>
      </c>
      <c r="C1046" s="58" t="s">
        <v>93</v>
      </c>
      <c r="D1046" s="58" t="s">
        <v>292</v>
      </c>
      <c r="E1046" s="54" t="s">
        <v>186</v>
      </c>
      <c r="F1046" s="95">
        <v>200649.54</v>
      </c>
      <c r="H1046" s="74"/>
    </row>
    <row r="1047" spans="1:8" s="54" customFormat="1" x14ac:dyDescent="0.25">
      <c r="A1047" s="80" t="s">
        <v>1039</v>
      </c>
      <c r="B1047" s="58" t="s">
        <v>745</v>
      </c>
      <c r="C1047" s="58" t="s">
        <v>93</v>
      </c>
      <c r="D1047" s="58" t="s">
        <v>292</v>
      </c>
      <c r="E1047" s="54" t="s">
        <v>1113</v>
      </c>
      <c r="F1047" s="95">
        <v>241680.66</v>
      </c>
      <c r="H1047" s="74"/>
    </row>
    <row r="1048" spans="1:8" s="54" customFormat="1" x14ac:dyDescent="0.25">
      <c r="A1048" s="80" t="s">
        <v>1039</v>
      </c>
      <c r="B1048" s="58" t="s">
        <v>745</v>
      </c>
      <c r="C1048" s="58" t="s">
        <v>93</v>
      </c>
      <c r="D1048" s="58" t="s">
        <v>292</v>
      </c>
      <c r="E1048" s="54" t="s">
        <v>225</v>
      </c>
      <c r="F1048" s="95">
        <v>2801231.17</v>
      </c>
      <c r="H1048" s="74"/>
    </row>
    <row r="1049" spans="1:8" s="54" customFormat="1" x14ac:dyDescent="0.25">
      <c r="A1049" s="80" t="s">
        <v>1039</v>
      </c>
      <c r="B1049" s="58" t="s">
        <v>745</v>
      </c>
      <c r="C1049" s="58" t="s">
        <v>93</v>
      </c>
      <c r="D1049" s="58" t="s">
        <v>292</v>
      </c>
      <c r="E1049" s="54" t="s">
        <v>492</v>
      </c>
      <c r="F1049" s="95">
        <v>43220</v>
      </c>
      <c r="H1049" s="74"/>
    </row>
    <row r="1050" spans="1:8" s="54" customFormat="1" x14ac:dyDescent="0.25">
      <c r="A1050" s="80" t="s">
        <v>1039</v>
      </c>
      <c r="B1050" s="58" t="s">
        <v>745</v>
      </c>
      <c r="C1050" s="58" t="s">
        <v>93</v>
      </c>
      <c r="D1050" s="58" t="s">
        <v>292</v>
      </c>
      <c r="E1050" s="54" t="s">
        <v>1112</v>
      </c>
      <c r="F1050" s="95">
        <v>1000</v>
      </c>
      <c r="H1050" s="74"/>
    </row>
    <row r="1051" spans="1:8" s="54" customFormat="1" x14ac:dyDescent="0.25">
      <c r="A1051" s="80" t="s">
        <v>1039</v>
      </c>
      <c r="B1051" s="58" t="s">
        <v>745</v>
      </c>
      <c r="C1051" s="58" t="s">
        <v>93</v>
      </c>
      <c r="D1051" s="58" t="s">
        <v>292</v>
      </c>
      <c r="E1051" s="54" t="s">
        <v>1109</v>
      </c>
      <c r="F1051" s="95">
        <v>55609.4</v>
      </c>
      <c r="H1051" s="74"/>
    </row>
    <row r="1052" spans="1:8" s="54" customFormat="1" x14ac:dyDescent="0.25">
      <c r="A1052" s="80" t="s">
        <v>1039</v>
      </c>
      <c r="B1052" s="58" t="s">
        <v>745</v>
      </c>
      <c r="C1052" s="58" t="s">
        <v>93</v>
      </c>
      <c r="D1052" s="58" t="s">
        <v>292</v>
      </c>
      <c r="E1052" s="54" t="s">
        <v>1107</v>
      </c>
      <c r="F1052" s="95">
        <v>142.35</v>
      </c>
      <c r="H1052" s="74"/>
    </row>
    <row r="1053" spans="1:8" s="54" customFormat="1" x14ac:dyDescent="0.25">
      <c r="A1053" s="80" t="s">
        <v>1039</v>
      </c>
      <c r="B1053" s="58" t="s">
        <v>745</v>
      </c>
      <c r="C1053" s="58" t="s">
        <v>93</v>
      </c>
      <c r="D1053" s="58" t="s">
        <v>292</v>
      </c>
      <c r="E1053" s="54" t="s">
        <v>159</v>
      </c>
      <c r="F1053" s="95">
        <v>300.02999999999997</v>
      </c>
      <c r="H1053" s="74"/>
    </row>
    <row r="1054" spans="1:8" s="54" customFormat="1" x14ac:dyDescent="0.25">
      <c r="A1054" s="80" t="s">
        <v>1611</v>
      </c>
      <c r="B1054" s="58" t="s">
        <v>1686</v>
      </c>
      <c r="C1054" s="58" t="s">
        <v>93</v>
      </c>
      <c r="D1054" s="58" t="s">
        <v>292</v>
      </c>
      <c r="E1054" s="54" t="s">
        <v>186</v>
      </c>
      <c r="F1054" s="95">
        <v>224402.09</v>
      </c>
      <c r="H1054" s="74"/>
    </row>
    <row r="1055" spans="1:8" s="54" customFormat="1" x14ac:dyDescent="0.25">
      <c r="A1055" s="80" t="s">
        <v>1611</v>
      </c>
      <c r="B1055" s="58" t="s">
        <v>1686</v>
      </c>
      <c r="C1055" s="58" t="s">
        <v>93</v>
      </c>
      <c r="D1055" s="58" t="s">
        <v>292</v>
      </c>
      <c r="E1055" s="54" t="s">
        <v>1113</v>
      </c>
      <c r="F1055" s="95">
        <v>3302706.61</v>
      </c>
      <c r="H1055" s="74"/>
    </row>
    <row r="1056" spans="1:8" s="54" customFormat="1" x14ac:dyDescent="0.25">
      <c r="A1056" s="80" t="s">
        <v>1611</v>
      </c>
      <c r="B1056" s="58" t="s">
        <v>1686</v>
      </c>
      <c r="C1056" s="58" t="s">
        <v>93</v>
      </c>
      <c r="D1056" s="58" t="s">
        <v>292</v>
      </c>
      <c r="E1056" s="54" t="s">
        <v>225</v>
      </c>
      <c r="F1056" s="95">
        <v>14772060.84</v>
      </c>
      <c r="H1056" s="74"/>
    </row>
    <row r="1057" spans="1:8" s="54" customFormat="1" x14ac:dyDescent="0.25">
      <c r="A1057" s="80" t="s">
        <v>1611</v>
      </c>
      <c r="B1057" s="58" t="s">
        <v>1686</v>
      </c>
      <c r="C1057" s="58" t="s">
        <v>93</v>
      </c>
      <c r="D1057" s="58" t="s">
        <v>292</v>
      </c>
      <c r="E1057" s="54" t="s">
        <v>492</v>
      </c>
      <c r="F1057" s="95">
        <v>405129</v>
      </c>
      <c r="H1057" s="74"/>
    </row>
    <row r="1058" spans="1:8" s="54" customFormat="1" x14ac:dyDescent="0.25">
      <c r="A1058" s="80" t="s">
        <v>1611</v>
      </c>
      <c r="B1058" s="58" t="s">
        <v>1686</v>
      </c>
      <c r="C1058" s="58" t="s">
        <v>93</v>
      </c>
      <c r="D1058" s="58" t="s">
        <v>292</v>
      </c>
      <c r="E1058" s="54" t="s">
        <v>1112</v>
      </c>
      <c r="F1058" s="95">
        <v>10981</v>
      </c>
      <c r="H1058" s="74"/>
    </row>
    <row r="1059" spans="1:8" s="54" customFormat="1" x14ac:dyDescent="0.25">
      <c r="A1059" s="80" t="s">
        <v>1611</v>
      </c>
      <c r="B1059" s="58" t="s">
        <v>1686</v>
      </c>
      <c r="C1059" s="58" t="s">
        <v>93</v>
      </c>
      <c r="D1059" s="58" t="s">
        <v>292</v>
      </c>
      <c r="E1059" s="54" t="s">
        <v>1109</v>
      </c>
      <c r="F1059" s="95">
        <v>446956.21</v>
      </c>
      <c r="H1059" s="74"/>
    </row>
    <row r="1060" spans="1:8" s="54" customFormat="1" x14ac:dyDescent="0.25">
      <c r="A1060" s="80" t="s">
        <v>1611</v>
      </c>
      <c r="B1060" s="58" t="s">
        <v>1686</v>
      </c>
      <c r="C1060" s="58" t="s">
        <v>93</v>
      </c>
      <c r="D1060" s="58" t="s">
        <v>292</v>
      </c>
      <c r="E1060" s="54" t="s">
        <v>1107</v>
      </c>
      <c r="F1060" s="95">
        <v>10392.6</v>
      </c>
      <c r="H1060" s="74"/>
    </row>
    <row r="1061" spans="1:8" s="54" customFormat="1" x14ac:dyDescent="0.25">
      <c r="A1061" s="80" t="s">
        <v>1611</v>
      </c>
      <c r="B1061" s="58" t="s">
        <v>1686</v>
      </c>
      <c r="C1061" s="58" t="s">
        <v>93</v>
      </c>
      <c r="D1061" s="58" t="s">
        <v>292</v>
      </c>
      <c r="E1061" s="54" t="s">
        <v>159</v>
      </c>
      <c r="F1061" s="95">
        <v>2555.6999999999998</v>
      </c>
      <c r="H1061" s="74"/>
    </row>
    <row r="1062" spans="1:8" s="54" customFormat="1" x14ac:dyDescent="0.25">
      <c r="A1062" s="80" t="s">
        <v>1612</v>
      </c>
      <c r="B1062" s="58" t="s">
        <v>1687</v>
      </c>
      <c r="C1062" s="58" t="s">
        <v>93</v>
      </c>
      <c r="D1062" s="58" t="s">
        <v>292</v>
      </c>
      <c r="E1062" s="54" t="s">
        <v>1109</v>
      </c>
      <c r="F1062" s="95">
        <v>18915.009999999998</v>
      </c>
      <c r="H1062" s="74"/>
    </row>
    <row r="1063" spans="1:8" s="182" customFormat="1" x14ac:dyDescent="0.25">
      <c r="A1063" s="180" t="s">
        <v>1040</v>
      </c>
      <c r="B1063" s="181" t="s">
        <v>746</v>
      </c>
      <c r="C1063" s="181" t="s">
        <v>52</v>
      </c>
      <c r="D1063" s="181" t="s">
        <v>227</v>
      </c>
      <c r="E1063" s="182" t="s">
        <v>1113</v>
      </c>
      <c r="F1063" s="183">
        <v>312314619.06999999</v>
      </c>
      <c r="H1063" s="184"/>
    </row>
    <row r="1064" spans="1:8" s="182" customFormat="1" x14ac:dyDescent="0.25">
      <c r="A1064" s="180" t="s">
        <v>1040</v>
      </c>
      <c r="B1064" s="181" t="s">
        <v>746</v>
      </c>
      <c r="C1064" s="181" t="s">
        <v>52</v>
      </c>
      <c r="D1064" s="181" t="s">
        <v>227</v>
      </c>
      <c r="E1064" s="182" t="s">
        <v>1112</v>
      </c>
      <c r="F1064" s="183">
        <v>412.7</v>
      </c>
      <c r="H1064" s="184"/>
    </row>
    <row r="1065" spans="1:8" s="182" customFormat="1" x14ac:dyDescent="0.25">
      <c r="A1065" s="180" t="s">
        <v>1040</v>
      </c>
      <c r="B1065" s="181" t="s">
        <v>746</v>
      </c>
      <c r="C1065" s="181" t="s">
        <v>52</v>
      </c>
      <c r="D1065" s="181" t="s">
        <v>227</v>
      </c>
      <c r="E1065" s="182" t="s">
        <v>1109</v>
      </c>
      <c r="F1065" s="183">
        <v>4417646.72</v>
      </c>
      <c r="H1065" s="184"/>
    </row>
    <row r="1066" spans="1:8" s="182" customFormat="1" x14ac:dyDescent="0.25">
      <c r="A1066" s="180" t="s">
        <v>1040</v>
      </c>
      <c r="B1066" s="181" t="s">
        <v>746</v>
      </c>
      <c r="C1066" s="181" t="s">
        <v>52</v>
      </c>
      <c r="D1066" s="181" t="s">
        <v>227</v>
      </c>
      <c r="E1066" s="182" t="s">
        <v>159</v>
      </c>
      <c r="F1066" s="183">
        <v>-2123</v>
      </c>
      <c r="H1066" s="184"/>
    </row>
    <row r="1067" spans="1:8" s="54" customFormat="1" x14ac:dyDescent="0.25">
      <c r="A1067" s="80" t="s">
        <v>1041</v>
      </c>
      <c r="B1067" s="58" t="s">
        <v>747</v>
      </c>
      <c r="C1067" s="58" t="s">
        <v>36</v>
      </c>
      <c r="D1067" s="58" t="s">
        <v>205</v>
      </c>
      <c r="E1067" s="54" t="s">
        <v>1130</v>
      </c>
      <c r="F1067" s="95">
        <v>5771.13</v>
      </c>
      <c r="H1067" s="74"/>
    </row>
    <row r="1068" spans="1:8" s="54" customFormat="1" x14ac:dyDescent="0.25">
      <c r="A1068" s="80" t="s">
        <v>1042</v>
      </c>
      <c r="B1068" s="58" t="s">
        <v>748</v>
      </c>
      <c r="C1068" s="58" t="s">
        <v>36</v>
      </c>
      <c r="D1068" s="58" t="s">
        <v>205</v>
      </c>
      <c r="E1068" s="54" t="s">
        <v>749</v>
      </c>
      <c r="F1068" s="95">
        <v>510.5</v>
      </c>
      <c r="H1068" s="74"/>
    </row>
    <row r="1069" spans="1:8" s="54" customFormat="1" x14ac:dyDescent="0.25">
      <c r="A1069" s="80" t="s">
        <v>1042</v>
      </c>
      <c r="B1069" s="58" t="s">
        <v>748</v>
      </c>
      <c r="C1069" s="58" t="s">
        <v>36</v>
      </c>
      <c r="D1069" s="58" t="s">
        <v>205</v>
      </c>
      <c r="E1069" s="54" t="s">
        <v>186</v>
      </c>
      <c r="F1069" s="95">
        <v>5252</v>
      </c>
      <c r="H1069" s="74"/>
    </row>
    <row r="1070" spans="1:8" s="54" customFormat="1" x14ac:dyDescent="0.25">
      <c r="A1070" s="80" t="s">
        <v>1042</v>
      </c>
      <c r="B1070" s="58" t="s">
        <v>748</v>
      </c>
      <c r="C1070" s="58" t="s">
        <v>36</v>
      </c>
      <c r="D1070" s="58" t="s">
        <v>205</v>
      </c>
      <c r="E1070" s="54" t="s">
        <v>1113</v>
      </c>
      <c r="F1070" s="95">
        <v>803400</v>
      </c>
      <c r="H1070" s="74"/>
    </row>
    <row r="1071" spans="1:8" s="54" customFormat="1" x14ac:dyDescent="0.25">
      <c r="A1071" s="80" t="s">
        <v>1042</v>
      </c>
      <c r="B1071" s="58" t="s">
        <v>748</v>
      </c>
      <c r="C1071" s="58" t="s">
        <v>36</v>
      </c>
      <c r="D1071" s="58" t="s">
        <v>205</v>
      </c>
      <c r="E1071" s="54" t="s">
        <v>225</v>
      </c>
      <c r="F1071" s="95">
        <v>2827953.42</v>
      </c>
      <c r="H1071" s="74"/>
    </row>
    <row r="1072" spans="1:8" s="54" customFormat="1" x14ac:dyDescent="0.25">
      <c r="A1072" s="80" t="s">
        <v>1042</v>
      </c>
      <c r="B1072" s="58" t="s">
        <v>748</v>
      </c>
      <c r="C1072" s="58" t="s">
        <v>36</v>
      </c>
      <c r="D1072" s="58" t="s">
        <v>205</v>
      </c>
      <c r="E1072" s="54" t="s">
        <v>492</v>
      </c>
      <c r="F1072" s="95">
        <v>237578.5</v>
      </c>
      <c r="H1072" s="74"/>
    </row>
    <row r="1073" spans="1:8" s="54" customFormat="1" x14ac:dyDescent="0.25">
      <c r="A1073" s="80" t="s">
        <v>1042</v>
      </c>
      <c r="B1073" s="58" t="s">
        <v>748</v>
      </c>
      <c r="C1073" s="58" t="s">
        <v>36</v>
      </c>
      <c r="D1073" s="58" t="s">
        <v>205</v>
      </c>
      <c r="E1073" s="54" t="s">
        <v>1112</v>
      </c>
      <c r="F1073" s="95">
        <v>2516</v>
      </c>
      <c r="H1073" s="74"/>
    </row>
    <row r="1074" spans="1:8" s="54" customFormat="1" x14ac:dyDescent="0.25">
      <c r="A1074" s="80" t="s">
        <v>1042</v>
      </c>
      <c r="B1074" s="58" t="s">
        <v>748</v>
      </c>
      <c r="C1074" s="58" t="s">
        <v>36</v>
      </c>
      <c r="D1074" s="58" t="s">
        <v>205</v>
      </c>
      <c r="E1074" s="54" t="s">
        <v>750</v>
      </c>
      <c r="F1074" s="95">
        <v>750</v>
      </c>
      <c r="H1074" s="74"/>
    </row>
    <row r="1075" spans="1:8" s="54" customFormat="1" x14ac:dyDescent="0.25">
      <c r="A1075" s="80" t="s">
        <v>1042</v>
      </c>
      <c r="B1075" s="58" t="s">
        <v>748</v>
      </c>
      <c r="C1075" s="58" t="s">
        <v>36</v>
      </c>
      <c r="D1075" s="58" t="s">
        <v>205</v>
      </c>
      <c r="E1075" s="54" t="s">
        <v>1107</v>
      </c>
      <c r="F1075" s="95">
        <v>747.5</v>
      </c>
      <c r="H1075" s="74"/>
    </row>
    <row r="1076" spans="1:8" s="54" customFormat="1" x14ac:dyDescent="0.25">
      <c r="A1076" s="80" t="s">
        <v>1042</v>
      </c>
      <c r="B1076" s="58" t="s">
        <v>748</v>
      </c>
      <c r="C1076" s="58" t="s">
        <v>36</v>
      </c>
      <c r="D1076" s="58" t="s">
        <v>205</v>
      </c>
      <c r="E1076" s="54" t="s">
        <v>1171</v>
      </c>
      <c r="F1076" s="95">
        <v>250</v>
      </c>
      <c r="H1076" s="74"/>
    </row>
    <row r="1077" spans="1:8" s="54" customFormat="1" x14ac:dyDescent="0.25">
      <c r="A1077" s="80" t="s">
        <v>1042</v>
      </c>
      <c r="B1077" s="58" t="s">
        <v>748</v>
      </c>
      <c r="C1077" s="58" t="s">
        <v>36</v>
      </c>
      <c r="D1077" s="58" t="s">
        <v>205</v>
      </c>
      <c r="E1077" s="54" t="s">
        <v>159</v>
      </c>
      <c r="F1077" s="95">
        <v>45485.4</v>
      </c>
      <c r="H1077" s="74"/>
    </row>
    <row r="1078" spans="1:8" s="54" customFormat="1" x14ac:dyDescent="0.25">
      <c r="A1078" s="80" t="s">
        <v>1043</v>
      </c>
      <c r="B1078" s="58" t="s">
        <v>751</v>
      </c>
      <c r="C1078" s="58" t="s">
        <v>50</v>
      </c>
      <c r="D1078" s="58" t="s">
        <v>222</v>
      </c>
      <c r="E1078" s="54" t="s">
        <v>1109</v>
      </c>
      <c r="F1078" s="95">
        <v>401039.19</v>
      </c>
      <c r="H1078" s="74"/>
    </row>
    <row r="1079" spans="1:8" s="54" customFormat="1" x14ac:dyDescent="0.25">
      <c r="A1079" s="80" t="s">
        <v>1043</v>
      </c>
      <c r="B1079" s="58" t="s">
        <v>751</v>
      </c>
      <c r="C1079" s="58" t="s">
        <v>50</v>
      </c>
      <c r="D1079" s="58" t="s">
        <v>222</v>
      </c>
      <c r="E1079" s="54" t="s">
        <v>159</v>
      </c>
      <c r="F1079" s="95">
        <v>5893403.5999999996</v>
      </c>
      <c r="H1079" s="74"/>
    </row>
    <row r="1080" spans="1:8" s="54" customFormat="1" x14ac:dyDescent="0.25">
      <c r="A1080" s="80" t="s">
        <v>1044</v>
      </c>
      <c r="B1080" s="58" t="s">
        <v>752</v>
      </c>
      <c r="C1080" s="58" t="s">
        <v>93</v>
      </c>
      <c r="D1080" s="58" t="s">
        <v>292</v>
      </c>
      <c r="E1080" s="54" t="s">
        <v>186</v>
      </c>
      <c r="F1080" s="95">
        <v>64495</v>
      </c>
      <c r="H1080" s="74"/>
    </row>
    <row r="1081" spans="1:8" s="54" customFormat="1" x14ac:dyDescent="0.25">
      <c r="A1081" s="80" t="s">
        <v>1044</v>
      </c>
      <c r="B1081" s="58" t="s">
        <v>752</v>
      </c>
      <c r="C1081" s="58" t="s">
        <v>93</v>
      </c>
      <c r="D1081" s="58" t="s">
        <v>292</v>
      </c>
      <c r="E1081" s="54" t="s">
        <v>1113</v>
      </c>
      <c r="F1081" s="95">
        <v>345915.99</v>
      </c>
      <c r="H1081" s="74"/>
    </row>
    <row r="1082" spans="1:8" s="54" customFormat="1" x14ac:dyDescent="0.25">
      <c r="A1082" s="80" t="s">
        <v>1044</v>
      </c>
      <c r="B1082" s="58" t="s">
        <v>752</v>
      </c>
      <c r="C1082" s="58" t="s">
        <v>93</v>
      </c>
      <c r="D1082" s="58" t="s">
        <v>292</v>
      </c>
      <c r="E1082" s="54" t="s">
        <v>225</v>
      </c>
      <c r="F1082" s="95">
        <v>2064280.05</v>
      </c>
      <c r="H1082" s="74"/>
    </row>
    <row r="1083" spans="1:8" s="54" customFormat="1" x14ac:dyDescent="0.25">
      <c r="A1083" s="80" t="s">
        <v>1044</v>
      </c>
      <c r="B1083" s="58" t="s">
        <v>752</v>
      </c>
      <c r="C1083" s="58" t="s">
        <v>93</v>
      </c>
      <c r="D1083" s="58" t="s">
        <v>292</v>
      </c>
      <c r="E1083" s="54" t="s">
        <v>492</v>
      </c>
      <c r="F1083" s="95">
        <v>30820</v>
      </c>
      <c r="H1083" s="74"/>
    </row>
    <row r="1084" spans="1:8" s="54" customFormat="1" x14ac:dyDescent="0.25">
      <c r="A1084" s="80" t="s">
        <v>1044</v>
      </c>
      <c r="B1084" s="58" t="s">
        <v>752</v>
      </c>
      <c r="C1084" s="58" t="s">
        <v>93</v>
      </c>
      <c r="D1084" s="58" t="s">
        <v>292</v>
      </c>
      <c r="E1084" s="54" t="s">
        <v>1109</v>
      </c>
      <c r="F1084" s="95">
        <v>52694.53</v>
      </c>
      <c r="H1084" s="74"/>
    </row>
    <row r="1085" spans="1:8" s="54" customFormat="1" x14ac:dyDescent="0.25">
      <c r="A1085" s="80" t="s">
        <v>1044</v>
      </c>
      <c r="B1085" s="58" t="s">
        <v>752</v>
      </c>
      <c r="C1085" s="58" t="s">
        <v>93</v>
      </c>
      <c r="D1085" s="58" t="s">
        <v>292</v>
      </c>
      <c r="E1085" s="54" t="s">
        <v>1107</v>
      </c>
      <c r="F1085" s="95">
        <v>327.63</v>
      </c>
      <c r="H1085" s="74"/>
    </row>
    <row r="1086" spans="1:8" s="54" customFormat="1" x14ac:dyDescent="0.25">
      <c r="A1086" s="80" t="s">
        <v>1044</v>
      </c>
      <c r="B1086" s="58" t="s">
        <v>752</v>
      </c>
      <c r="C1086" s="58" t="s">
        <v>93</v>
      </c>
      <c r="D1086" s="58" t="s">
        <v>292</v>
      </c>
      <c r="E1086" s="54" t="s">
        <v>159</v>
      </c>
      <c r="F1086" s="95">
        <v>6490</v>
      </c>
      <c r="H1086" s="74"/>
    </row>
    <row r="1087" spans="1:8" s="54" customFormat="1" x14ac:dyDescent="0.25">
      <c r="A1087" s="80" t="s">
        <v>1045</v>
      </c>
      <c r="B1087" s="58" t="s">
        <v>753</v>
      </c>
      <c r="C1087" s="58" t="s">
        <v>40</v>
      </c>
      <c r="D1087" s="58" t="s">
        <v>210</v>
      </c>
      <c r="E1087" s="54" t="s">
        <v>1172</v>
      </c>
      <c r="F1087" s="95">
        <v>86762466.480000004</v>
      </c>
      <c r="H1087" s="74"/>
    </row>
    <row r="1088" spans="1:8" s="54" customFormat="1" x14ac:dyDescent="0.25">
      <c r="A1088" s="80" t="s">
        <v>1045</v>
      </c>
      <c r="B1088" s="58" t="s">
        <v>753</v>
      </c>
      <c r="C1088" s="58" t="s">
        <v>40</v>
      </c>
      <c r="D1088" s="58" t="s">
        <v>210</v>
      </c>
      <c r="E1088" s="54" t="s">
        <v>1109</v>
      </c>
      <c r="F1088" s="95">
        <v>3529324.31</v>
      </c>
      <c r="H1088" s="74"/>
    </row>
    <row r="1089" spans="1:8" s="54" customFormat="1" x14ac:dyDescent="0.25">
      <c r="A1089" s="80" t="s">
        <v>1045</v>
      </c>
      <c r="B1089" s="58" t="s">
        <v>753</v>
      </c>
      <c r="C1089" s="58" t="s">
        <v>40</v>
      </c>
      <c r="D1089" s="58" t="s">
        <v>210</v>
      </c>
      <c r="E1089" s="54" t="s">
        <v>1163</v>
      </c>
      <c r="F1089" s="95">
        <v>24633928.16</v>
      </c>
      <c r="H1089" s="74"/>
    </row>
    <row r="1090" spans="1:8" s="54" customFormat="1" x14ac:dyDescent="0.25">
      <c r="A1090" s="80" t="s">
        <v>1045</v>
      </c>
      <c r="B1090" s="58" t="s">
        <v>753</v>
      </c>
      <c r="C1090" s="58" t="s">
        <v>40</v>
      </c>
      <c r="D1090" s="58" t="s">
        <v>210</v>
      </c>
      <c r="E1090" s="54" t="s">
        <v>1107</v>
      </c>
      <c r="F1090" s="95">
        <v>236452.36</v>
      </c>
      <c r="H1090" s="74"/>
    </row>
    <row r="1091" spans="1:8" s="54" customFormat="1" x14ac:dyDescent="0.25">
      <c r="A1091" s="80" t="s">
        <v>1045</v>
      </c>
      <c r="B1091" s="58" t="s">
        <v>753</v>
      </c>
      <c r="C1091" s="58" t="s">
        <v>40</v>
      </c>
      <c r="D1091" s="58" t="s">
        <v>210</v>
      </c>
      <c r="E1091" s="54" t="s">
        <v>159</v>
      </c>
      <c r="F1091" s="95">
        <v>1017388.4</v>
      </c>
      <c r="H1091" s="74"/>
    </row>
    <row r="1092" spans="1:8" s="54" customFormat="1" x14ac:dyDescent="0.25">
      <c r="A1092" s="80" t="s">
        <v>1045</v>
      </c>
      <c r="B1092" s="58" t="s">
        <v>753</v>
      </c>
      <c r="C1092" s="58" t="s">
        <v>40</v>
      </c>
      <c r="D1092" s="58" t="s">
        <v>210</v>
      </c>
      <c r="E1092" s="54" t="s">
        <v>1120</v>
      </c>
      <c r="F1092" s="95">
        <v>75000</v>
      </c>
      <c r="H1092" s="74"/>
    </row>
    <row r="1093" spans="1:8" s="54" customFormat="1" x14ac:dyDescent="0.25">
      <c r="A1093" s="80" t="s">
        <v>1045</v>
      </c>
      <c r="B1093" s="58" t="s">
        <v>753</v>
      </c>
      <c r="C1093" s="58" t="s">
        <v>40</v>
      </c>
      <c r="D1093" s="58" t="s">
        <v>210</v>
      </c>
      <c r="E1093" s="54" t="s">
        <v>232</v>
      </c>
      <c r="F1093" s="95">
        <v>1926877.27</v>
      </c>
      <c r="H1093" s="74"/>
    </row>
    <row r="1094" spans="1:8" s="54" customFormat="1" x14ac:dyDescent="0.25">
      <c r="A1094" s="80" t="s">
        <v>1045</v>
      </c>
      <c r="B1094" s="58" t="s">
        <v>753</v>
      </c>
      <c r="C1094" s="58" t="s">
        <v>40</v>
      </c>
      <c r="D1094" s="58" t="s">
        <v>210</v>
      </c>
      <c r="E1094" s="54" t="s">
        <v>1109</v>
      </c>
      <c r="F1094" s="95">
        <v>134127.85</v>
      </c>
      <c r="H1094" s="74"/>
    </row>
    <row r="1095" spans="1:8" s="54" customFormat="1" x14ac:dyDescent="0.25">
      <c r="A1095" s="80" t="s">
        <v>1046</v>
      </c>
      <c r="B1095" s="58" t="s">
        <v>754</v>
      </c>
      <c r="C1095" s="58" t="s">
        <v>72</v>
      </c>
      <c r="D1095" s="58" t="s">
        <v>263</v>
      </c>
      <c r="E1095" s="54" t="s">
        <v>1109</v>
      </c>
      <c r="F1095" s="95">
        <v>10407134.9</v>
      </c>
      <c r="H1095" s="74"/>
    </row>
    <row r="1096" spans="1:8" s="54" customFormat="1" x14ac:dyDescent="0.25">
      <c r="A1096" s="80" t="s">
        <v>1047</v>
      </c>
      <c r="B1096" s="58" t="s">
        <v>755</v>
      </c>
      <c r="C1096" s="58" t="s">
        <v>67</v>
      </c>
      <c r="D1096" s="58" t="s">
        <v>254</v>
      </c>
      <c r="E1096" s="54" t="s">
        <v>1113</v>
      </c>
      <c r="F1096" s="95">
        <v>17755466.670000002</v>
      </c>
      <c r="H1096" s="74"/>
    </row>
    <row r="1097" spans="1:8" s="54" customFormat="1" x14ac:dyDescent="0.25">
      <c r="A1097" s="80" t="s">
        <v>1047</v>
      </c>
      <c r="B1097" s="58" t="s">
        <v>755</v>
      </c>
      <c r="C1097" s="58" t="s">
        <v>67</v>
      </c>
      <c r="D1097" s="58" t="s">
        <v>254</v>
      </c>
      <c r="E1097" s="54" t="s">
        <v>1109</v>
      </c>
      <c r="F1097" s="95">
        <v>728055.44</v>
      </c>
      <c r="H1097" s="74"/>
    </row>
    <row r="1098" spans="1:8" s="54" customFormat="1" x14ac:dyDescent="0.25">
      <c r="A1098" s="80" t="s">
        <v>1047</v>
      </c>
      <c r="B1098" s="58" t="s">
        <v>755</v>
      </c>
      <c r="C1098" s="58" t="s">
        <v>67</v>
      </c>
      <c r="D1098" s="58" t="s">
        <v>254</v>
      </c>
      <c r="E1098" s="54" t="s">
        <v>172</v>
      </c>
      <c r="F1098" s="95">
        <v>251828.15</v>
      </c>
      <c r="H1098" s="74"/>
    </row>
    <row r="1099" spans="1:8" s="54" customFormat="1" x14ac:dyDescent="0.25">
      <c r="A1099" s="80" t="s">
        <v>1048</v>
      </c>
      <c r="B1099" s="58" t="s">
        <v>756</v>
      </c>
      <c r="C1099" s="58" t="s">
        <v>60</v>
      </c>
      <c r="D1099" s="58" t="s">
        <v>241</v>
      </c>
      <c r="E1099" s="54" t="s">
        <v>421</v>
      </c>
      <c r="F1099" s="95">
        <v>39962367.219999999</v>
      </c>
      <c r="H1099" s="74"/>
    </row>
    <row r="1100" spans="1:8" s="54" customFormat="1" x14ac:dyDescent="0.25">
      <c r="A1100" s="80" t="s">
        <v>1048</v>
      </c>
      <c r="B1100" s="58" t="s">
        <v>756</v>
      </c>
      <c r="C1100" s="58" t="s">
        <v>60</v>
      </c>
      <c r="D1100" s="58" t="s">
        <v>241</v>
      </c>
      <c r="E1100" s="54" t="s">
        <v>1127</v>
      </c>
      <c r="F1100" s="95">
        <v>1.74</v>
      </c>
      <c r="H1100" s="74"/>
    </row>
    <row r="1101" spans="1:8" s="54" customFormat="1" x14ac:dyDescent="0.25">
      <c r="A1101" s="80" t="s">
        <v>1049</v>
      </c>
      <c r="B1101" s="58" t="s">
        <v>757</v>
      </c>
      <c r="C1101" s="58" t="s">
        <v>6</v>
      </c>
      <c r="D1101" s="58" t="s">
        <v>158</v>
      </c>
      <c r="E1101" s="54" t="s">
        <v>1119</v>
      </c>
      <c r="F1101" s="95">
        <v>429853.49</v>
      </c>
      <c r="H1101" s="74"/>
    </row>
    <row r="1102" spans="1:8" s="54" customFormat="1" x14ac:dyDescent="0.25">
      <c r="A1102" s="80" t="s">
        <v>1049</v>
      </c>
      <c r="B1102" s="58" t="s">
        <v>757</v>
      </c>
      <c r="C1102" s="58" t="s">
        <v>6</v>
      </c>
      <c r="D1102" s="58" t="s">
        <v>158</v>
      </c>
      <c r="E1102" s="54" t="s">
        <v>1109</v>
      </c>
      <c r="F1102" s="95">
        <v>1550085.79</v>
      </c>
      <c r="H1102" s="74"/>
    </row>
    <row r="1103" spans="1:8" s="54" customFormat="1" x14ac:dyDescent="0.25">
      <c r="A1103" s="80" t="s">
        <v>1049</v>
      </c>
      <c r="B1103" s="58" t="s">
        <v>757</v>
      </c>
      <c r="C1103" s="58" t="s">
        <v>6</v>
      </c>
      <c r="D1103" s="58" t="s">
        <v>158</v>
      </c>
      <c r="E1103" s="54" t="s">
        <v>1107</v>
      </c>
      <c r="F1103" s="95">
        <v>80.48</v>
      </c>
      <c r="H1103" s="74"/>
    </row>
    <row r="1104" spans="1:8" s="54" customFormat="1" x14ac:dyDescent="0.25">
      <c r="A1104" s="80" t="s">
        <v>1049</v>
      </c>
      <c r="B1104" s="58" t="s">
        <v>757</v>
      </c>
      <c r="C1104" s="58" t="s">
        <v>6</v>
      </c>
      <c r="D1104" s="58" t="s">
        <v>158</v>
      </c>
      <c r="E1104" s="54" t="s">
        <v>159</v>
      </c>
      <c r="F1104" s="95">
        <v>136.81</v>
      </c>
      <c r="H1104" s="74"/>
    </row>
    <row r="1105" spans="1:8" s="54" customFormat="1" x14ac:dyDescent="0.25">
      <c r="A1105" s="80" t="s">
        <v>1049</v>
      </c>
      <c r="B1105" s="58" t="s">
        <v>757</v>
      </c>
      <c r="C1105" s="58" t="s">
        <v>6</v>
      </c>
      <c r="D1105" s="58" t="s">
        <v>158</v>
      </c>
      <c r="E1105" s="54" t="s">
        <v>159</v>
      </c>
      <c r="F1105" s="95">
        <v>170941.26</v>
      </c>
      <c r="H1105" s="74"/>
    </row>
    <row r="1106" spans="1:8" s="54" customFormat="1" x14ac:dyDescent="0.25">
      <c r="A1106" s="80" t="s">
        <v>1049</v>
      </c>
      <c r="B1106" s="58" t="s">
        <v>757</v>
      </c>
      <c r="C1106" s="58" t="s">
        <v>6</v>
      </c>
      <c r="D1106" s="58" t="s">
        <v>158</v>
      </c>
      <c r="E1106" s="54" t="s">
        <v>1120</v>
      </c>
      <c r="F1106" s="95">
        <v>329185.71000000002</v>
      </c>
      <c r="H1106" s="74"/>
    </row>
    <row r="1107" spans="1:8" s="54" customFormat="1" x14ac:dyDescent="0.25">
      <c r="A1107" s="80" t="s">
        <v>1049</v>
      </c>
      <c r="B1107" s="58" t="s">
        <v>757</v>
      </c>
      <c r="C1107" s="58" t="s">
        <v>6</v>
      </c>
      <c r="D1107" s="58" t="s">
        <v>158</v>
      </c>
      <c r="E1107" s="54" t="s">
        <v>1130</v>
      </c>
      <c r="F1107" s="95">
        <v>7504000</v>
      </c>
      <c r="H1107" s="74"/>
    </row>
    <row r="1108" spans="1:8" s="54" customFormat="1" x14ac:dyDescent="0.25">
      <c r="A1108" s="80" t="s">
        <v>1049</v>
      </c>
      <c r="B1108" s="58" t="s">
        <v>757</v>
      </c>
      <c r="C1108" s="58" t="s">
        <v>6</v>
      </c>
      <c r="D1108" s="58" t="s">
        <v>158</v>
      </c>
      <c r="E1108" s="54" t="s">
        <v>1130</v>
      </c>
      <c r="F1108" s="95">
        <v>8327103.5700000003</v>
      </c>
      <c r="H1108" s="74"/>
    </row>
    <row r="1109" spans="1:8" s="182" customFormat="1" x14ac:dyDescent="0.25">
      <c r="A1109" s="180" t="s">
        <v>1050</v>
      </c>
      <c r="B1109" s="181" t="s">
        <v>758</v>
      </c>
      <c r="C1109" s="181" t="s">
        <v>45</v>
      </c>
      <c r="D1109" s="181" t="s">
        <v>216</v>
      </c>
      <c r="E1109" s="182" t="s">
        <v>1109</v>
      </c>
      <c r="F1109" s="183">
        <v>930016.12</v>
      </c>
      <c r="H1109" s="184"/>
    </row>
    <row r="1110" spans="1:8" s="182" customFormat="1" x14ac:dyDescent="0.25">
      <c r="A1110" s="180" t="s">
        <v>1050</v>
      </c>
      <c r="B1110" s="181" t="s">
        <v>758</v>
      </c>
      <c r="C1110" s="181" t="s">
        <v>45</v>
      </c>
      <c r="D1110" s="181" t="s">
        <v>216</v>
      </c>
      <c r="E1110" s="182" t="s">
        <v>159</v>
      </c>
      <c r="F1110" s="183">
        <v>10183349.300000001</v>
      </c>
      <c r="H1110" s="184"/>
    </row>
    <row r="1111" spans="1:8" s="54" customFormat="1" x14ac:dyDescent="0.25">
      <c r="A1111" s="80" t="s">
        <v>1051</v>
      </c>
      <c r="B1111" s="58" t="s">
        <v>759</v>
      </c>
      <c r="C1111" s="58" t="s">
        <v>35</v>
      </c>
      <c r="D1111" s="58" t="s">
        <v>204</v>
      </c>
      <c r="E1111" s="54" t="s">
        <v>623</v>
      </c>
      <c r="F1111" s="95">
        <v>708.75</v>
      </c>
      <c r="H1111" s="74"/>
    </row>
    <row r="1112" spans="1:8" s="54" customFormat="1" x14ac:dyDescent="0.25">
      <c r="A1112" s="80" t="s">
        <v>1051</v>
      </c>
      <c r="B1112" s="58" t="s">
        <v>759</v>
      </c>
      <c r="C1112" s="58" t="s">
        <v>35</v>
      </c>
      <c r="D1112" s="58" t="s">
        <v>204</v>
      </c>
      <c r="E1112" s="54" t="s">
        <v>186</v>
      </c>
      <c r="F1112" s="95">
        <v>45069</v>
      </c>
      <c r="H1112" s="74"/>
    </row>
    <row r="1113" spans="1:8" s="54" customFormat="1" x14ac:dyDescent="0.25">
      <c r="A1113" s="80" t="s">
        <v>1051</v>
      </c>
      <c r="B1113" s="58" t="s">
        <v>759</v>
      </c>
      <c r="C1113" s="58" t="s">
        <v>35</v>
      </c>
      <c r="D1113" s="58" t="s">
        <v>204</v>
      </c>
      <c r="E1113" s="54" t="s">
        <v>1136</v>
      </c>
      <c r="F1113" s="95">
        <v>14652741.6</v>
      </c>
      <c r="H1113" s="74"/>
    </row>
    <row r="1114" spans="1:8" s="54" customFormat="1" x14ac:dyDescent="0.25">
      <c r="A1114" s="80" t="s">
        <v>1051</v>
      </c>
      <c r="B1114" s="58" t="s">
        <v>759</v>
      </c>
      <c r="C1114" s="58" t="s">
        <v>35</v>
      </c>
      <c r="D1114" s="58" t="s">
        <v>204</v>
      </c>
      <c r="E1114" s="54" t="s">
        <v>1109</v>
      </c>
      <c r="F1114" s="95">
        <v>355051.58</v>
      </c>
      <c r="H1114" s="74"/>
    </row>
    <row r="1115" spans="1:8" s="54" customFormat="1" x14ac:dyDescent="0.25">
      <c r="A1115" s="80" t="s">
        <v>1051</v>
      </c>
      <c r="B1115" s="58" t="s">
        <v>759</v>
      </c>
      <c r="C1115" s="58" t="s">
        <v>35</v>
      </c>
      <c r="D1115" s="58" t="s">
        <v>204</v>
      </c>
      <c r="E1115" s="54" t="s">
        <v>1107</v>
      </c>
      <c r="F1115" s="95">
        <v>49.37</v>
      </c>
      <c r="H1115" s="74"/>
    </row>
    <row r="1116" spans="1:8" s="54" customFormat="1" x14ac:dyDescent="0.25">
      <c r="A1116" s="80" t="s">
        <v>1051</v>
      </c>
      <c r="B1116" s="58" t="s">
        <v>759</v>
      </c>
      <c r="C1116" s="58" t="s">
        <v>35</v>
      </c>
      <c r="D1116" s="58" t="s">
        <v>204</v>
      </c>
      <c r="E1116" s="54" t="s">
        <v>172</v>
      </c>
      <c r="F1116" s="95">
        <v>470.21</v>
      </c>
      <c r="H1116" s="74"/>
    </row>
    <row r="1117" spans="1:8" s="54" customFormat="1" x14ac:dyDescent="0.25">
      <c r="A1117" s="80" t="s">
        <v>1052</v>
      </c>
      <c r="B1117" s="58" t="s">
        <v>760</v>
      </c>
      <c r="C1117" s="58" t="s">
        <v>93</v>
      </c>
      <c r="D1117" s="58" t="s">
        <v>292</v>
      </c>
      <c r="E1117" s="54" t="s">
        <v>186</v>
      </c>
      <c r="F1117" s="95">
        <v>411837</v>
      </c>
      <c r="H1117" s="74"/>
    </row>
    <row r="1118" spans="1:8" s="54" customFormat="1" x14ac:dyDescent="0.25">
      <c r="A1118" s="80" t="s">
        <v>1052</v>
      </c>
      <c r="B1118" s="58" t="s">
        <v>760</v>
      </c>
      <c r="C1118" s="58" t="s">
        <v>93</v>
      </c>
      <c r="D1118" s="58" t="s">
        <v>292</v>
      </c>
      <c r="E1118" s="54" t="s">
        <v>1109</v>
      </c>
      <c r="F1118" s="95">
        <v>40828.82</v>
      </c>
      <c r="H1118" s="74"/>
    </row>
    <row r="1119" spans="1:8" s="54" customFormat="1" x14ac:dyDescent="0.25">
      <c r="A1119" s="80" t="s">
        <v>1053</v>
      </c>
      <c r="B1119" s="58" t="s">
        <v>761</v>
      </c>
      <c r="C1119" s="58" t="s">
        <v>93</v>
      </c>
      <c r="D1119" s="58" t="s">
        <v>292</v>
      </c>
      <c r="E1119" s="54" t="s">
        <v>186</v>
      </c>
      <c r="F1119" s="95">
        <v>4533386.1399999997</v>
      </c>
      <c r="H1119" s="74"/>
    </row>
    <row r="1120" spans="1:8" s="54" customFormat="1" x14ac:dyDescent="0.25">
      <c r="A1120" s="80" t="s">
        <v>1053</v>
      </c>
      <c r="B1120" s="58" t="s">
        <v>761</v>
      </c>
      <c r="C1120" s="58" t="s">
        <v>93</v>
      </c>
      <c r="D1120" s="58" t="s">
        <v>292</v>
      </c>
      <c r="E1120" s="54" t="s">
        <v>1113</v>
      </c>
      <c r="F1120" s="95">
        <v>664728.61</v>
      </c>
      <c r="H1120" s="74"/>
    </row>
    <row r="1121" spans="1:8" s="54" customFormat="1" x14ac:dyDescent="0.25">
      <c r="A1121" s="80" t="s">
        <v>1053</v>
      </c>
      <c r="B1121" s="58" t="s">
        <v>761</v>
      </c>
      <c r="C1121" s="58" t="s">
        <v>93</v>
      </c>
      <c r="D1121" s="58" t="s">
        <v>292</v>
      </c>
      <c r="E1121" s="54" t="s">
        <v>225</v>
      </c>
      <c r="F1121" s="95">
        <v>232719</v>
      </c>
      <c r="H1121" s="74"/>
    </row>
    <row r="1122" spans="1:8" s="54" customFormat="1" x14ac:dyDescent="0.25">
      <c r="A1122" s="80" t="s">
        <v>1053</v>
      </c>
      <c r="B1122" s="58" t="s">
        <v>761</v>
      </c>
      <c r="C1122" s="58" t="s">
        <v>93</v>
      </c>
      <c r="D1122" s="58" t="s">
        <v>292</v>
      </c>
      <c r="E1122" s="54" t="s">
        <v>492</v>
      </c>
      <c r="F1122" s="95">
        <v>6845</v>
      </c>
      <c r="H1122" s="74"/>
    </row>
    <row r="1123" spans="1:8" s="54" customFormat="1" x14ac:dyDescent="0.25">
      <c r="A1123" s="80" t="s">
        <v>1053</v>
      </c>
      <c r="B1123" s="58" t="s">
        <v>761</v>
      </c>
      <c r="C1123" s="58" t="s">
        <v>93</v>
      </c>
      <c r="D1123" s="58" t="s">
        <v>292</v>
      </c>
      <c r="E1123" s="54" t="s">
        <v>1119</v>
      </c>
      <c r="F1123" s="95">
        <v>579</v>
      </c>
      <c r="H1123" s="74"/>
    </row>
    <row r="1124" spans="1:8" s="54" customFormat="1" x14ac:dyDescent="0.25">
      <c r="A1124" s="80" t="s">
        <v>1053</v>
      </c>
      <c r="B1124" s="58" t="s">
        <v>761</v>
      </c>
      <c r="C1124" s="58" t="s">
        <v>93</v>
      </c>
      <c r="D1124" s="58" t="s">
        <v>292</v>
      </c>
      <c r="E1124" s="54" t="s">
        <v>1112</v>
      </c>
      <c r="F1124" s="95">
        <v>631.66</v>
      </c>
      <c r="H1124" s="74"/>
    </row>
    <row r="1125" spans="1:8" s="54" customFormat="1" x14ac:dyDescent="0.25">
      <c r="A1125" s="80" t="s">
        <v>1053</v>
      </c>
      <c r="B1125" s="58" t="s">
        <v>761</v>
      </c>
      <c r="C1125" s="58" t="s">
        <v>93</v>
      </c>
      <c r="D1125" s="58" t="s">
        <v>292</v>
      </c>
      <c r="E1125" s="54" t="s">
        <v>1109</v>
      </c>
      <c r="F1125" s="95">
        <v>84932.15</v>
      </c>
      <c r="H1125" s="74"/>
    </row>
    <row r="1126" spans="1:8" s="54" customFormat="1" x14ac:dyDescent="0.25">
      <c r="A1126" s="80" t="s">
        <v>1053</v>
      </c>
      <c r="B1126" s="58" t="s">
        <v>761</v>
      </c>
      <c r="C1126" s="58" t="s">
        <v>93</v>
      </c>
      <c r="D1126" s="58" t="s">
        <v>292</v>
      </c>
      <c r="E1126" s="54" t="s">
        <v>1107</v>
      </c>
      <c r="F1126" s="95">
        <v>3916.96</v>
      </c>
      <c r="H1126" s="74"/>
    </row>
    <row r="1127" spans="1:8" s="54" customFormat="1" x14ac:dyDescent="0.25">
      <c r="A1127" s="80" t="s">
        <v>1053</v>
      </c>
      <c r="B1127" s="58" t="s">
        <v>761</v>
      </c>
      <c r="C1127" s="58" t="s">
        <v>93</v>
      </c>
      <c r="D1127" s="58" t="s">
        <v>292</v>
      </c>
      <c r="E1127" s="54" t="s">
        <v>159</v>
      </c>
      <c r="F1127" s="95">
        <v>475</v>
      </c>
      <c r="H1127" s="74"/>
    </row>
    <row r="1128" spans="1:8" s="54" customFormat="1" x14ac:dyDescent="0.25">
      <c r="A1128" s="80" t="s">
        <v>1054</v>
      </c>
      <c r="B1128" s="58" t="s">
        <v>762</v>
      </c>
      <c r="C1128" s="58" t="s">
        <v>93</v>
      </c>
      <c r="D1128" s="58" t="s">
        <v>292</v>
      </c>
      <c r="E1128" s="54" t="s">
        <v>186</v>
      </c>
      <c r="F1128" s="95">
        <v>159292</v>
      </c>
      <c r="H1128" s="74"/>
    </row>
    <row r="1129" spans="1:8" s="54" customFormat="1" x14ac:dyDescent="0.25">
      <c r="A1129" s="80" t="s">
        <v>1054</v>
      </c>
      <c r="B1129" s="58" t="s">
        <v>762</v>
      </c>
      <c r="C1129" s="58" t="s">
        <v>93</v>
      </c>
      <c r="D1129" s="58" t="s">
        <v>292</v>
      </c>
      <c r="E1129" s="54" t="s">
        <v>1109</v>
      </c>
      <c r="F1129" s="95">
        <v>25455.83</v>
      </c>
      <c r="H1129" s="74"/>
    </row>
    <row r="1130" spans="1:8" s="54" customFormat="1" x14ac:dyDescent="0.25">
      <c r="A1130" s="80" t="s">
        <v>1613</v>
      </c>
      <c r="B1130" s="58" t="s">
        <v>1688</v>
      </c>
      <c r="C1130" s="58" t="s">
        <v>132</v>
      </c>
      <c r="D1130" s="58" t="s">
        <v>290</v>
      </c>
      <c r="E1130" s="54" t="s">
        <v>186</v>
      </c>
      <c r="F1130" s="95">
        <v>8878912.8499999996</v>
      </c>
      <c r="H1130" s="74"/>
    </row>
    <row r="1131" spans="1:8" s="54" customFormat="1" x14ac:dyDescent="0.25">
      <c r="A1131" s="80" t="s">
        <v>1613</v>
      </c>
      <c r="B1131" s="58" t="s">
        <v>1688</v>
      </c>
      <c r="C1131" s="58" t="s">
        <v>132</v>
      </c>
      <c r="D1131" s="58" t="s">
        <v>290</v>
      </c>
      <c r="E1131" s="54" t="s">
        <v>1109</v>
      </c>
      <c r="F1131" s="95">
        <v>2132706.09</v>
      </c>
      <c r="H1131" s="74"/>
    </row>
    <row r="1132" spans="1:8" s="54" customFormat="1" x14ac:dyDescent="0.25">
      <c r="A1132" s="80" t="s">
        <v>1613</v>
      </c>
      <c r="B1132" s="58" t="s">
        <v>1688</v>
      </c>
      <c r="C1132" s="58" t="s">
        <v>132</v>
      </c>
      <c r="D1132" s="58" t="s">
        <v>290</v>
      </c>
      <c r="E1132" s="54" t="s">
        <v>159</v>
      </c>
      <c r="F1132" s="95">
        <v>1000</v>
      </c>
      <c r="H1132" s="74"/>
    </row>
    <row r="1133" spans="1:8" s="54" customFormat="1" x14ac:dyDescent="0.25">
      <c r="A1133" s="80" t="s">
        <v>1614</v>
      </c>
      <c r="B1133" s="58" t="s">
        <v>1689</v>
      </c>
      <c r="C1133" s="58" t="s">
        <v>132</v>
      </c>
      <c r="D1133" s="58" t="s">
        <v>290</v>
      </c>
      <c r="E1133" s="54" t="s">
        <v>186</v>
      </c>
      <c r="F1133" s="95">
        <v>5728773</v>
      </c>
      <c r="H1133" s="74"/>
    </row>
    <row r="1134" spans="1:8" s="54" customFormat="1" x14ac:dyDescent="0.25">
      <c r="A1134" s="80" t="s">
        <v>1614</v>
      </c>
      <c r="B1134" s="58" t="s">
        <v>1689</v>
      </c>
      <c r="C1134" s="58" t="s">
        <v>132</v>
      </c>
      <c r="D1134" s="58" t="s">
        <v>290</v>
      </c>
      <c r="E1134" s="54" t="s">
        <v>1109</v>
      </c>
      <c r="F1134" s="95">
        <v>789686.35</v>
      </c>
      <c r="H1134" s="74"/>
    </row>
    <row r="1135" spans="1:8" s="54" customFormat="1" x14ac:dyDescent="0.25">
      <c r="A1135" s="80" t="s">
        <v>1174</v>
      </c>
      <c r="B1135" s="58" t="s">
        <v>1173</v>
      </c>
      <c r="C1135" s="58" t="s">
        <v>133</v>
      </c>
      <c r="D1135" s="58" t="s">
        <v>315</v>
      </c>
      <c r="E1135" s="54" t="s">
        <v>763</v>
      </c>
      <c r="F1135" s="95">
        <v>28230507.199999999</v>
      </c>
      <c r="H1135" s="74"/>
    </row>
    <row r="1136" spans="1:8" s="54" customFormat="1" x14ac:dyDescent="0.25">
      <c r="A1136" s="80" t="s">
        <v>1174</v>
      </c>
      <c r="B1136" s="58" t="s">
        <v>1173</v>
      </c>
      <c r="C1136" s="58" t="s">
        <v>133</v>
      </c>
      <c r="D1136" s="58" t="s">
        <v>315</v>
      </c>
      <c r="E1136" s="54" t="s">
        <v>186</v>
      </c>
      <c r="F1136" s="95">
        <v>51788</v>
      </c>
      <c r="H1136" s="74"/>
    </row>
    <row r="1137" spans="1:8" s="54" customFormat="1" x14ac:dyDescent="0.25">
      <c r="A1137" s="80" t="s">
        <v>1174</v>
      </c>
      <c r="B1137" s="58" t="s">
        <v>1173</v>
      </c>
      <c r="C1137" s="58" t="s">
        <v>133</v>
      </c>
      <c r="D1137" s="58" t="s">
        <v>315</v>
      </c>
      <c r="E1137" s="54" t="s">
        <v>1119</v>
      </c>
      <c r="F1137" s="95">
        <v>1288.4000000000001</v>
      </c>
      <c r="H1137" s="74"/>
    </row>
    <row r="1138" spans="1:8" s="54" customFormat="1" x14ac:dyDescent="0.25">
      <c r="A1138" s="80" t="s">
        <v>1174</v>
      </c>
      <c r="B1138" s="58" t="s">
        <v>1173</v>
      </c>
      <c r="C1138" s="58" t="s">
        <v>133</v>
      </c>
      <c r="D1138" s="58" t="s">
        <v>315</v>
      </c>
      <c r="E1138" s="54" t="s">
        <v>1109</v>
      </c>
      <c r="F1138" s="95">
        <v>392756.37</v>
      </c>
      <c r="H1138" s="74"/>
    </row>
    <row r="1139" spans="1:8" s="54" customFormat="1" x14ac:dyDescent="0.25">
      <c r="A1139" s="80" t="s">
        <v>1174</v>
      </c>
      <c r="B1139" s="58" t="s">
        <v>1173</v>
      </c>
      <c r="C1139" s="58" t="s">
        <v>133</v>
      </c>
      <c r="D1139" s="58" t="s">
        <v>315</v>
      </c>
      <c r="E1139" s="54" t="s">
        <v>1110</v>
      </c>
      <c r="F1139" s="95">
        <v>184981.81</v>
      </c>
      <c r="H1139" s="74"/>
    </row>
    <row r="1140" spans="1:8" s="54" customFormat="1" x14ac:dyDescent="0.25">
      <c r="A1140" s="80" t="s">
        <v>1174</v>
      </c>
      <c r="B1140" s="58" t="s">
        <v>1173</v>
      </c>
      <c r="C1140" s="58" t="s">
        <v>133</v>
      </c>
      <c r="D1140" s="58" t="s">
        <v>315</v>
      </c>
      <c r="E1140" s="54" t="s">
        <v>1107</v>
      </c>
      <c r="F1140" s="95">
        <v>5846.13</v>
      </c>
      <c r="H1140" s="74"/>
    </row>
    <row r="1141" spans="1:8" s="54" customFormat="1" x14ac:dyDescent="0.25">
      <c r="A1141" s="80" t="s">
        <v>1174</v>
      </c>
      <c r="B1141" s="58" t="s">
        <v>1173</v>
      </c>
      <c r="C1141" s="58" t="s">
        <v>133</v>
      </c>
      <c r="D1141" s="58" t="s">
        <v>315</v>
      </c>
      <c r="E1141" s="54" t="s">
        <v>159</v>
      </c>
      <c r="F1141" s="95">
        <v>5249.2</v>
      </c>
      <c r="H1141" s="74"/>
    </row>
    <row r="1142" spans="1:8" s="54" customFormat="1" x14ac:dyDescent="0.25">
      <c r="A1142" s="80" t="s">
        <v>1174</v>
      </c>
      <c r="B1142" s="58" t="s">
        <v>1173</v>
      </c>
      <c r="C1142" s="58" t="s">
        <v>133</v>
      </c>
      <c r="D1142" s="58" t="s">
        <v>315</v>
      </c>
      <c r="E1142" s="54" t="s">
        <v>1139</v>
      </c>
      <c r="F1142" s="95">
        <v>786981.45</v>
      </c>
      <c r="H1142" s="74"/>
    </row>
    <row r="1143" spans="1:8" s="54" customFormat="1" x14ac:dyDescent="0.25">
      <c r="A1143" s="80" t="s">
        <v>1615</v>
      </c>
      <c r="B1143" s="58" t="s">
        <v>1690</v>
      </c>
      <c r="C1143" s="58" t="s">
        <v>133</v>
      </c>
      <c r="D1143" s="58" t="s">
        <v>315</v>
      </c>
      <c r="E1143" s="54" t="s">
        <v>764</v>
      </c>
      <c r="F1143" s="95">
        <v>680392.01</v>
      </c>
      <c r="H1143" s="74"/>
    </row>
    <row r="1144" spans="1:8" s="54" customFormat="1" x14ac:dyDescent="0.25">
      <c r="A1144" s="80" t="s">
        <v>1615</v>
      </c>
      <c r="B1144" s="58" t="s">
        <v>1690</v>
      </c>
      <c r="C1144" s="58" t="s">
        <v>133</v>
      </c>
      <c r="D1144" s="58" t="s">
        <v>315</v>
      </c>
      <c r="E1144" s="54" t="s">
        <v>1109</v>
      </c>
      <c r="F1144" s="95">
        <v>98583.31</v>
      </c>
      <c r="H1144" s="74"/>
    </row>
    <row r="1145" spans="1:8" s="54" customFormat="1" x14ac:dyDescent="0.25">
      <c r="A1145" s="80" t="s">
        <v>1615</v>
      </c>
      <c r="B1145" s="58" t="s">
        <v>1690</v>
      </c>
      <c r="C1145" s="58" t="s">
        <v>133</v>
      </c>
      <c r="D1145" s="58" t="s">
        <v>315</v>
      </c>
      <c r="E1145" s="54" t="s">
        <v>1107</v>
      </c>
      <c r="F1145" s="95">
        <v>83.16</v>
      </c>
      <c r="H1145" s="74"/>
    </row>
    <row r="1146" spans="1:8" s="54" customFormat="1" x14ac:dyDescent="0.25">
      <c r="A1146" s="80" t="s">
        <v>1055</v>
      </c>
      <c r="B1146" s="58" t="s">
        <v>765</v>
      </c>
      <c r="C1146" s="58" t="s">
        <v>57</v>
      </c>
      <c r="D1146" s="58" t="s">
        <v>235</v>
      </c>
      <c r="E1146" s="54" t="s">
        <v>186</v>
      </c>
      <c r="F1146" s="95">
        <v>25284325.539999999</v>
      </c>
      <c r="H1146" s="74"/>
    </row>
    <row r="1147" spans="1:8" s="54" customFormat="1" x14ac:dyDescent="0.25">
      <c r="A1147" s="80" t="s">
        <v>1055</v>
      </c>
      <c r="B1147" s="58" t="s">
        <v>765</v>
      </c>
      <c r="C1147" s="58" t="s">
        <v>57</v>
      </c>
      <c r="D1147" s="58" t="s">
        <v>235</v>
      </c>
      <c r="E1147" s="54" t="s">
        <v>1109</v>
      </c>
      <c r="F1147" s="95">
        <v>131902.48000000001</v>
      </c>
      <c r="H1147" s="74"/>
    </row>
    <row r="1148" spans="1:8" s="54" customFormat="1" x14ac:dyDescent="0.25">
      <c r="A1148" s="80" t="s">
        <v>1055</v>
      </c>
      <c r="B1148" s="58" t="s">
        <v>765</v>
      </c>
      <c r="C1148" s="58" t="s">
        <v>57</v>
      </c>
      <c r="D1148" s="58" t="s">
        <v>235</v>
      </c>
      <c r="E1148" s="54" t="s">
        <v>159</v>
      </c>
      <c r="F1148" s="95">
        <v>7105</v>
      </c>
      <c r="H1148" s="74"/>
    </row>
    <row r="1149" spans="1:8" s="54" customFormat="1" x14ac:dyDescent="0.25">
      <c r="A1149" s="80" t="s">
        <v>1055</v>
      </c>
      <c r="B1149" s="58" t="s">
        <v>765</v>
      </c>
      <c r="C1149" s="58" t="s">
        <v>57</v>
      </c>
      <c r="D1149" s="58" t="s">
        <v>235</v>
      </c>
      <c r="E1149" s="54" t="s">
        <v>172</v>
      </c>
      <c r="F1149" s="95">
        <v>682600</v>
      </c>
      <c r="H1149" s="74"/>
    </row>
    <row r="1150" spans="1:8" s="54" customFormat="1" x14ac:dyDescent="0.25">
      <c r="A1150" s="80" t="s">
        <v>1056</v>
      </c>
      <c r="B1150" s="58" t="s">
        <v>766</v>
      </c>
      <c r="C1150" s="58" t="s">
        <v>105</v>
      </c>
      <c r="D1150" s="58" t="s">
        <v>285</v>
      </c>
      <c r="E1150" s="54" t="s">
        <v>1170</v>
      </c>
      <c r="F1150" s="95">
        <v>390.1</v>
      </c>
      <c r="H1150" s="74"/>
    </row>
    <row r="1151" spans="1:8" s="54" customFormat="1" x14ac:dyDescent="0.25">
      <c r="A1151" s="80" t="s">
        <v>1056</v>
      </c>
      <c r="B1151" s="58" t="s">
        <v>766</v>
      </c>
      <c r="C1151" s="58" t="s">
        <v>105</v>
      </c>
      <c r="D1151" s="58" t="s">
        <v>285</v>
      </c>
      <c r="E1151" s="54" t="s">
        <v>1107</v>
      </c>
      <c r="F1151" s="95">
        <v>400.43</v>
      </c>
      <c r="H1151" s="74"/>
    </row>
    <row r="1152" spans="1:8" s="54" customFormat="1" x14ac:dyDescent="0.25">
      <c r="A1152" s="80" t="s">
        <v>1056</v>
      </c>
      <c r="B1152" s="58" t="s">
        <v>766</v>
      </c>
      <c r="C1152" s="58" t="s">
        <v>105</v>
      </c>
      <c r="D1152" s="58" t="s">
        <v>285</v>
      </c>
      <c r="E1152" s="54" t="s">
        <v>1171</v>
      </c>
      <c r="F1152" s="95">
        <v>61823322.07</v>
      </c>
      <c r="H1152" s="74"/>
    </row>
    <row r="1153" spans="1:8" s="54" customFormat="1" x14ac:dyDescent="0.25">
      <c r="A1153" s="80" t="s">
        <v>1056</v>
      </c>
      <c r="B1153" s="58" t="s">
        <v>766</v>
      </c>
      <c r="C1153" s="58" t="s">
        <v>105</v>
      </c>
      <c r="D1153" s="58" t="s">
        <v>285</v>
      </c>
      <c r="E1153" s="54" t="s">
        <v>1104</v>
      </c>
      <c r="F1153" s="95">
        <v>-175877.67</v>
      </c>
      <c r="H1153" s="74"/>
    </row>
    <row r="1154" spans="1:8" s="54" customFormat="1" x14ac:dyDescent="0.25">
      <c r="A1154" s="80" t="s">
        <v>1056</v>
      </c>
      <c r="B1154" s="58" t="s">
        <v>766</v>
      </c>
      <c r="C1154" s="58" t="s">
        <v>116</v>
      </c>
      <c r="D1154" s="58" t="s">
        <v>301</v>
      </c>
      <c r="E1154" s="54" t="s">
        <v>1170</v>
      </c>
      <c r="F1154" s="95">
        <v>51015</v>
      </c>
      <c r="H1154" s="74"/>
    </row>
    <row r="1155" spans="1:8" s="54" customFormat="1" x14ac:dyDescent="0.25">
      <c r="A1155" s="80" t="s">
        <v>1057</v>
      </c>
      <c r="B1155" s="58" t="s">
        <v>767</v>
      </c>
      <c r="C1155" s="58" t="s">
        <v>52</v>
      </c>
      <c r="D1155" s="58" t="s">
        <v>227</v>
      </c>
      <c r="E1155" s="54" t="s">
        <v>1113</v>
      </c>
      <c r="F1155" s="95">
        <v>790430</v>
      </c>
      <c r="H1155" s="74"/>
    </row>
    <row r="1156" spans="1:8" s="54" customFormat="1" x14ac:dyDescent="0.25">
      <c r="A1156" s="80" t="s">
        <v>1057</v>
      </c>
      <c r="B1156" s="58" t="s">
        <v>767</v>
      </c>
      <c r="C1156" s="58" t="s">
        <v>52</v>
      </c>
      <c r="D1156" s="58" t="s">
        <v>227</v>
      </c>
      <c r="E1156" s="54" t="s">
        <v>1109</v>
      </c>
      <c r="F1156" s="95">
        <v>71742.399999999994</v>
      </c>
      <c r="H1156" s="74"/>
    </row>
    <row r="1157" spans="1:8" s="54" customFormat="1" x14ac:dyDescent="0.25">
      <c r="A1157" s="80" t="s">
        <v>1058</v>
      </c>
      <c r="B1157" s="58" t="s">
        <v>768</v>
      </c>
      <c r="C1157" s="58" t="s">
        <v>79</v>
      </c>
      <c r="D1157" s="58" t="s">
        <v>272</v>
      </c>
      <c r="E1157" s="54" t="s">
        <v>1115</v>
      </c>
      <c r="F1157" s="95">
        <v>19300625.280000001</v>
      </c>
      <c r="H1157" s="74"/>
    </row>
    <row r="1158" spans="1:8" s="54" customFormat="1" x14ac:dyDescent="0.25">
      <c r="A1158" s="80" t="s">
        <v>1058</v>
      </c>
      <c r="B1158" s="58" t="s">
        <v>768</v>
      </c>
      <c r="C1158" s="58" t="s">
        <v>79</v>
      </c>
      <c r="D1158" s="58" t="s">
        <v>272</v>
      </c>
      <c r="E1158" s="54" t="s">
        <v>1109</v>
      </c>
      <c r="F1158" s="95">
        <v>800386.41</v>
      </c>
      <c r="H1158" s="74"/>
    </row>
    <row r="1159" spans="1:8" s="54" customFormat="1" x14ac:dyDescent="0.25">
      <c r="A1159" s="80" t="s">
        <v>1059</v>
      </c>
      <c r="B1159" s="58" t="s">
        <v>769</v>
      </c>
      <c r="C1159" s="58" t="s">
        <v>93</v>
      </c>
      <c r="D1159" s="58" t="s">
        <v>292</v>
      </c>
      <c r="E1159" s="54" t="s">
        <v>1109</v>
      </c>
      <c r="F1159" s="95">
        <v>10229.92</v>
      </c>
      <c r="H1159" s="74"/>
    </row>
    <row r="1160" spans="1:8" s="54" customFormat="1" x14ac:dyDescent="0.25">
      <c r="A1160" s="80" t="s">
        <v>1059</v>
      </c>
      <c r="B1160" s="58" t="s">
        <v>769</v>
      </c>
      <c r="C1160" s="58" t="s">
        <v>93</v>
      </c>
      <c r="D1160" s="58" t="s">
        <v>292</v>
      </c>
      <c r="E1160" s="54" t="s">
        <v>1107</v>
      </c>
      <c r="F1160" s="95">
        <v>30.8</v>
      </c>
      <c r="H1160" s="74"/>
    </row>
    <row r="1161" spans="1:8" s="54" customFormat="1" x14ac:dyDescent="0.25">
      <c r="A1161" s="80" t="s">
        <v>1060</v>
      </c>
      <c r="B1161" s="58" t="s">
        <v>770</v>
      </c>
      <c r="C1161" s="58" t="s">
        <v>16</v>
      </c>
      <c r="D1161" s="58" t="s">
        <v>170</v>
      </c>
      <c r="E1161" s="54" t="s">
        <v>1112</v>
      </c>
      <c r="F1161" s="95">
        <v>635141.94999999995</v>
      </c>
      <c r="H1161" s="74"/>
    </row>
    <row r="1162" spans="1:8" s="54" customFormat="1" x14ac:dyDescent="0.25">
      <c r="A1162" s="80" t="s">
        <v>1060</v>
      </c>
      <c r="B1162" s="58" t="s">
        <v>770</v>
      </c>
      <c r="C1162" s="58" t="s">
        <v>16</v>
      </c>
      <c r="D1162" s="58" t="s">
        <v>170</v>
      </c>
      <c r="E1162" s="54" t="s">
        <v>1109</v>
      </c>
      <c r="F1162" s="95">
        <v>41536.36</v>
      </c>
      <c r="H1162" s="74"/>
    </row>
    <row r="1163" spans="1:8" s="54" customFormat="1" x14ac:dyDescent="0.25">
      <c r="A1163" s="80" t="s">
        <v>1060</v>
      </c>
      <c r="B1163" s="58" t="s">
        <v>770</v>
      </c>
      <c r="C1163" s="58" t="s">
        <v>16</v>
      </c>
      <c r="D1163" s="58" t="s">
        <v>170</v>
      </c>
      <c r="E1163" s="54" t="s">
        <v>1107</v>
      </c>
      <c r="F1163" s="95">
        <v>25</v>
      </c>
      <c r="H1163" s="74"/>
    </row>
    <row r="1164" spans="1:8" s="54" customFormat="1" x14ac:dyDescent="0.25">
      <c r="A1164" s="80" t="s">
        <v>1061</v>
      </c>
      <c r="B1164" s="58" t="s">
        <v>771</v>
      </c>
      <c r="C1164" s="58" t="s">
        <v>6</v>
      </c>
      <c r="D1164" s="58" t="s">
        <v>158</v>
      </c>
      <c r="E1164" s="54" t="s">
        <v>1167</v>
      </c>
      <c r="F1164" s="95">
        <v>38</v>
      </c>
      <c r="H1164" s="74"/>
    </row>
    <row r="1165" spans="1:8" s="54" customFormat="1" x14ac:dyDescent="0.25">
      <c r="A1165" s="80" t="s">
        <v>1061</v>
      </c>
      <c r="B1165" s="58" t="s">
        <v>771</v>
      </c>
      <c r="C1165" s="58" t="s">
        <v>6</v>
      </c>
      <c r="D1165" s="58" t="s">
        <v>158</v>
      </c>
      <c r="E1165" s="54" t="s">
        <v>1136</v>
      </c>
      <c r="F1165" s="95">
        <v>499148180.31</v>
      </c>
      <c r="H1165" s="74"/>
    </row>
    <row r="1166" spans="1:8" s="54" customFormat="1" x14ac:dyDescent="0.25">
      <c r="A1166" s="80" t="s">
        <v>1061</v>
      </c>
      <c r="B1166" s="58" t="s">
        <v>771</v>
      </c>
      <c r="C1166" s="58" t="s">
        <v>6</v>
      </c>
      <c r="D1166" s="58" t="s">
        <v>158</v>
      </c>
      <c r="E1166" s="54" t="s">
        <v>1109</v>
      </c>
      <c r="F1166" s="95">
        <v>10914927.800000001</v>
      </c>
      <c r="H1166" s="74"/>
    </row>
    <row r="1167" spans="1:8" s="54" customFormat="1" x14ac:dyDescent="0.25">
      <c r="A1167" s="80" t="s">
        <v>1061</v>
      </c>
      <c r="B1167" s="58" t="s">
        <v>771</v>
      </c>
      <c r="C1167" s="58" t="s">
        <v>6</v>
      </c>
      <c r="D1167" s="58" t="s">
        <v>158</v>
      </c>
      <c r="E1167" s="54" t="s">
        <v>1107</v>
      </c>
      <c r="F1167" s="95">
        <v>31591.93</v>
      </c>
      <c r="H1167" s="74"/>
    </row>
    <row r="1168" spans="1:8" s="54" customFormat="1" x14ac:dyDescent="0.25">
      <c r="A1168" s="80" t="s">
        <v>1061</v>
      </c>
      <c r="B1168" s="58" t="s">
        <v>771</v>
      </c>
      <c r="C1168" s="58" t="s">
        <v>6</v>
      </c>
      <c r="D1168" s="58" t="s">
        <v>158</v>
      </c>
      <c r="E1168" s="54" t="s">
        <v>159</v>
      </c>
      <c r="F1168" s="95">
        <v>370.76</v>
      </c>
      <c r="H1168" s="74"/>
    </row>
    <row r="1169" spans="1:8" s="54" customFormat="1" x14ac:dyDescent="0.25">
      <c r="A1169" s="80" t="s">
        <v>1061</v>
      </c>
      <c r="B1169" s="58" t="s">
        <v>771</v>
      </c>
      <c r="C1169" s="58" t="s">
        <v>6</v>
      </c>
      <c r="D1169" s="58" t="s">
        <v>158</v>
      </c>
      <c r="E1169" s="54" t="s">
        <v>159</v>
      </c>
      <c r="F1169" s="95">
        <v>560.32000000000005</v>
      </c>
      <c r="H1169" s="74"/>
    </row>
    <row r="1170" spans="1:8" s="54" customFormat="1" x14ac:dyDescent="0.25">
      <c r="A1170" s="80" t="s">
        <v>1061</v>
      </c>
      <c r="B1170" s="58" t="s">
        <v>771</v>
      </c>
      <c r="C1170" s="58" t="s">
        <v>6</v>
      </c>
      <c r="D1170" s="58" t="s">
        <v>158</v>
      </c>
      <c r="E1170" s="54" t="s">
        <v>159</v>
      </c>
      <c r="F1170" s="95">
        <v>4793.83</v>
      </c>
      <c r="H1170" s="74"/>
    </row>
    <row r="1171" spans="1:8" s="54" customFormat="1" x14ac:dyDescent="0.25">
      <c r="A1171" s="80" t="s">
        <v>1061</v>
      </c>
      <c r="B1171" s="58" t="s">
        <v>771</v>
      </c>
      <c r="C1171" s="58" t="s">
        <v>6</v>
      </c>
      <c r="D1171" s="58" t="s">
        <v>158</v>
      </c>
      <c r="E1171" s="54" t="s">
        <v>1120</v>
      </c>
      <c r="F1171" s="95">
        <v>177031.1</v>
      </c>
      <c r="H1171" s="74"/>
    </row>
    <row r="1172" spans="1:8" s="54" customFormat="1" x14ac:dyDescent="0.25">
      <c r="A1172" s="80" t="s">
        <v>1061</v>
      </c>
      <c r="B1172" s="58" t="s">
        <v>771</v>
      </c>
      <c r="C1172" s="58" t="s">
        <v>6</v>
      </c>
      <c r="D1172" s="58" t="s">
        <v>158</v>
      </c>
      <c r="E1172" s="54" t="s">
        <v>172</v>
      </c>
      <c r="F1172" s="95">
        <v>18289944.609999999</v>
      </c>
      <c r="H1172" s="74"/>
    </row>
    <row r="1173" spans="1:8" s="54" customFormat="1" x14ac:dyDescent="0.25">
      <c r="A1173" s="80" t="s">
        <v>1061</v>
      </c>
      <c r="B1173" s="58" t="s">
        <v>771</v>
      </c>
      <c r="C1173" s="58" t="s">
        <v>6</v>
      </c>
      <c r="D1173" s="58" t="s">
        <v>158</v>
      </c>
      <c r="E1173" s="54" t="s">
        <v>1125</v>
      </c>
      <c r="F1173" s="95">
        <v>-16388.86</v>
      </c>
      <c r="H1173" s="74"/>
    </row>
    <row r="1174" spans="1:8" s="54" customFormat="1" x14ac:dyDescent="0.25">
      <c r="A1174" s="80" t="s">
        <v>1061</v>
      </c>
      <c r="B1174" s="58" t="s">
        <v>771</v>
      </c>
      <c r="C1174" s="58" t="s">
        <v>6</v>
      </c>
      <c r="D1174" s="58" t="s">
        <v>158</v>
      </c>
      <c r="E1174" s="54" t="s">
        <v>1130</v>
      </c>
      <c r="F1174" s="95">
        <v>204</v>
      </c>
      <c r="H1174" s="74"/>
    </row>
    <row r="1175" spans="1:8" s="54" customFormat="1" x14ac:dyDescent="0.25">
      <c r="A1175" s="80" t="s">
        <v>1061</v>
      </c>
      <c r="B1175" s="58" t="s">
        <v>771</v>
      </c>
      <c r="C1175" s="58" t="s">
        <v>6</v>
      </c>
      <c r="D1175" s="58" t="s">
        <v>158</v>
      </c>
      <c r="E1175" s="54" t="s">
        <v>1130</v>
      </c>
      <c r="F1175" s="95">
        <v>162217812.97</v>
      </c>
      <c r="H1175" s="74"/>
    </row>
    <row r="1176" spans="1:8" s="54" customFormat="1" x14ac:dyDescent="0.25">
      <c r="A1176" s="80" t="s">
        <v>1061</v>
      </c>
      <c r="B1176" s="58" t="s">
        <v>771</v>
      </c>
      <c r="C1176" s="58" t="s">
        <v>6</v>
      </c>
      <c r="D1176" s="58" t="s">
        <v>158</v>
      </c>
      <c r="E1176" s="54" t="s">
        <v>1130</v>
      </c>
      <c r="F1176" s="95">
        <v>1158887.81</v>
      </c>
      <c r="H1176" s="74"/>
    </row>
    <row r="1177" spans="1:8" s="54" customFormat="1" x14ac:dyDescent="0.25">
      <c r="A1177" s="80" t="s">
        <v>1061</v>
      </c>
      <c r="B1177" s="58" t="s">
        <v>771</v>
      </c>
      <c r="C1177" s="58" t="s">
        <v>6</v>
      </c>
      <c r="D1177" s="58" t="s">
        <v>158</v>
      </c>
      <c r="E1177" s="54" t="s">
        <v>1126</v>
      </c>
      <c r="F1177" s="95">
        <v>2100</v>
      </c>
      <c r="H1177" s="74"/>
    </row>
    <row r="1178" spans="1:8" s="54" customFormat="1" x14ac:dyDescent="0.25">
      <c r="A1178" s="80" t="s">
        <v>1061</v>
      </c>
      <c r="B1178" s="58" t="s">
        <v>771</v>
      </c>
      <c r="C1178" s="58" t="s">
        <v>6</v>
      </c>
      <c r="D1178" s="58" t="s">
        <v>158</v>
      </c>
      <c r="E1178" s="54" t="s">
        <v>1126</v>
      </c>
      <c r="F1178" s="95">
        <v>100</v>
      </c>
      <c r="H1178" s="74"/>
    </row>
    <row r="1179" spans="1:8" s="54" customFormat="1" x14ac:dyDescent="0.25">
      <c r="A1179" s="80" t="s">
        <v>1061</v>
      </c>
      <c r="B1179" s="58" t="s">
        <v>771</v>
      </c>
      <c r="C1179" s="58" t="s">
        <v>6</v>
      </c>
      <c r="D1179" s="58" t="s">
        <v>158</v>
      </c>
      <c r="E1179" s="54" t="s">
        <v>1126</v>
      </c>
      <c r="F1179" s="95">
        <v>20659.8</v>
      </c>
      <c r="H1179" s="74"/>
    </row>
    <row r="1180" spans="1:8" s="54" customFormat="1" x14ac:dyDescent="0.25">
      <c r="A1180" s="80" t="s">
        <v>1061</v>
      </c>
      <c r="B1180" s="58" t="s">
        <v>771</v>
      </c>
      <c r="C1180" s="58" t="s">
        <v>6</v>
      </c>
      <c r="D1180" s="58" t="s">
        <v>158</v>
      </c>
      <c r="E1180" s="54" t="s">
        <v>1126</v>
      </c>
      <c r="F1180" s="95">
        <v>11816.37</v>
      </c>
      <c r="H1180" s="74"/>
    </row>
    <row r="1181" spans="1:8" s="54" customFormat="1" x14ac:dyDescent="0.25">
      <c r="A1181" s="80" t="s">
        <v>1061</v>
      </c>
      <c r="B1181" s="58" t="s">
        <v>771</v>
      </c>
      <c r="C1181" s="58" t="s">
        <v>6</v>
      </c>
      <c r="D1181" s="58" t="s">
        <v>158</v>
      </c>
      <c r="E1181" s="54" t="s">
        <v>1126</v>
      </c>
      <c r="F1181" s="95">
        <v>1939940.84</v>
      </c>
      <c r="H1181" s="74"/>
    </row>
    <row r="1182" spans="1:8" s="54" customFormat="1" x14ac:dyDescent="0.25">
      <c r="A1182" s="80" t="s">
        <v>1061</v>
      </c>
      <c r="B1182" s="58" t="s">
        <v>771</v>
      </c>
      <c r="C1182" s="58" t="s">
        <v>6</v>
      </c>
      <c r="D1182" s="58" t="s">
        <v>158</v>
      </c>
      <c r="E1182" s="54" t="s">
        <v>1126</v>
      </c>
      <c r="F1182" s="95">
        <v>70955690.180000007</v>
      </c>
      <c r="H1182" s="74"/>
    </row>
    <row r="1183" spans="1:8" s="54" customFormat="1" x14ac:dyDescent="0.25">
      <c r="A1183" s="80" t="s">
        <v>1061</v>
      </c>
      <c r="B1183" s="58" t="s">
        <v>771</v>
      </c>
      <c r="C1183" s="58" t="s">
        <v>6</v>
      </c>
      <c r="D1183" s="58" t="s">
        <v>158</v>
      </c>
      <c r="E1183" s="54" t="s">
        <v>1126</v>
      </c>
      <c r="F1183" s="95">
        <v>27615.8</v>
      </c>
      <c r="H1183" s="74"/>
    </row>
    <row r="1184" spans="1:8" s="54" customFormat="1" x14ac:dyDescent="0.25">
      <c r="A1184" s="80" t="s">
        <v>1061</v>
      </c>
      <c r="B1184" s="58" t="s">
        <v>771</v>
      </c>
      <c r="C1184" s="58" t="s">
        <v>6</v>
      </c>
      <c r="D1184" s="58" t="s">
        <v>158</v>
      </c>
      <c r="E1184" s="54" t="s">
        <v>1126</v>
      </c>
      <c r="F1184" s="95">
        <v>1772.41</v>
      </c>
      <c r="H1184" s="74"/>
    </row>
    <row r="1185" spans="1:8" s="54" customFormat="1" x14ac:dyDescent="0.25">
      <c r="A1185" s="80" t="s">
        <v>1061</v>
      </c>
      <c r="B1185" s="58" t="s">
        <v>771</v>
      </c>
      <c r="C1185" s="58" t="s">
        <v>6</v>
      </c>
      <c r="D1185" s="58" t="s">
        <v>158</v>
      </c>
      <c r="E1185" s="54" t="s">
        <v>1126</v>
      </c>
      <c r="F1185" s="95">
        <v>150</v>
      </c>
      <c r="H1185" s="74"/>
    </row>
    <row r="1186" spans="1:8" s="54" customFormat="1" x14ac:dyDescent="0.25">
      <c r="A1186" s="80" t="s">
        <v>1061</v>
      </c>
      <c r="B1186" s="58" t="s">
        <v>771</v>
      </c>
      <c r="C1186" s="58" t="s">
        <v>6</v>
      </c>
      <c r="D1186" s="58" t="s">
        <v>158</v>
      </c>
      <c r="E1186" s="54" t="s">
        <v>1126</v>
      </c>
      <c r="F1186" s="95">
        <v>9160.58</v>
      </c>
      <c r="H1186" s="74"/>
    </row>
    <row r="1187" spans="1:8" s="54" customFormat="1" x14ac:dyDescent="0.25">
      <c r="A1187" s="80" t="s">
        <v>1061</v>
      </c>
      <c r="B1187" s="58" t="s">
        <v>771</v>
      </c>
      <c r="C1187" s="58" t="s">
        <v>6</v>
      </c>
      <c r="D1187" s="58" t="s">
        <v>158</v>
      </c>
      <c r="E1187" s="54" t="s">
        <v>1126</v>
      </c>
      <c r="F1187" s="95">
        <v>105</v>
      </c>
      <c r="H1187" s="74"/>
    </row>
    <row r="1188" spans="1:8" s="54" customFormat="1" x14ac:dyDescent="0.25">
      <c r="A1188" s="80" t="s">
        <v>1061</v>
      </c>
      <c r="B1188" s="58" t="s">
        <v>771</v>
      </c>
      <c r="C1188" s="58" t="s">
        <v>6</v>
      </c>
      <c r="D1188" s="58" t="s">
        <v>158</v>
      </c>
      <c r="E1188" s="54" t="s">
        <v>1126</v>
      </c>
      <c r="F1188" s="95">
        <v>22597.3</v>
      </c>
      <c r="H1188" s="74"/>
    </row>
    <row r="1189" spans="1:8" s="54" customFormat="1" x14ac:dyDescent="0.25">
      <c r="A1189" s="80" t="s">
        <v>1061</v>
      </c>
      <c r="B1189" s="58" t="s">
        <v>771</v>
      </c>
      <c r="C1189" s="58" t="s">
        <v>6</v>
      </c>
      <c r="D1189" s="58" t="s">
        <v>158</v>
      </c>
      <c r="E1189" s="54" t="s">
        <v>1126</v>
      </c>
      <c r="F1189" s="95">
        <v>18.27</v>
      </c>
      <c r="H1189" s="74"/>
    </row>
    <row r="1190" spans="1:8" s="54" customFormat="1" x14ac:dyDescent="0.25">
      <c r="A1190" s="80" t="s">
        <v>1061</v>
      </c>
      <c r="B1190" s="58" t="s">
        <v>771</v>
      </c>
      <c r="C1190" s="58" t="s">
        <v>6</v>
      </c>
      <c r="D1190" s="58" t="s">
        <v>158</v>
      </c>
      <c r="E1190" s="54" t="s">
        <v>1126</v>
      </c>
      <c r="F1190" s="95">
        <v>11900</v>
      </c>
      <c r="H1190" s="74"/>
    </row>
    <row r="1191" spans="1:8" s="54" customFormat="1" x14ac:dyDescent="0.25">
      <c r="A1191" s="80" t="s">
        <v>1061</v>
      </c>
      <c r="B1191" s="58" t="s">
        <v>771</v>
      </c>
      <c r="C1191" s="58" t="s">
        <v>6</v>
      </c>
      <c r="D1191" s="58" t="s">
        <v>158</v>
      </c>
      <c r="E1191" s="54" t="s">
        <v>1126</v>
      </c>
      <c r="F1191" s="95">
        <v>240</v>
      </c>
      <c r="H1191" s="74"/>
    </row>
    <row r="1192" spans="1:8" s="54" customFormat="1" x14ac:dyDescent="0.25">
      <c r="A1192" s="80" t="s">
        <v>1061</v>
      </c>
      <c r="B1192" s="58" t="s">
        <v>771</v>
      </c>
      <c r="C1192" s="58" t="s">
        <v>6</v>
      </c>
      <c r="D1192" s="58" t="s">
        <v>158</v>
      </c>
      <c r="E1192" s="54" t="s">
        <v>1126</v>
      </c>
      <c r="F1192" s="95">
        <v>-13.71</v>
      </c>
      <c r="H1192" s="74"/>
    </row>
    <row r="1193" spans="1:8" s="54" customFormat="1" x14ac:dyDescent="0.25">
      <c r="A1193" s="80" t="s">
        <v>1061</v>
      </c>
      <c r="B1193" s="58" t="s">
        <v>771</v>
      </c>
      <c r="C1193" s="58" t="s">
        <v>6</v>
      </c>
      <c r="D1193" s="58" t="s">
        <v>158</v>
      </c>
      <c r="E1193" s="54" t="s">
        <v>1126</v>
      </c>
      <c r="F1193" s="95">
        <v>-16.03</v>
      </c>
      <c r="H1193" s="74"/>
    </row>
    <row r="1194" spans="1:8" s="54" customFormat="1" x14ac:dyDescent="0.25">
      <c r="A1194" s="80" t="s">
        <v>1061</v>
      </c>
      <c r="B1194" s="58" t="s">
        <v>771</v>
      </c>
      <c r="C1194" s="58" t="s">
        <v>6</v>
      </c>
      <c r="D1194" s="58" t="s">
        <v>158</v>
      </c>
      <c r="E1194" s="54" t="s">
        <v>1126</v>
      </c>
      <c r="F1194" s="95">
        <v>29569</v>
      </c>
      <c r="H1194" s="74"/>
    </row>
    <row r="1195" spans="1:8" s="54" customFormat="1" x14ac:dyDescent="0.25">
      <c r="A1195" s="80" t="s">
        <v>1061</v>
      </c>
      <c r="B1195" s="58" t="s">
        <v>771</v>
      </c>
      <c r="C1195" s="58" t="s">
        <v>6</v>
      </c>
      <c r="D1195" s="58" t="s">
        <v>158</v>
      </c>
      <c r="E1195" s="54" t="s">
        <v>1126</v>
      </c>
      <c r="F1195" s="95">
        <v>138.76</v>
      </c>
      <c r="H1195" s="74"/>
    </row>
    <row r="1196" spans="1:8" s="54" customFormat="1" x14ac:dyDescent="0.25">
      <c r="A1196" s="80" t="s">
        <v>1061</v>
      </c>
      <c r="B1196" s="58" t="s">
        <v>771</v>
      </c>
      <c r="C1196" s="58" t="s">
        <v>6</v>
      </c>
      <c r="D1196" s="58" t="s">
        <v>158</v>
      </c>
      <c r="E1196" s="54" t="s">
        <v>1126</v>
      </c>
      <c r="F1196" s="95">
        <v>351869601.45999998</v>
      </c>
      <c r="H1196" s="74"/>
    </row>
    <row r="1197" spans="1:8" s="54" customFormat="1" x14ac:dyDescent="0.25">
      <c r="A1197" s="80" t="s">
        <v>1062</v>
      </c>
      <c r="B1197" s="58" t="s">
        <v>772</v>
      </c>
      <c r="C1197" s="58" t="s">
        <v>119</v>
      </c>
      <c r="D1197" s="58" t="s">
        <v>316</v>
      </c>
      <c r="E1197" s="54" t="s">
        <v>1119</v>
      </c>
      <c r="F1197" s="95">
        <v>2656248.2000000002</v>
      </c>
      <c r="H1197" s="74"/>
    </row>
    <row r="1198" spans="1:8" s="54" customFormat="1" x14ac:dyDescent="0.25">
      <c r="A1198" s="80" t="s">
        <v>1063</v>
      </c>
      <c r="B1198" s="58" t="s">
        <v>773</v>
      </c>
      <c r="C1198" s="58" t="s">
        <v>45</v>
      </c>
      <c r="D1198" s="58" t="s">
        <v>216</v>
      </c>
      <c r="E1198" s="54" t="s">
        <v>1109</v>
      </c>
      <c r="F1198" s="95">
        <v>16840779.09</v>
      </c>
      <c r="H1198" s="74"/>
    </row>
    <row r="1199" spans="1:8" s="54" customFormat="1" x14ac:dyDescent="0.25">
      <c r="A1199" s="80" t="s">
        <v>1063</v>
      </c>
      <c r="B1199" s="58" t="s">
        <v>773</v>
      </c>
      <c r="C1199" s="58" t="s">
        <v>45</v>
      </c>
      <c r="D1199" s="58" t="s">
        <v>216</v>
      </c>
      <c r="E1199" s="54" t="s">
        <v>1110</v>
      </c>
      <c r="F1199" s="95">
        <v>7763250.1900000004</v>
      </c>
      <c r="H1199" s="74"/>
    </row>
    <row r="1200" spans="1:8" s="54" customFormat="1" x14ac:dyDescent="0.25">
      <c r="A1200" s="80" t="s">
        <v>1063</v>
      </c>
      <c r="B1200" s="58" t="s">
        <v>773</v>
      </c>
      <c r="C1200" s="58" t="s">
        <v>45</v>
      </c>
      <c r="D1200" s="58" t="s">
        <v>216</v>
      </c>
      <c r="E1200" s="54" t="s">
        <v>1107</v>
      </c>
      <c r="F1200" s="95">
        <v>164286.79999999999</v>
      </c>
      <c r="H1200" s="74"/>
    </row>
    <row r="1201" spans="1:8" s="54" customFormat="1" x14ac:dyDescent="0.25">
      <c r="A1201" s="80" t="s">
        <v>1063</v>
      </c>
      <c r="B1201" s="58" t="s">
        <v>773</v>
      </c>
      <c r="C1201" s="58" t="s">
        <v>45</v>
      </c>
      <c r="D1201" s="58" t="s">
        <v>216</v>
      </c>
      <c r="E1201" s="54" t="s">
        <v>1125</v>
      </c>
      <c r="F1201" s="95">
        <v>583215.72</v>
      </c>
      <c r="H1201" s="74"/>
    </row>
    <row r="1202" spans="1:8" s="54" customFormat="1" x14ac:dyDescent="0.25">
      <c r="A1202" s="80" t="s">
        <v>1063</v>
      </c>
      <c r="B1202" s="58" t="s">
        <v>773</v>
      </c>
      <c r="C1202" s="58" t="s">
        <v>70</v>
      </c>
      <c r="D1202" s="58" t="s">
        <v>258</v>
      </c>
      <c r="E1202" s="54" t="s">
        <v>186</v>
      </c>
      <c r="F1202" s="95">
        <v>300222686.39999998</v>
      </c>
      <c r="H1202" s="74"/>
    </row>
    <row r="1203" spans="1:8" s="54" customFormat="1" x14ac:dyDescent="0.25">
      <c r="A1203" s="80" t="s">
        <v>1063</v>
      </c>
      <c r="B1203" s="58" t="s">
        <v>773</v>
      </c>
      <c r="C1203" s="58" t="s">
        <v>70</v>
      </c>
      <c r="D1203" s="58" t="s">
        <v>258</v>
      </c>
      <c r="E1203" s="54" t="s">
        <v>1107</v>
      </c>
      <c r="F1203" s="95">
        <v>20900.02</v>
      </c>
      <c r="H1203" s="74"/>
    </row>
    <row r="1204" spans="1:8" s="54" customFormat="1" x14ac:dyDescent="0.25">
      <c r="A1204" s="80" t="s">
        <v>1063</v>
      </c>
      <c r="B1204" s="58" t="s">
        <v>773</v>
      </c>
      <c r="C1204" s="58" t="s">
        <v>70</v>
      </c>
      <c r="D1204" s="58" t="s">
        <v>258</v>
      </c>
      <c r="E1204" s="54" t="s">
        <v>1104</v>
      </c>
      <c r="F1204" s="95">
        <v>1710</v>
      </c>
      <c r="H1204" s="74"/>
    </row>
    <row r="1205" spans="1:8" s="54" customFormat="1" x14ac:dyDescent="0.25">
      <c r="A1205" s="80" t="s">
        <v>1616</v>
      </c>
      <c r="B1205" s="58" t="s">
        <v>1691</v>
      </c>
      <c r="C1205" s="58" t="s">
        <v>45</v>
      </c>
      <c r="D1205" s="58" t="s">
        <v>216</v>
      </c>
      <c r="E1205" s="54" t="s">
        <v>1109</v>
      </c>
      <c r="F1205" s="95">
        <v>102029.49</v>
      </c>
      <c r="H1205" s="74"/>
    </row>
    <row r="1206" spans="1:8" s="54" customFormat="1" x14ac:dyDescent="0.25">
      <c r="A1206" s="80" t="s">
        <v>1617</v>
      </c>
      <c r="B1206" s="58" t="s">
        <v>1692</v>
      </c>
      <c r="C1206" s="58" t="s">
        <v>45</v>
      </c>
      <c r="D1206" s="58" t="s">
        <v>216</v>
      </c>
      <c r="E1206" s="54" t="s">
        <v>1110</v>
      </c>
      <c r="F1206" s="95">
        <v>335500</v>
      </c>
      <c r="H1206" s="74"/>
    </row>
    <row r="1207" spans="1:8" s="182" customFormat="1" x14ac:dyDescent="0.25">
      <c r="A1207" s="180" t="s">
        <v>1064</v>
      </c>
      <c r="B1207" s="181" t="s">
        <v>774</v>
      </c>
      <c r="C1207" s="181" t="s">
        <v>45</v>
      </c>
      <c r="D1207" s="181" t="s">
        <v>216</v>
      </c>
      <c r="E1207" s="182" t="s">
        <v>1109</v>
      </c>
      <c r="F1207" s="183">
        <v>238932.19</v>
      </c>
      <c r="H1207" s="184"/>
    </row>
    <row r="1208" spans="1:8" s="54" customFormat="1" x14ac:dyDescent="0.25">
      <c r="A1208" s="80" t="s">
        <v>1064</v>
      </c>
      <c r="B1208" s="58" t="s">
        <v>774</v>
      </c>
      <c r="C1208" s="58" t="s">
        <v>45</v>
      </c>
      <c r="D1208" s="58" t="s">
        <v>216</v>
      </c>
      <c r="E1208" s="54" t="s">
        <v>1107</v>
      </c>
      <c r="F1208" s="95">
        <v>39011</v>
      </c>
      <c r="H1208" s="74"/>
    </row>
    <row r="1209" spans="1:8" s="54" customFormat="1" x14ac:dyDescent="0.25">
      <c r="A1209" s="80" t="s">
        <v>1065</v>
      </c>
      <c r="B1209" s="58" t="s">
        <v>775</v>
      </c>
      <c r="C1209" s="58" t="s">
        <v>16</v>
      </c>
      <c r="D1209" s="58" t="s">
        <v>170</v>
      </c>
      <c r="E1209" s="54" t="s">
        <v>1109</v>
      </c>
      <c r="F1209" s="95">
        <v>282582.94</v>
      </c>
      <c r="H1209" s="74"/>
    </row>
    <row r="1210" spans="1:8" s="54" customFormat="1" x14ac:dyDescent="0.25">
      <c r="A1210" s="80" t="s">
        <v>1065</v>
      </c>
      <c r="B1210" s="58" t="s">
        <v>775</v>
      </c>
      <c r="C1210" s="58" t="s">
        <v>16</v>
      </c>
      <c r="D1210" s="58" t="s">
        <v>170</v>
      </c>
      <c r="E1210" s="54" t="s">
        <v>172</v>
      </c>
      <c r="F1210" s="95">
        <v>38078484.979999997</v>
      </c>
      <c r="H1210" s="74"/>
    </row>
    <row r="1211" spans="1:8" s="182" customFormat="1" x14ac:dyDescent="0.25">
      <c r="A1211" s="180" t="s">
        <v>1066</v>
      </c>
      <c r="B1211" s="181" t="s">
        <v>776</v>
      </c>
      <c r="C1211" s="181" t="s">
        <v>79</v>
      </c>
      <c r="D1211" s="181" t="s">
        <v>272</v>
      </c>
      <c r="E1211" s="182" t="s">
        <v>186</v>
      </c>
      <c r="F1211" s="183">
        <v>285808536.16000003</v>
      </c>
      <c r="H1211" s="184"/>
    </row>
    <row r="1212" spans="1:8" s="54" customFormat="1" x14ac:dyDescent="0.25">
      <c r="A1212" s="80" t="s">
        <v>1066</v>
      </c>
      <c r="B1212" s="58" t="s">
        <v>776</v>
      </c>
      <c r="C1212" s="58" t="s">
        <v>79</v>
      </c>
      <c r="D1212" s="58" t="s">
        <v>272</v>
      </c>
      <c r="E1212" s="54" t="s">
        <v>1109</v>
      </c>
      <c r="F1212" s="95">
        <v>9785747.3200000003</v>
      </c>
      <c r="H1212" s="74"/>
    </row>
    <row r="1213" spans="1:8" s="182" customFormat="1" x14ac:dyDescent="0.25">
      <c r="A1213" s="180" t="s">
        <v>1066</v>
      </c>
      <c r="B1213" s="181" t="s">
        <v>776</v>
      </c>
      <c r="C1213" s="181" t="s">
        <v>79</v>
      </c>
      <c r="D1213" s="181" t="s">
        <v>272</v>
      </c>
      <c r="E1213" s="182" t="s">
        <v>1107</v>
      </c>
      <c r="F1213" s="183">
        <v>99494.17</v>
      </c>
      <c r="H1213" s="184"/>
    </row>
    <row r="1214" spans="1:8" s="54" customFormat="1" x14ac:dyDescent="0.25">
      <c r="A1214" s="80" t="s">
        <v>1618</v>
      </c>
      <c r="B1214" s="58" t="s">
        <v>1693</v>
      </c>
      <c r="C1214" s="58" t="s">
        <v>47</v>
      </c>
      <c r="D1214" s="58" t="s">
        <v>218</v>
      </c>
      <c r="E1214" s="54" t="s">
        <v>172</v>
      </c>
      <c r="F1214" s="95">
        <v>13346.77</v>
      </c>
      <c r="H1214" s="74"/>
    </row>
    <row r="1215" spans="1:8" s="54" customFormat="1" x14ac:dyDescent="0.25">
      <c r="A1215" s="80" t="s">
        <v>1067</v>
      </c>
      <c r="B1215" s="58" t="s">
        <v>777</v>
      </c>
      <c r="C1215" s="58" t="s">
        <v>52</v>
      </c>
      <c r="D1215" s="58" t="s">
        <v>227</v>
      </c>
      <c r="E1215" s="54" t="s">
        <v>1109</v>
      </c>
      <c r="F1215" s="95">
        <v>3638.08</v>
      </c>
      <c r="H1215" s="74"/>
    </row>
    <row r="1216" spans="1:8" s="54" customFormat="1" x14ac:dyDescent="0.25">
      <c r="A1216" s="80" t="s">
        <v>1067</v>
      </c>
      <c r="B1216" s="58" t="s">
        <v>777</v>
      </c>
      <c r="C1216" s="58" t="s">
        <v>52</v>
      </c>
      <c r="D1216" s="58" t="s">
        <v>227</v>
      </c>
      <c r="E1216" s="54" t="s">
        <v>159</v>
      </c>
      <c r="F1216" s="95">
        <v>49008</v>
      </c>
      <c r="H1216" s="74"/>
    </row>
    <row r="1217" spans="1:8" s="54" customFormat="1" x14ac:dyDescent="0.25">
      <c r="A1217" s="80" t="s">
        <v>1068</v>
      </c>
      <c r="B1217" s="58" t="s">
        <v>778</v>
      </c>
      <c r="C1217" s="58" t="s">
        <v>93</v>
      </c>
      <c r="D1217" s="58" t="s">
        <v>292</v>
      </c>
      <c r="E1217" s="54" t="s">
        <v>186</v>
      </c>
      <c r="F1217" s="95">
        <v>1615378.61</v>
      </c>
      <c r="H1217" s="74"/>
    </row>
    <row r="1218" spans="1:8" s="54" customFormat="1" x14ac:dyDescent="0.25">
      <c r="A1218" s="80" t="s">
        <v>1068</v>
      </c>
      <c r="B1218" s="58" t="s">
        <v>778</v>
      </c>
      <c r="C1218" s="58" t="s">
        <v>93</v>
      </c>
      <c r="D1218" s="58" t="s">
        <v>292</v>
      </c>
      <c r="E1218" s="54" t="s">
        <v>1113</v>
      </c>
      <c r="F1218" s="95">
        <v>120310971.2</v>
      </c>
      <c r="H1218" s="74"/>
    </row>
    <row r="1219" spans="1:8" s="54" customFormat="1" x14ac:dyDescent="0.25">
      <c r="A1219" s="80" t="s">
        <v>1068</v>
      </c>
      <c r="B1219" s="58" t="s">
        <v>778</v>
      </c>
      <c r="C1219" s="58" t="s">
        <v>93</v>
      </c>
      <c r="D1219" s="58" t="s">
        <v>292</v>
      </c>
      <c r="E1219" s="54" t="s">
        <v>225</v>
      </c>
      <c r="F1219" s="95">
        <v>7309384.4000000004</v>
      </c>
      <c r="H1219" s="74"/>
    </row>
    <row r="1220" spans="1:8" s="54" customFormat="1" x14ac:dyDescent="0.25">
      <c r="A1220" s="80" t="s">
        <v>1068</v>
      </c>
      <c r="B1220" s="58" t="s">
        <v>778</v>
      </c>
      <c r="C1220" s="58" t="s">
        <v>93</v>
      </c>
      <c r="D1220" s="58" t="s">
        <v>292</v>
      </c>
      <c r="E1220" s="54" t="s">
        <v>492</v>
      </c>
      <c r="F1220" s="95">
        <v>224227.5</v>
      </c>
      <c r="H1220" s="74"/>
    </row>
    <row r="1221" spans="1:8" s="54" customFormat="1" x14ac:dyDescent="0.25">
      <c r="A1221" s="80" t="s">
        <v>1068</v>
      </c>
      <c r="B1221" s="58" t="s">
        <v>778</v>
      </c>
      <c r="C1221" s="58" t="s">
        <v>93</v>
      </c>
      <c r="D1221" s="58" t="s">
        <v>292</v>
      </c>
      <c r="E1221" s="54" t="s">
        <v>1119</v>
      </c>
      <c r="F1221" s="95">
        <v>12</v>
      </c>
      <c r="H1221" s="74"/>
    </row>
    <row r="1222" spans="1:8" s="54" customFormat="1" x14ac:dyDescent="0.25">
      <c r="A1222" s="80" t="s">
        <v>1068</v>
      </c>
      <c r="B1222" s="58" t="s">
        <v>778</v>
      </c>
      <c r="C1222" s="58" t="s">
        <v>93</v>
      </c>
      <c r="D1222" s="58" t="s">
        <v>292</v>
      </c>
      <c r="E1222" s="54" t="s">
        <v>1112</v>
      </c>
      <c r="F1222" s="95">
        <v>15</v>
      </c>
      <c r="H1222" s="74"/>
    </row>
    <row r="1223" spans="1:8" s="54" customFormat="1" x14ac:dyDescent="0.25">
      <c r="A1223" s="80" t="s">
        <v>1068</v>
      </c>
      <c r="B1223" s="58" t="s">
        <v>778</v>
      </c>
      <c r="C1223" s="58" t="s">
        <v>93</v>
      </c>
      <c r="D1223" s="58" t="s">
        <v>292</v>
      </c>
      <c r="E1223" s="54" t="s">
        <v>1109</v>
      </c>
      <c r="F1223" s="95">
        <v>3698463.47</v>
      </c>
      <c r="H1223" s="74"/>
    </row>
    <row r="1224" spans="1:8" s="54" customFormat="1" x14ac:dyDescent="0.25">
      <c r="A1224" s="80" t="s">
        <v>1068</v>
      </c>
      <c r="B1224" s="58" t="s">
        <v>778</v>
      </c>
      <c r="C1224" s="58" t="s">
        <v>93</v>
      </c>
      <c r="D1224" s="58" t="s">
        <v>292</v>
      </c>
      <c r="E1224" s="54" t="s">
        <v>1118</v>
      </c>
      <c r="F1224" s="95">
        <v>8320.23</v>
      </c>
      <c r="H1224" s="74"/>
    </row>
    <row r="1225" spans="1:8" s="54" customFormat="1" x14ac:dyDescent="0.25">
      <c r="A1225" s="80" t="s">
        <v>1068</v>
      </c>
      <c r="B1225" s="58" t="s">
        <v>778</v>
      </c>
      <c r="C1225" s="58" t="s">
        <v>93</v>
      </c>
      <c r="D1225" s="58" t="s">
        <v>292</v>
      </c>
      <c r="E1225" s="54" t="s">
        <v>1107</v>
      </c>
      <c r="F1225" s="95">
        <v>45664.87</v>
      </c>
      <c r="H1225" s="74"/>
    </row>
    <row r="1226" spans="1:8" s="54" customFormat="1" x14ac:dyDescent="0.25">
      <c r="A1226" s="80" t="s">
        <v>1068</v>
      </c>
      <c r="B1226" s="58" t="s">
        <v>778</v>
      </c>
      <c r="C1226" s="58" t="s">
        <v>93</v>
      </c>
      <c r="D1226" s="58" t="s">
        <v>292</v>
      </c>
      <c r="E1226" s="54" t="s">
        <v>159</v>
      </c>
      <c r="F1226" s="95">
        <v>5905.93</v>
      </c>
      <c r="H1226" s="74"/>
    </row>
    <row r="1227" spans="1:8" s="54" customFormat="1" x14ac:dyDescent="0.25">
      <c r="A1227" s="80" t="s">
        <v>1069</v>
      </c>
      <c r="B1227" s="58" t="s">
        <v>779</v>
      </c>
      <c r="C1227" s="58" t="s">
        <v>40</v>
      </c>
      <c r="D1227" s="58" t="s">
        <v>210</v>
      </c>
      <c r="E1227" s="54" t="s">
        <v>1109</v>
      </c>
      <c r="F1227" s="95">
        <v>49152.01</v>
      </c>
      <c r="H1227" s="74"/>
    </row>
    <row r="1228" spans="1:8" s="54" customFormat="1" x14ac:dyDescent="0.25">
      <c r="A1228" s="80" t="s">
        <v>1069</v>
      </c>
      <c r="B1228" s="58" t="s">
        <v>779</v>
      </c>
      <c r="C1228" s="58" t="s">
        <v>40</v>
      </c>
      <c r="D1228" s="58" t="s">
        <v>210</v>
      </c>
      <c r="E1228" s="54" t="s">
        <v>159</v>
      </c>
      <c r="F1228" s="95">
        <v>545720</v>
      </c>
      <c r="H1228" s="74"/>
    </row>
    <row r="1229" spans="1:8" s="54" customFormat="1" x14ac:dyDescent="0.25">
      <c r="A1229" s="80" t="s">
        <v>1070</v>
      </c>
      <c r="B1229" s="58" t="s">
        <v>780</v>
      </c>
      <c r="C1229" s="58" t="s">
        <v>84</v>
      </c>
      <c r="D1229" s="58" t="s">
        <v>278</v>
      </c>
      <c r="E1229" s="54" t="s">
        <v>375</v>
      </c>
      <c r="F1229" s="95">
        <v>883735.63</v>
      </c>
      <c r="H1229" s="74"/>
    </row>
    <row r="1230" spans="1:8" s="54" customFormat="1" x14ac:dyDescent="0.25">
      <c r="A1230" s="80" t="s">
        <v>1070</v>
      </c>
      <c r="B1230" s="58" t="s">
        <v>780</v>
      </c>
      <c r="C1230" s="58" t="s">
        <v>84</v>
      </c>
      <c r="D1230" s="58" t="s">
        <v>278</v>
      </c>
      <c r="E1230" s="54" t="s">
        <v>1109</v>
      </c>
      <c r="F1230" s="95">
        <v>62197.69</v>
      </c>
      <c r="H1230" s="74"/>
    </row>
    <row r="1231" spans="1:8" s="54" customFormat="1" x14ac:dyDescent="0.25">
      <c r="A1231" s="80" t="s">
        <v>1071</v>
      </c>
      <c r="B1231" s="58" t="s">
        <v>781</v>
      </c>
      <c r="C1231" s="58" t="s">
        <v>93</v>
      </c>
      <c r="D1231" s="58" t="s">
        <v>292</v>
      </c>
      <c r="E1231" s="54" t="s">
        <v>186</v>
      </c>
      <c r="F1231" s="95">
        <v>132224</v>
      </c>
      <c r="H1231" s="74"/>
    </row>
    <row r="1232" spans="1:8" s="54" customFormat="1" x14ac:dyDescent="0.25">
      <c r="A1232" s="80" t="s">
        <v>1071</v>
      </c>
      <c r="B1232" s="58" t="s">
        <v>781</v>
      </c>
      <c r="C1232" s="58" t="s">
        <v>93</v>
      </c>
      <c r="D1232" s="58" t="s">
        <v>292</v>
      </c>
      <c r="E1232" s="54" t="s">
        <v>1113</v>
      </c>
      <c r="F1232" s="95">
        <v>1799532</v>
      </c>
      <c r="H1232" s="74"/>
    </row>
    <row r="1233" spans="1:8" s="54" customFormat="1" x14ac:dyDescent="0.25">
      <c r="A1233" s="80" t="s">
        <v>1071</v>
      </c>
      <c r="B1233" s="58" t="s">
        <v>781</v>
      </c>
      <c r="C1233" s="58" t="s">
        <v>93</v>
      </c>
      <c r="D1233" s="58" t="s">
        <v>292</v>
      </c>
      <c r="E1233" s="54" t="s">
        <v>225</v>
      </c>
      <c r="F1233" s="95">
        <v>6114869</v>
      </c>
      <c r="H1233" s="74"/>
    </row>
    <row r="1234" spans="1:8" s="54" customFormat="1" x14ac:dyDescent="0.25">
      <c r="A1234" s="80" t="s">
        <v>1071</v>
      </c>
      <c r="B1234" s="58" t="s">
        <v>781</v>
      </c>
      <c r="C1234" s="58" t="s">
        <v>93</v>
      </c>
      <c r="D1234" s="58" t="s">
        <v>292</v>
      </c>
      <c r="E1234" s="54" t="s">
        <v>492</v>
      </c>
      <c r="F1234" s="95">
        <v>65748</v>
      </c>
      <c r="H1234" s="74"/>
    </row>
    <row r="1235" spans="1:8" s="54" customFormat="1" x14ac:dyDescent="0.25">
      <c r="A1235" s="80" t="s">
        <v>1071</v>
      </c>
      <c r="B1235" s="58" t="s">
        <v>781</v>
      </c>
      <c r="C1235" s="58" t="s">
        <v>93</v>
      </c>
      <c r="D1235" s="58" t="s">
        <v>292</v>
      </c>
      <c r="E1235" s="54" t="s">
        <v>1109</v>
      </c>
      <c r="F1235" s="95">
        <v>186735.68</v>
      </c>
      <c r="H1235" s="74"/>
    </row>
    <row r="1236" spans="1:8" s="54" customFormat="1" x14ac:dyDescent="0.25">
      <c r="A1236" s="80" t="s">
        <v>1071</v>
      </c>
      <c r="B1236" s="58" t="s">
        <v>781</v>
      </c>
      <c r="C1236" s="58" t="s">
        <v>93</v>
      </c>
      <c r="D1236" s="58" t="s">
        <v>292</v>
      </c>
      <c r="E1236" s="54" t="s">
        <v>1107</v>
      </c>
      <c r="F1236" s="95">
        <v>9032.85</v>
      </c>
      <c r="H1236" s="74"/>
    </row>
    <row r="1237" spans="1:8" s="54" customFormat="1" x14ac:dyDescent="0.25">
      <c r="A1237" s="80" t="s">
        <v>1071</v>
      </c>
      <c r="B1237" s="58" t="s">
        <v>781</v>
      </c>
      <c r="C1237" s="58" t="s">
        <v>93</v>
      </c>
      <c r="D1237" s="58" t="s">
        <v>292</v>
      </c>
      <c r="E1237" s="54" t="s">
        <v>159</v>
      </c>
      <c r="F1237" s="95">
        <v>675</v>
      </c>
      <c r="H1237" s="74"/>
    </row>
    <row r="1238" spans="1:8" s="54" customFormat="1" x14ac:dyDescent="0.25">
      <c r="A1238" s="80" t="s">
        <v>1072</v>
      </c>
      <c r="B1238" s="58" t="s">
        <v>782</v>
      </c>
      <c r="C1238" s="58" t="s">
        <v>15</v>
      </c>
      <c r="D1238" s="58" t="s">
        <v>169</v>
      </c>
      <c r="E1238" s="54" t="s">
        <v>1167</v>
      </c>
      <c r="F1238" s="95">
        <v>18918.349999999999</v>
      </c>
      <c r="H1238" s="74"/>
    </row>
    <row r="1239" spans="1:8" s="54" customFormat="1" x14ac:dyDescent="0.25">
      <c r="A1239" s="80" t="s">
        <v>1072</v>
      </c>
      <c r="B1239" s="58" t="s">
        <v>782</v>
      </c>
      <c r="C1239" s="58" t="s">
        <v>15</v>
      </c>
      <c r="D1239" s="58" t="s">
        <v>169</v>
      </c>
      <c r="E1239" s="54" t="s">
        <v>1109</v>
      </c>
      <c r="F1239" s="95">
        <v>519.09</v>
      </c>
      <c r="H1239" s="74"/>
    </row>
    <row r="1240" spans="1:8" s="54" customFormat="1" x14ac:dyDescent="0.25">
      <c r="A1240" s="80" t="s">
        <v>1073</v>
      </c>
      <c r="B1240" s="58" t="s">
        <v>783</v>
      </c>
      <c r="C1240" s="58" t="s">
        <v>21</v>
      </c>
      <c r="D1240" s="58" t="s">
        <v>181</v>
      </c>
      <c r="E1240" s="54" t="s">
        <v>1132</v>
      </c>
      <c r="F1240" s="95">
        <v>1840949</v>
      </c>
      <c r="H1240" s="74"/>
    </row>
    <row r="1241" spans="1:8" s="54" customFormat="1" x14ac:dyDescent="0.25">
      <c r="A1241" s="80" t="s">
        <v>1073</v>
      </c>
      <c r="B1241" s="58" t="s">
        <v>783</v>
      </c>
      <c r="C1241" s="58" t="s">
        <v>21</v>
      </c>
      <c r="D1241" s="58" t="s">
        <v>181</v>
      </c>
      <c r="E1241" s="54" t="s">
        <v>1109</v>
      </c>
      <c r="F1241" s="95">
        <v>55822.65</v>
      </c>
      <c r="H1241" s="74"/>
    </row>
    <row r="1242" spans="1:8" s="54" customFormat="1" x14ac:dyDescent="0.25">
      <c r="A1242" s="80" t="s">
        <v>1073</v>
      </c>
      <c r="B1242" s="58" t="s">
        <v>783</v>
      </c>
      <c r="C1242" s="58" t="s">
        <v>21</v>
      </c>
      <c r="D1242" s="58" t="s">
        <v>181</v>
      </c>
      <c r="E1242" s="54" t="s">
        <v>1107</v>
      </c>
      <c r="F1242" s="95">
        <v>15</v>
      </c>
      <c r="H1242" s="74"/>
    </row>
    <row r="1243" spans="1:8" s="54" customFormat="1" x14ac:dyDescent="0.25">
      <c r="A1243" s="80" t="s">
        <v>1074</v>
      </c>
      <c r="B1243" s="58" t="s">
        <v>784</v>
      </c>
      <c r="C1243" s="58" t="s">
        <v>49</v>
      </c>
      <c r="D1243" s="58" t="s">
        <v>221</v>
      </c>
      <c r="E1243" s="54" t="s">
        <v>186</v>
      </c>
      <c r="F1243" s="95">
        <v>241775</v>
      </c>
      <c r="H1243" s="74"/>
    </row>
    <row r="1244" spans="1:8" s="54" customFormat="1" x14ac:dyDescent="0.25">
      <c r="A1244" s="80" t="s">
        <v>1074</v>
      </c>
      <c r="B1244" s="58" t="s">
        <v>784</v>
      </c>
      <c r="C1244" s="58" t="s">
        <v>49</v>
      </c>
      <c r="D1244" s="58" t="s">
        <v>221</v>
      </c>
      <c r="E1244" s="54" t="s">
        <v>1109</v>
      </c>
      <c r="F1244" s="95">
        <v>27253.54</v>
      </c>
      <c r="H1244" s="74"/>
    </row>
    <row r="1245" spans="1:8" s="54" customFormat="1" x14ac:dyDescent="0.25">
      <c r="A1245" s="80" t="s">
        <v>1074</v>
      </c>
      <c r="B1245" s="58" t="s">
        <v>784</v>
      </c>
      <c r="C1245" s="58" t="s">
        <v>49</v>
      </c>
      <c r="D1245" s="58" t="s">
        <v>221</v>
      </c>
      <c r="E1245" s="54" t="s">
        <v>1111</v>
      </c>
      <c r="F1245" s="95">
        <v>52.21</v>
      </c>
      <c r="H1245" s="74"/>
    </row>
    <row r="1246" spans="1:8" s="54" customFormat="1" x14ac:dyDescent="0.25">
      <c r="A1246" s="80" t="s">
        <v>1619</v>
      </c>
      <c r="B1246" s="58" t="s">
        <v>1694</v>
      </c>
      <c r="C1246" s="58" t="s">
        <v>93</v>
      </c>
      <c r="D1246" s="58" t="s">
        <v>292</v>
      </c>
      <c r="E1246" s="54" t="s">
        <v>186</v>
      </c>
      <c r="F1246" s="95">
        <v>603352.15</v>
      </c>
      <c r="H1246" s="74"/>
    </row>
    <row r="1247" spans="1:8" s="54" customFormat="1" x14ac:dyDescent="0.25">
      <c r="A1247" s="80" t="s">
        <v>1619</v>
      </c>
      <c r="B1247" s="58" t="s">
        <v>1694</v>
      </c>
      <c r="C1247" s="58" t="s">
        <v>93</v>
      </c>
      <c r="D1247" s="58" t="s">
        <v>292</v>
      </c>
      <c r="E1247" s="54" t="s">
        <v>1113</v>
      </c>
      <c r="F1247" s="95">
        <v>7148606.6299999999</v>
      </c>
      <c r="H1247" s="74"/>
    </row>
    <row r="1248" spans="1:8" s="54" customFormat="1" x14ac:dyDescent="0.25">
      <c r="A1248" s="80" t="s">
        <v>1619</v>
      </c>
      <c r="B1248" s="58" t="s">
        <v>1694</v>
      </c>
      <c r="C1248" s="58" t="s">
        <v>93</v>
      </c>
      <c r="D1248" s="58" t="s">
        <v>292</v>
      </c>
      <c r="E1248" s="54" t="s">
        <v>225</v>
      </c>
      <c r="F1248" s="95">
        <v>15110024</v>
      </c>
      <c r="H1248" s="74"/>
    </row>
    <row r="1249" spans="1:8" s="54" customFormat="1" x14ac:dyDescent="0.25">
      <c r="A1249" s="80" t="s">
        <v>1619</v>
      </c>
      <c r="B1249" s="58" t="s">
        <v>1694</v>
      </c>
      <c r="C1249" s="58" t="s">
        <v>93</v>
      </c>
      <c r="D1249" s="58" t="s">
        <v>292</v>
      </c>
      <c r="E1249" s="54" t="s">
        <v>492</v>
      </c>
      <c r="F1249" s="95">
        <v>291770</v>
      </c>
      <c r="H1249" s="74"/>
    </row>
    <row r="1250" spans="1:8" s="54" customFormat="1" x14ac:dyDescent="0.25">
      <c r="A1250" s="80" t="s">
        <v>1619</v>
      </c>
      <c r="B1250" s="58" t="s">
        <v>1694</v>
      </c>
      <c r="C1250" s="58" t="s">
        <v>93</v>
      </c>
      <c r="D1250" s="58" t="s">
        <v>292</v>
      </c>
      <c r="E1250" s="54" t="s">
        <v>1112</v>
      </c>
      <c r="F1250" s="95">
        <v>650</v>
      </c>
      <c r="H1250" s="74"/>
    </row>
    <row r="1251" spans="1:8" s="54" customFormat="1" x14ac:dyDescent="0.25">
      <c r="A1251" s="80" t="s">
        <v>1619</v>
      </c>
      <c r="B1251" s="58" t="s">
        <v>1694</v>
      </c>
      <c r="C1251" s="58" t="s">
        <v>93</v>
      </c>
      <c r="D1251" s="58" t="s">
        <v>292</v>
      </c>
      <c r="E1251" s="54" t="s">
        <v>1109</v>
      </c>
      <c r="F1251" s="95">
        <v>159571.87</v>
      </c>
      <c r="H1251" s="74"/>
    </row>
    <row r="1252" spans="1:8" s="54" customFormat="1" x14ac:dyDescent="0.25">
      <c r="A1252" s="80" t="s">
        <v>1619</v>
      </c>
      <c r="B1252" s="58" t="s">
        <v>1694</v>
      </c>
      <c r="C1252" s="58" t="s">
        <v>93</v>
      </c>
      <c r="D1252" s="58" t="s">
        <v>292</v>
      </c>
      <c r="E1252" s="54" t="s">
        <v>1107</v>
      </c>
      <c r="F1252" s="95">
        <v>5918.82</v>
      </c>
      <c r="H1252" s="74"/>
    </row>
    <row r="1253" spans="1:8" s="54" customFormat="1" x14ac:dyDescent="0.25">
      <c r="A1253" s="80" t="s">
        <v>1619</v>
      </c>
      <c r="B1253" s="58" t="s">
        <v>1694</v>
      </c>
      <c r="C1253" s="58" t="s">
        <v>93</v>
      </c>
      <c r="D1253" s="58" t="s">
        <v>292</v>
      </c>
      <c r="E1253" s="54" t="s">
        <v>159</v>
      </c>
      <c r="F1253" s="95">
        <v>2314.58</v>
      </c>
      <c r="H1253" s="74"/>
    </row>
    <row r="1254" spans="1:8" s="54" customFormat="1" x14ac:dyDescent="0.25">
      <c r="A1254" s="80" t="s">
        <v>1075</v>
      </c>
      <c r="B1254" s="58" t="s">
        <v>785</v>
      </c>
      <c r="C1254" s="58" t="s">
        <v>45</v>
      </c>
      <c r="D1254" s="58" t="s">
        <v>216</v>
      </c>
      <c r="E1254" s="54" t="s">
        <v>186</v>
      </c>
      <c r="F1254" s="95">
        <v>177453882.61000001</v>
      </c>
      <c r="H1254" s="74"/>
    </row>
    <row r="1255" spans="1:8" s="54" customFormat="1" x14ac:dyDescent="0.25">
      <c r="A1255" s="80" t="s">
        <v>1075</v>
      </c>
      <c r="B1255" s="58" t="s">
        <v>785</v>
      </c>
      <c r="C1255" s="58" t="s">
        <v>45</v>
      </c>
      <c r="D1255" s="58" t="s">
        <v>216</v>
      </c>
      <c r="E1255" s="54" t="s">
        <v>1112</v>
      </c>
      <c r="F1255" s="95">
        <v>259.39999999999998</v>
      </c>
      <c r="H1255" s="74"/>
    </row>
    <row r="1256" spans="1:8" s="54" customFormat="1" x14ac:dyDescent="0.25">
      <c r="A1256" s="80" t="s">
        <v>1075</v>
      </c>
      <c r="B1256" s="58" t="s">
        <v>785</v>
      </c>
      <c r="C1256" s="58" t="s">
        <v>45</v>
      </c>
      <c r="D1256" s="58" t="s">
        <v>216</v>
      </c>
      <c r="E1256" s="54" t="s">
        <v>1109</v>
      </c>
      <c r="F1256" s="95">
        <v>894394.5</v>
      </c>
      <c r="H1256" s="74"/>
    </row>
    <row r="1257" spans="1:8" s="54" customFormat="1" x14ac:dyDescent="0.25">
      <c r="A1257" s="80" t="s">
        <v>1075</v>
      </c>
      <c r="B1257" s="58" t="s">
        <v>785</v>
      </c>
      <c r="C1257" s="58" t="s">
        <v>45</v>
      </c>
      <c r="D1257" s="58" t="s">
        <v>216</v>
      </c>
      <c r="E1257" s="54" t="s">
        <v>1107</v>
      </c>
      <c r="F1257" s="95">
        <v>33425</v>
      </c>
      <c r="H1257" s="74"/>
    </row>
    <row r="1258" spans="1:8" s="54" customFormat="1" x14ac:dyDescent="0.25">
      <c r="A1258" s="80" t="s">
        <v>1075</v>
      </c>
      <c r="B1258" s="58" t="s">
        <v>785</v>
      </c>
      <c r="C1258" s="58" t="s">
        <v>45</v>
      </c>
      <c r="D1258" s="58" t="s">
        <v>216</v>
      </c>
      <c r="E1258" s="54" t="s">
        <v>159</v>
      </c>
      <c r="F1258" s="95">
        <v>3832.1</v>
      </c>
      <c r="H1258" s="74"/>
    </row>
    <row r="1259" spans="1:8" s="54" customFormat="1" x14ac:dyDescent="0.25">
      <c r="A1259" s="80" t="s">
        <v>1075</v>
      </c>
      <c r="B1259" s="58" t="s">
        <v>785</v>
      </c>
      <c r="C1259" s="58" t="s">
        <v>45</v>
      </c>
      <c r="D1259" s="58" t="s">
        <v>216</v>
      </c>
      <c r="E1259" s="54" t="s">
        <v>172</v>
      </c>
      <c r="F1259" s="95">
        <v>1146419.3</v>
      </c>
      <c r="H1259" s="74"/>
    </row>
    <row r="1260" spans="1:8" s="54" customFormat="1" x14ac:dyDescent="0.25">
      <c r="A1260" s="80" t="s">
        <v>1076</v>
      </c>
      <c r="B1260" s="58" t="s">
        <v>786</v>
      </c>
      <c r="C1260" s="58" t="s">
        <v>45</v>
      </c>
      <c r="D1260" s="58" t="s">
        <v>216</v>
      </c>
      <c r="E1260" s="54" t="s">
        <v>186</v>
      </c>
      <c r="F1260" s="95">
        <v>607960</v>
      </c>
      <c r="H1260" s="74"/>
    </row>
    <row r="1261" spans="1:8" s="54" customFormat="1" x14ac:dyDescent="0.25">
      <c r="A1261" s="80" t="s">
        <v>1076</v>
      </c>
      <c r="B1261" s="58" t="s">
        <v>786</v>
      </c>
      <c r="C1261" s="58" t="s">
        <v>45</v>
      </c>
      <c r="D1261" s="58" t="s">
        <v>216</v>
      </c>
      <c r="E1261" s="54" t="s">
        <v>1109</v>
      </c>
      <c r="F1261" s="95">
        <v>32106.05</v>
      </c>
      <c r="H1261" s="74"/>
    </row>
    <row r="1262" spans="1:8" s="54" customFormat="1" x14ac:dyDescent="0.25">
      <c r="A1262" s="80" t="s">
        <v>1077</v>
      </c>
      <c r="B1262" s="58" t="s">
        <v>787</v>
      </c>
      <c r="C1262" s="58" t="s">
        <v>45</v>
      </c>
      <c r="D1262" s="58" t="s">
        <v>216</v>
      </c>
      <c r="E1262" s="54" t="s">
        <v>1113</v>
      </c>
      <c r="F1262" s="95">
        <v>253400</v>
      </c>
      <c r="H1262" s="74"/>
    </row>
    <row r="1263" spans="1:8" s="54" customFormat="1" x14ac:dyDescent="0.25">
      <c r="A1263" s="80" t="s">
        <v>1077</v>
      </c>
      <c r="B1263" s="58" t="s">
        <v>787</v>
      </c>
      <c r="C1263" s="58" t="s">
        <v>45</v>
      </c>
      <c r="D1263" s="58" t="s">
        <v>216</v>
      </c>
      <c r="E1263" s="54" t="s">
        <v>1109</v>
      </c>
      <c r="F1263" s="95">
        <v>36600.83</v>
      </c>
      <c r="H1263" s="74"/>
    </row>
    <row r="1264" spans="1:8" s="54" customFormat="1" x14ac:dyDescent="0.25">
      <c r="A1264" s="80" t="s">
        <v>1078</v>
      </c>
      <c r="B1264" s="58" t="s">
        <v>788</v>
      </c>
      <c r="C1264" s="58" t="s">
        <v>45</v>
      </c>
      <c r="D1264" s="58" t="s">
        <v>216</v>
      </c>
      <c r="E1264" s="54" t="s">
        <v>186</v>
      </c>
      <c r="F1264" s="95">
        <v>804645.69</v>
      </c>
      <c r="H1264" s="74"/>
    </row>
    <row r="1265" spans="1:8" s="54" customFormat="1" x14ac:dyDescent="0.25">
      <c r="A1265" s="80" t="s">
        <v>1078</v>
      </c>
      <c r="B1265" s="58" t="s">
        <v>788</v>
      </c>
      <c r="C1265" s="58" t="s">
        <v>45</v>
      </c>
      <c r="D1265" s="58" t="s">
        <v>216</v>
      </c>
      <c r="E1265" s="54" t="s">
        <v>1112</v>
      </c>
      <c r="F1265" s="95">
        <v>275</v>
      </c>
      <c r="H1265" s="74"/>
    </row>
    <row r="1266" spans="1:8" s="54" customFormat="1" x14ac:dyDescent="0.25">
      <c r="A1266" s="80" t="s">
        <v>1078</v>
      </c>
      <c r="B1266" s="58" t="s">
        <v>788</v>
      </c>
      <c r="C1266" s="58" t="s">
        <v>45</v>
      </c>
      <c r="D1266" s="58" t="s">
        <v>216</v>
      </c>
      <c r="E1266" s="54" t="s">
        <v>1109</v>
      </c>
      <c r="F1266" s="95">
        <v>276911.03999999998</v>
      </c>
      <c r="H1266" s="74"/>
    </row>
    <row r="1267" spans="1:8" s="54" customFormat="1" x14ac:dyDescent="0.25">
      <c r="A1267" s="80" t="s">
        <v>1078</v>
      </c>
      <c r="B1267" s="58" t="s">
        <v>788</v>
      </c>
      <c r="C1267" s="58" t="s">
        <v>45</v>
      </c>
      <c r="D1267" s="58" t="s">
        <v>216</v>
      </c>
      <c r="E1267" s="54" t="s">
        <v>172</v>
      </c>
      <c r="F1267" s="95">
        <v>46331.96</v>
      </c>
      <c r="H1267" s="74"/>
    </row>
    <row r="1268" spans="1:8" s="54" customFormat="1" x14ac:dyDescent="0.25">
      <c r="A1268" s="80" t="s">
        <v>1078</v>
      </c>
      <c r="B1268" s="58" t="s">
        <v>788</v>
      </c>
      <c r="C1268" s="58" t="s">
        <v>70</v>
      </c>
      <c r="D1268" s="58" t="s">
        <v>258</v>
      </c>
      <c r="E1268" s="54" t="s">
        <v>186</v>
      </c>
      <c r="F1268" s="95">
        <v>29502829.030000001</v>
      </c>
      <c r="H1268" s="74"/>
    </row>
    <row r="1269" spans="1:8" s="54" customFormat="1" x14ac:dyDescent="0.25">
      <c r="A1269" s="80" t="s">
        <v>1078</v>
      </c>
      <c r="B1269" s="58" t="s">
        <v>788</v>
      </c>
      <c r="C1269" s="58" t="s">
        <v>70</v>
      </c>
      <c r="D1269" s="58" t="s">
        <v>258</v>
      </c>
      <c r="E1269" s="54" t="s">
        <v>1107</v>
      </c>
      <c r="F1269" s="95">
        <v>45089.54</v>
      </c>
      <c r="H1269" s="74"/>
    </row>
    <row r="1270" spans="1:8" s="54" customFormat="1" x14ac:dyDescent="0.25">
      <c r="A1270" s="80" t="s">
        <v>1078</v>
      </c>
      <c r="B1270" s="58" t="s">
        <v>788</v>
      </c>
      <c r="C1270" s="58" t="s">
        <v>70</v>
      </c>
      <c r="D1270" s="58" t="s">
        <v>258</v>
      </c>
      <c r="E1270" s="54" t="s">
        <v>1104</v>
      </c>
      <c r="F1270" s="95">
        <v>29355.040000000001</v>
      </c>
      <c r="H1270" s="74"/>
    </row>
    <row r="1271" spans="1:8" s="54" customFormat="1" x14ac:dyDescent="0.25">
      <c r="A1271" s="80" t="s">
        <v>1079</v>
      </c>
      <c r="B1271" s="58" t="s">
        <v>789</v>
      </c>
      <c r="C1271" s="58" t="s">
        <v>9</v>
      </c>
      <c r="D1271" s="58" t="s">
        <v>163</v>
      </c>
      <c r="E1271" s="54" t="s">
        <v>159</v>
      </c>
      <c r="F1271" s="95">
        <v>73750</v>
      </c>
      <c r="H1271" s="74"/>
    </row>
    <row r="1272" spans="1:8" s="54" customFormat="1" x14ac:dyDescent="0.25">
      <c r="A1272" s="80" t="s">
        <v>1080</v>
      </c>
      <c r="B1272" s="58" t="s">
        <v>790</v>
      </c>
      <c r="C1272" s="58" t="s">
        <v>134</v>
      </c>
      <c r="D1272" s="58" t="s">
        <v>302</v>
      </c>
      <c r="E1272" s="54" t="s">
        <v>1109</v>
      </c>
      <c r="F1272" s="95">
        <v>119058.79</v>
      </c>
      <c r="H1272" s="74"/>
    </row>
    <row r="1273" spans="1:8" s="54" customFormat="1" x14ac:dyDescent="0.25">
      <c r="A1273" s="80" t="s">
        <v>1080</v>
      </c>
      <c r="B1273" s="58" t="s">
        <v>790</v>
      </c>
      <c r="C1273" s="58" t="s">
        <v>134</v>
      </c>
      <c r="D1273" s="58" t="s">
        <v>302</v>
      </c>
      <c r="E1273" s="54" t="s">
        <v>1116</v>
      </c>
      <c r="F1273" s="95">
        <v>24977.67</v>
      </c>
      <c r="H1273" s="74"/>
    </row>
    <row r="1274" spans="1:8" s="54" customFormat="1" x14ac:dyDescent="0.25">
      <c r="A1274" s="80" t="s">
        <v>1080</v>
      </c>
      <c r="B1274" s="58" t="s">
        <v>790</v>
      </c>
      <c r="C1274" s="58" t="s">
        <v>134</v>
      </c>
      <c r="D1274" s="58" t="s">
        <v>302</v>
      </c>
      <c r="E1274" s="54" t="s">
        <v>1176</v>
      </c>
      <c r="F1274" s="95">
        <v>3000</v>
      </c>
      <c r="H1274" s="74"/>
    </row>
    <row r="1275" spans="1:8" s="54" customFormat="1" x14ac:dyDescent="0.25">
      <c r="A1275" s="80" t="s">
        <v>1080</v>
      </c>
      <c r="B1275" s="58" t="s">
        <v>790</v>
      </c>
      <c r="C1275" s="58" t="s">
        <v>134</v>
      </c>
      <c r="D1275" s="58" t="s">
        <v>302</v>
      </c>
      <c r="E1275" s="54" t="s">
        <v>159</v>
      </c>
      <c r="F1275" s="95">
        <v>22428.98</v>
      </c>
      <c r="H1275" s="74"/>
    </row>
    <row r="1276" spans="1:8" s="54" customFormat="1" x14ac:dyDescent="0.25">
      <c r="A1276" s="80" t="s">
        <v>1080</v>
      </c>
      <c r="B1276" s="58" t="s">
        <v>790</v>
      </c>
      <c r="C1276" s="58" t="s">
        <v>134</v>
      </c>
      <c r="D1276" s="58" t="s">
        <v>302</v>
      </c>
      <c r="E1276" s="54" t="s">
        <v>1109</v>
      </c>
      <c r="F1276" s="95">
        <v>74475.899999999994</v>
      </c>
      <c r="H1276" s="74"/>
    </row>
    <row r="1277" spans="1:8" s="54" customFormat="1" x14ac:dyDescent="0.25">
      <c r="A1277" s="80" t="s">
        <v>1081</v>
      </c>
      <c r="B1277" s="58" t="s">
        <v>791</v>
      </c>
      <c r="C1277" s="58" t="s">
        <v>40</v>
      </c>
      <c r="D1277" s="58" t="s">
        <v>210</v>
      </c>
      <c r="E1277" s="54" t="s">
        <v>186</v>
      </c>
      <c r="F1277" s="95">
        <v>636037.36</v>
      </c>
      <c r="H1277" s="74"/>
    </row>
    <row r="1278" spans="1:8" s="54" customFormat="1" x14ac:dyDescent="0.25">
      <c r="A1278" s="80" t="s">
        <v>1081</v>
      </c>
      <c r="B1278" s="58" t="s">
        <v>791</v>
      </c>
      <c r="C1278" s="58" t="s">
        <v>40</v>
      </c>
      <c r="D1278" s="58" t="s">
        <v>210</v>
      </c>
      <c r="E1278" s="54" t="s">
        <v>1109</v>
      </c>
      <c r="F1278" s="95">
        <v>31662.62</v>
      </c>
      <c r="H1278" s="74"/>
    </row>
    <row r="1279" spans="1:8" s="54" customFormat="1" x14ac:dyDescent="0.25">
      <c r="A1279" s="80" t="s">
        <v>1081</v>
      </c>
      <c r="B1279" s="58" t="s">
        <v>791</v>
      </c>
      <c r="C1279" s="58" t="s">
        <v>40</v>
      </c>
      <c r="D1279" s="58" t="s">
        <v>210</v>
      </c>
      <c r="E1279" s="54" t="s">
        <v>232</v>
      </c>
      <c r="F1279" s="95">
        <v>4998.25</v>
      </c>
      <c r="H1279" s="74"/>
    </row>
    <row r="1280" spans="1:8" s="54" customFormat="1" x14ac:dyDescent="0.25">
      <c r="A1280" s="80" t="s">
        <v>1082</v>
      </c>
      <c r="B1280" s="58" t="s">
        <v>792</v>
      </c>
      <c r="C1280" s="58" t="s">
        <v>67</v>
      </c>
      <c r="D1280" s="58" t="s">
        <v>254</v>
      </c>
      <c r="E1280" s="54" t="s">
        <v>186</v>
      </c>
      <c r="F1280" s="95">
        <v>519728742.06999999</v>
      </c>
      <c r="H1280" s="74"/>
    </row>
    <row r="1281" spans="1:8" s="54" customFormat="1" x14ac:dyDescent="0.25">
      <c r="A1281" s="80" t="s">
        <v>1082</v>
      </c>
      <c r="B1281" s="58" t="s">
        <v>792</v>
      </c>
      <c r="C1281" s="58" t="s">
        <v>67</v>
      </c>
      <c r="D1281" s="58" t="s">
        <v>254</v>
      </c>
      <c r="E1281" s="54" t="s">
        <v>1113</v>
      </c>
      <c r="F1281" s="95">
        <v>1837630</v>
      </c>
      <c r="H1281" s="74"/>
    </row>
    <row r="1282" spans="1:8" s="54" customFormat="1" x14ac:dyDescent="0.25">
      <c r="A1282" s="80" t="s">
        <v>1082</v>
      </c>
      <c r="B1282" s="58" t="s">
        <v>792</v>
      </c>
      <c r="C1282" s="58" t="s">
        <v>67</v>
      </c>
      <c r="D1282" s="58" t="s">
        <v>254</v>
      </c>
      <c r="E1282" s="54" t="s">
        <v>1109</v>
      </c>
      <c r="F1282" s="95">
        <v>5474425.0300000003</v>
      </c>
      <c r="H1282" s="74"/>
    </row>
    <row r="1283" spans="1:8" s="54" customFormat="1" x14ac:dyDescent="0.25">
      <c r="A1283" s="80" t="s">
        <v>1082</v>
      </c>
      <c r="B1283" s="58" t="s">
        <v>792</v>
      </c>
      <c r="C1283" s="58" t="s">
        <v>67</v>
      </c>
      <c r="D1283" s="58" t="s">
        <v>254</v>
      </c>
      <c r="E1283" s="54" t="s">
        <v>1107</v>
      </c>
      <c r="F1283" s="95">
        <v>743650.24</v>
      </c>
      <c r="H1283" s="74"/>
    </row>
    <row r="1284" spans="1:8" s="54" customFormat="1" x14ac:dyDescent="0.25">
      <c r="A1284" s="80" t="s">
        <v>1082</v>
      </c>
      <c r="B1284" s="58" t="s">
        <v>792</v>
      </c>
      <c r="C1284" s="58" t="s">
        <v>67</v>
      </c>
      <c r="D1284" s="58" t="s">
        <v>254</v>
      </c>
      <c r="E1284" s="54" t="s">
        <v>159</v>
      </c>
      <c r="F1284" s="95">
        <v>2000</v>
      </c>
      <c r="H1284" s="74"/>
    </row>
    <row r="1285" spans="1:8" s="54" customFormat="1" x14ac:dyDescent="0.25">
      <c r="A1285" s="80" t="s">
        <v>1082</v>
      </c>
      <c r="B1285" s="58" t="s">
        <v>792</v>
      </c>
      <c r="C1285" s="58" t="s">
        <v>67</v>
      </c>
      <c r="D1285" s="58" t="s">
        <v>254</v>
      </c>
      <c r="E1285" s="54" t="s">
        <v>172</v>
      </c>
      <c r="F1285" s="95">
        <v>953505.39</v>
      </c>
      <c r="H1285" s="74"/>
    </row>
    <row r="1286" spans="1:8" s="54" customFormat="1" x14ac:dyDescent="0.25">
      <c r="A1286" s="80" t="s">
        <v>1083</v>
      </c>
      <c r="B1286" s="58" t="s">
        <v>793</v>
      </c>
      <c r="C1286" s="58" t="s">
        <v>67</v>
      </c>
      <c r="D1286" s="58" t="s">
        <v>254</v>
      </c>
      <c r="E1286" s="54" t="s">
        <v>397</v>
      </c>
      <c r="F1286" s="95">
        <v>2250</v>
      </c>
      <c r="H1286" s="74"/>
    </row>
    <row r="1287" spans="1:8" s="54" customFormat="1" x14ac:dyDescent="0.25">
      <c r="A1287" s="80" t="s">
        <v>1083</v>
      </c>
      <c r="B1287" s="58" t="s">
        <v>793</v>
      </c>
      <c r="C1287" s="58" t="s">
        <v>67</v>
      </c>
      <c r="D1287" s="58" t="s">
        <v>254</v>
      </c>
      <c r="E1287" s="54" t="s">
        <v>1109</v>
      </c>
      <c r="F1287" s="95">
        <v>13612.7</v>
      </c>
      <c r="H1287" s="74"/>
    </row>
    <row r="1288" spans="1:8" s="54" customFormat="1" x14ac:dyDescent="0.25">
      <c r="A1288" s="80" t="s">
        <v>1084</v>
      </c>
      <c r="B1288" s="58" t="s">
        <v>794</v>
      </c>
      <c r="C1288" s="58" t="s">
        <v>67</v>
      </c>
      <c r="D1288" s="58" t="s">
        <v>254</v>
      </c>
      <c r="E1288" s="54" t="s">
        <v>186</v>
      </c>
      <c r="F1288" s="95">
        <v>1153939.43</v>
      </c>
      <c r="H1288" s="74"/>
    </row>
    <row r="1289" spans="1:8" s="54" customFormat="1" x14ac:dyDescent="0.25">
      <c r="A1289" s="80" t="s">
        <v>1084</v>
      </c>
      <c r="B1289" s="58" t="s">
        <v>794</v>
      </c>
      <c r="C1289" s="58" t="s">
        <v>67</v>
      </c>
      <c r="D1289" s="58" t="s">
        <v>254</v>
      </c>
      <c r="E1289" s="54" t="s">
        <v>1109</v>
      </c>
      <c r="F1289" s="95">
        <v>78074.2</v>
      </c>
      <c r="H1289" s="74"/>
    </row>
    <row r="1290" spans="1:8" s="54" customFormat="1" x14ac:dyDescent="0.25">
      <c r="A1290" s="80" t="s">
        <v>1084</v>
      </c>
      <c r="B1290" s="58" t="s">
        <v>794</v>
      </c>
      <c r="C1290" s="58" t="s">
        <v>67</v>
      </c>
      <c r="D1290" s="58" t="s">
        <v>254</v>
      </c>
      <c r="E1290" s="54" t="s">
        <v>1107</v>
      </c>
      <c r="F1290" s="95">
        <v>2537.1799999999998</v>
      </c>
      <c r="H1290" s="74"/>
    </row>
    <row r="1291" spans="1:8" s="54" customFormat="1" x14ac:dyDescent="0.25">
      <c r="A1291" s="80"/>
      <c r="B1291" s="58"/>
      <c r="C1291" s="58"/>
      <c r="D1291" s="58"/>
      <c r="F1291" s="95"/>
      <c r="H1291" s="74"/>
    </row>
    <row r="1292" spans="1:8" s="54" customFormat="1" x14ac:dyDescent="0.25">
      <c r="A1292" s="80"/>
      <c r="B1292" s="58"/>
      <c r="C1292" s="58"/>
      <c r="D1292" s="58"/>
      <c r="F1292" s="95"/>
      <c r="H1292" s="74"/>
    </row>
    <row r="1293" spans="1:8" s="54" customFormat="1" x14ac:dyDescent="0.25">
      <c r="A1293" s="80"/>
      <c r="B1293" s="58"/>
      <c r="C1293" s="58"/>
      <c r="D1293" s="58"/>
      <c r="F1293" s="95"/>
      <c r="H1293" s="74"/>
    </row>
    <row r="1294" spans="1:8" s="54" customFormat="1" x14ac:dyDescent="0.25">
      <c r="A1294" s="80"/>
      <c r="B1294" s="58"/>
      <c r="C1294" s="58"/>
      <c r="D1294" s="58"/>
      <c r="F1294" s="95"/>
      <c r="H1294" s="74"/>
    </row>
    <row r="1295" spans="1:8" s="54" customFormat="1" x14ac:dyDescent="0.25">
      <c r="A1295" s="80"/>
      <c r="B1295" s="58"/>
      <c r="C1295" s="58"/>
      <c r="D1295" s="58"/>
      <c r="F1295" s="95"/>
      <c r="H1295" s="74"/>
    </row>
    <row r="1296" spans="1:8" s="54" customFormat="1" x14ac:dyDescent="0.25">
      <c r="A1296" s="80"/>
      <c r="B1296" s="58"/>
      <c r="C1296" s="58"/>
      <c r="D1296" s="58"/>
      <c r="F1296" s="95"/>
      <c r="H1296" s="74"/>
    </row>
    <row r="1297" spans="1:8" s="54" customFormat="1" x14ac:dyDescent="0.25">
      <c r="A1297" s="80"/>
      <c r="B1297" s="58"/>
      <c r="C1297" s="58"/>
      <c r="D1297" s="58"/>
      <c r="F1297" s="95"/>
      <c r="H1297" s="74"/>
    </row>
    <row r="1298" spans="1:8" s="54" customFormat="1" x14ac:dyDescent="0.25">
      <c r="A1298" s="80"/>
      <c r="B1298" s="58"/>
      <c r="C1298" s="58"/>
      <c r="D1298" s="58"/>
      <c r="F1298" s="95"/>
      <c r="H1298" s="74"/>
    </row>
    <row r="1299" spans="1:8" s="54" customFormat="1" x14ac:dyDescent="0.25">
      <c r="A1299" s="80"/>
      <c r="B1299" s="58"/>
      <c r="C1299" s="58"/>
      <c r="D1299" s="58"/>
      <c r="F1299" s="95"/>
      <c r="H1299" s="74"/>
    </row>
    <row r="1300" spans="1:8" s="54" customFormat="1" x14ac:dyDescent="0.25">
      <c r="A1300" s="80"/>
      <c r="B1300" s="58"/>
      <c r="C1300" s="58"/>
      <c r="D1300" s="58"/>
      <c r="F1300" s="95"/>
      <c r="H1300" s="74"/>
    </row>
    <row r="1301" spans="1:8" s="54" customFormat="1" x14ac:dyDescent="0.25">
      <c r="A1301" s="80"/>
      <c r="B1301" s="58"/>
      <c r="C1301" s="58"/>
      <c r="D1301" s="58"/>
      <c r="F1301" s="95"/>
      <c r="H1301" s="74"/>
    </row>
    <row r="1302" spans="1:8" s="54" customFormat="1" x14ac:dyDescent="0.25">
      <c r="A1302" s="80"/>
      <c r="B1302" s="58"/>
      <c r="C1302" s="58"/>
      <c r="D1302" s="58"/>
      <c r="F1302" s="95"/>
      <c r="H1302" s="74"/>
    </row>
    <row r="1303" spans="1:8" s="54" customFormat="1" x14ac:dyDescent="0.25">
      <c r="A1303" s="80"/>
      <c r="B1303" s="58"/>
      <c r="C1303" s="58"/>
      <c r="D1303" s="58"/>
      <c r="F1303" s="95"/>
      <c r="H1303" s="74"/>
    </row>
    <row r="1304" spans="1:8" s="54" customFormat="1" x14ac:dyDescent="0.25">
      <c r="A1304" s="57"/>
      <c r="B1304" s="58"/>
      <c r="C1304" s="59"/>
      <c r="D1304" s="58"/>
      <c r="H1304" s="74"/>
    </row>
  </sheetData>
  <sheetProtection algorithmName="SHA-512" hashValue="XeDGtu6/mLf5gvJgau8VcQBdbGCfaeScuFDDBT0EUuqhmI5ZpUZSj5b8oYsOJmWAcYYMALWp5AFEh7XDbWcgBA==" saltValue="W6AL+X37eBn7YIV5Cus6Fw==" spinCount="100000" sheet="1" objects="1" scenarios="1" formatCells="0" formatColumns="0" formatRows="0" sort="0" autoFilter="0"/>
  <autoFilter ref="A7:F1290" xr:uid="{06CD36E3-FCBF-4086-8F55-26EB52906773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B78B-8B51-417D-916A-2263DB9D3BF5}">
  <sheetPr>
    <tabColor theme="9" tint="0.39997558519241921"/>
  </sheetPr>
  <dimension ref="A1:K736"/>
  <sheetViews>
    <sheetView workbookViewId="0">
      <selection sqref="A1:K1"/>
    </sheetView>
  </sheetViews>
  <sheetFormatPr defaultColWidth="9.140625" defaultRowHeight="16.5" x14ac:dyDescent="0.3"/>
  <cols>
    <col min="1" max="2" width="42" style="76" customWidth="1"/>
    <col min="3" max="3" width="65.5703125" style="76" bestFit="1" customWidth="1"/>
    <col min="4" max="4" width="41.42578125" style="76" bestFit="1" customWidth="1"/>
    <col min="5" max="5" width="40.28515625" style="76" bestFit="1" customWidth="1"/>
    <col min="6" max="6" width="18" style="76" customWidth="1"/>
    <col min="7" max="7" width="65.5703125" style="76" bestFit="1" customWidth="1"/>
    <col min="8" max="8" width="64.5703125" style="76" bestFit="1" customWidth="1"/>
    <col min="9" max="9" width="34.7109375" style="76" customWidth="1"/>
    <col min="10" max="10" width="33.140625" style="76" bestFit="1" customWidth="1"/>
    <col min="11" max="11" width="33.85546875" style="76" customWidth="1"/>
    <col min="12" max="12" width="11.140625" style="76" customWidth="1"/>
    <col min="13" max="16384" width="9.140625" style="76"/>
  </cols>
  <sheetData>
    <row r="1" spans="1:11" ht="17.25" x14ac:dyDescent="0.3">
      <c r="A1" s="196" t="s">
        <v>1700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7.25" x14ac:dyDescent="0.3">
      <c r="A2" s="196" t="s">
        <v>1707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7.25" x14ac:dyDescent="0.3">
      <c r="A3" s="196" t="s">
        <v>1703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7.25" x14ac:dyDescent="0.3">
      <c r="A4" s="196" t="s">
        <v>1770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s="75" customFormat="1" x14ac:dyDescent="0.3">
      <c r="A5" s="87"/>
      <c r="B5" s="87"/>
      <c r="C5" s="87"/>
      <c r="D5" s="87"/>
      <c r="E5" s="87"/>
      <c r="F5" s="109"/>
      <c r="G5" s="87"/>
      <c r="H5" s="110" t="s">
        <v>1705</v>
      </c>
      <c r="I5" s="111">
        <f>SUM(I7:I723)</f>
        <v>182415953072.16995</v>
      </c>
      <c r="J5" s="111">
        <f>SUM(J7:J723)</f>
        <v>67907685788.950005</v>
      </c>
      <c r="K5" s="111">
        <f>SUM(K7:K723)</f>
        <v>250323638861.11993</v>
      </c>
    </row>
    <row r="6" spans="1:11" ht="17.25" x14ac:dyDescent="0.3">
      <c r="A6" s="112" t="s">
        <v>344</v>
      </c>
      <c r="B6" s="112" t="s">
        <v>355</v>
      </c>
      <c r="C6" s="112" t="s">
        <v>1122</v>
      </c>
      <c r="D6" s="112" t="s">
        <v>359</v>
      </c>
      <c r="E6" s="112" t="s">
        <v>1185</v>
      </c>
      <c r="F6" s="112" t="s">
        <v>346</v>
      </c>
      <c r="G6" s="112" t="s">
        <v>1124</v>
      </c>
      <c r="H6" s="112" t="s">
        <v>1086</v>
      </c>
      <c r="I6" s="113" t="s">
        <v>1186</v>
      </c>
      <c r="J6" s="113" t="s">
        <v>1187</v>
      </c>
      <c r="K6" s="113" t="s">
        <v>137</v>
      </c>
    </row>
    <row r="7" spans="1:11" s="75" customFormat="1" ht="16.5" customHeight="1" x14ac:dyDescent="0.3">
      <c r="A7" s="81" t="s">
        <v>151</v>
      </c>
      <c r="B7" s="81" t="s">
        <v>152</v>
      </c>
      <c r="C7" s="81" t="s">
        <v>154</v>
      </c>
      <c r="D7" s="81"/>
      <c r="E7" s="81"/>
      <c r="F7" s="114" t="s">
        <v>2</v>
      </c>
      <c r="G7" s="81" t="s">
        <v>154</v>
      </c>
      <c r="H7" s="81" t="s">
        <v>1107</v>
      </c>
      <c r="I7" s="115">
        <v>107.6</v>
      </c>
      <c r="J7" s="116">
        <v>374.22</v>
      </c>
      <c r="K7" s="116">
        <v>481.82</v>
      </c>
    </row>
    <row r="8" spans="1:11" s="75" customFormat="1" ht="16.5" customHeight="1" x14ac:dyDescent="0.3">
      <c r="A8" s="81" t="s">
        <v>151</v>
      </c>
      <c r="B8" s="81" t="s">
        <v>152</v>
      </c>
      <c r="C8" s="81" t="s">
        <v>155</v>
      </c>
      <c r="D8" s="81"/>
      <c r="E8" s="81"/>
      <c r="F8" s="114" t="s">
        <v>4</v>
      </c>
      <c r="G8" s="81" t="s">
        <v>155</v>
      </c>
      <c r="H8" s="81" t="s">
        <v>1107</v>
      </c>
      <c r="I8" s="116">
        <v>844</v>
      </c>
      <c r="J8" s="116">
        <v>36247.49</v>
      </c>
      <c r="K8" s="116">
        <v>37091.49</v>
      </c>
    </row>
    <row r="9" spans="1:11" s="75" customFormat="1" ht="16.5" customHeight="1" x14ac:dyDescent="0.3">
      <c r="A9" s="81" t="s">
        <v>151</v>
      </c>
      <c r="B9" s="81" t="s">
        <v>152</v>
      </c>
      <c r="C9" s="81" t="s">
        <v>155</v>
      </c>
      <c r="D9" s="81"/>
      <c r="E9" s="81"/>
      <c r="F9" s="114" t="s">
        <v>4</v>
      </c>
      <c r="G9" s="81" t="s">
        <v>155</v>
      </c>
      <c r="H9" s="81" t="s">
        <v>159</v>
      </c>
      <c r="I9" s="116">
        <v>0</v>
      </c>
      <c r="J9" s="116">
        <v>34664.9</v>
      </c>
      <c r="K9" s="116">
        <v>34664.9</v>
      </c>
    </row>
    <row r="10" spans="1:11" s="75" customFormat="1" ht="16.5" customHeight="1" x14ac:dyDescent="0.3">
      <c r="A10" s="81" t="s">
        <v>151</v>
      </c>
      <c r="B10" s="81" t="s">
        <v>152</v>
      </c>
      <c r="C10" s="81" t="s">
        <v>284</v>
      </c>
      <c r="D10" s="81"/>
      <c r="E10" s="81"/>
      <c r="F10" s="114" t="s">
        <v>125</v>
      </c>
      <c r="G10" s="81" t="s">
        <v>284</v>
      </c>
      <c r="H10" s="81" t="s">
        <v>1107</v>
      </c>
      <c r="I10" s="116">
        <v>0</v>
      </c>
      <c r="J10" s="116">
        <v>3170</v>
      </c>
      <c r="K10" s="116">
        <v>3170</v>
      </c>
    </row>
    <row r="11" spans="1:11" s="75" customFormat="1" ht="16.5" customHeight="1" x14ac:dyDescent="0.3">
      <c r="A11" s="81" t="s">
        <v>151</v>
      </c>
      <c r="B11" s="81" t="s">
        <v>152</v>
      </c>
      <c r="C11" s="81" t="s">
        <v>156</v>
      </c>
      <c r="D11" s="81"/>
      <c r="E11" s="81"/>
      <c r="F11" s="114" t="s">
        <v>5</v>
      </c>
      <c r="G11" s="81" t="s">
        <v>156</v>
      </c>
      <c r="H11" s="81" t="s">
        <v>1107</v>
      </c>
      <c r="I11" s="115">
        <v>1.02</v>
      </c>
      <c r="J11" s="116">
        <v>0</v>
      </c>
      <c r="K11" s="116">
        <v>1.02</v>
      </c>
    </row>
    <row r="12" spans="1:11" s="75" customFormat="1" ht="16.5" customHeight="1" x14ac:dyDescent="0.3">
      <c r="A12" s="81" t="s">
        <v>151</v>
      </c>
      <c r="B12" s="81" t="s">
        <v>157</v>
      </c>
      <c r="C12" s="81" t="s">
        <v>158</v>
      </c>
      <c r="D12" s="81"/>
      <c r="E12" s="81"/>
      <c r="F12" s="114" t="s">
        <v>6</v>
      </c>
      <c r="G12" s="81" t="s">
        <v>158</v>
      </c>
      <c r="H12" s="81" t="s">
        <v>1113</v>
      </c>
      <c r="I12" s="116">
        <v>0</v>
      </c>
      <c r="J12" s="116">
        <v>199550</v>
      </c>
      <c r="K12" s="116">
        <v>199550</v>
      </c>
    </row>
    <row r="13" spans="1:11" s="75" customFormat="1" ht="16.5" customHeight="1" x14ac:dyDescent="0.3">
      <c r="A13" s="81" t="s">
        <v>151</v>
      </c>
      <c r="B13" s="81" t="s">
        <v>157</v>
      </c>
      <c r="C13" s="81" t="s">
        <v>158</v>
      </c>
      <c r="D13" s="81"/>
      <c r="F13" s="114" t="s">
        <v>6</v>
      </c>
      <c r="G13" s="81" t="s">
        <v>158</v>
      </c>
      <c r="H13" s="81" t="s">
        <v>1167</v>
      </c>
      <c r="I13" s="116">
        <v>0</v>
      </c>
      <c r="J13" s="116">
        <v>38</v>
      </c>
      <c r="K13" s="116">
        <v>38</v>
      </c>
    </row>
    <row r="14" spans="1:11" s="75" customFormat="1" ht="16.5" customHeight="1" x14ac:dyDescent="0.3">
      <c r="A14" s="81" t="s">
        <v>151</v>
      </c>
      <c r="B14" s="81" t="s">
        <v>157</v>
      </c>
      <c r="C14" s="81" t="s">
        <v>158</v>
      </c>
      <c r="D14" s="81"/>
      <c r="E14" s="81"/>
      <c r="F14" s="114" t="s">
        <v>6</v>
      </c>
      <c r="G14" s="81" t="s">
        <v>158</v>
      </c>
      <c r="H14" s="81" t="s">
        <v>1136</v>
      </c>
      <c r="I14" s="116">
        <v>0</v>
      </c>
      <c r="J14" s="116">
        <v>596730718.89999998</v>
      </c>
      <c r="K14" s="116">
        <v>596730718.89999998</v>
      </c>
    </row>
    <row r="15" spans="1:11" s="75" customFormat="1" ht="16.5" customHeight="1" x14ac:dyDescent="0.3">
      <c r="A15" s="81" t="s">
        <v>151</v>
      </c>
      <c r="B15" s="81" t="s">
        <v>157</v>
      </c>
      <c r="C15" s="81" t="s">
        <v>158</v>
      </c>
      <c r="D15" s="81"/>
      <c r="E15" s="81"/>
      <c r="F15" s="114" t="s">
        <v>6</v>
      </c>
      <c r="G15" s="81" t="s">
        <v>158</v>
      </c>
      <c r="H15" s="81" t="s">
        <v>1119</v>
      </c>
      <c r="I15" s="116">
        <v>0</v>
      </c>
      <c r="J15" s="116">
        <v>429853.49</v>
      </c>
      <c r="K15" s="116">
        <v>429853.49</v>
      </c>
    </row>
    <row r="16" spans="1:11" s="75" customFormat="1" ht="16.5" customHeight="1" x14ac:dyDescent="0.3">
      <c r="A16" s="81" t="s">
        <v>151</v>
      </c>
      <c r="B16" s="81" t="s">
        <v>157</v>
      </c>
      <c r="C16" s="81" t="s">
        <v>158</v>
      </c>
      <c r="D16" s="81"/>
      <c r="E16" s="81"/>
      <c r="F16" s="117" t="s">
        <v>6</v>
      </c>
      <c r="G16" s="81" t="s">
        <v>158</v>
      </c>
      <c r="H16" s="81" t="s">
        <v>1109</v>
      </c>
      <c r="I16" s="115">
        <v>0</v>
      </c>
      <c r="J16" s="116">
        <v>21626164.91</v>
      </c>
      <c r="K16" s="116">
        <v>21626164.91</v>
      </c>
    </row>
    <row r="17" spans="1:11" s="75" customFormat="1" ht="16.5" customHeight="1" x14ac:dyDescent="0.3">
      <c r="A17" s="81" t="s">
        <v>151</v>
      </c>
      <c r="B17" s="81" t="s">
        <v>157</v>
      </c>
      <c r="C17" s="81" t="s">
        <v>158</v>
      </c>
      <c r="D17" s="81"/>
      <c r="E17" s="81"/>
      <c r="F17" s="114" t="s">
        <v>6</v>
      </c>
      <c r="G17" s="81" t="s">
        <v>158</v>
      </c>
      <c r="H17" s="81" t="s">
        <v>1110</v>
      </c>
      <c r="I17" s="116">
        <v>0</v>
      </c>
      <c r="J17" s="116">
        <v>178062.47</v>
      </c>
      <c r="K17" s="116">
        <v>178062.47</v>
      </c>
    </row>
    <row r="18" spans="1:11" s="75" customFormat="1" ht="16.5" customHeight="1" x14ac:dyDescent="0.3">
      <c r="A18" s="81" t="s">
        <v>151</v>
      </c>
      <c r="B18" s="81" t="s">
        <v>157</v>
      </c>
      <c r="C18" s="81" t="s">
        <v>158</v>
      </c>
      <c r="D18" s="81"/>
      <c r="E18" s="81"/>
      <c r="F18" s="114" t="s">
        <v>6</v>
      </c>
      <c r="G18" s="81" t="s">
        <v>158</v>
      </c>
      <c r="H18" s="81" t="s">
        <v>1116</v>
      </c>
      <c r="I18" s="115">
        <v>0</v>
      </c>
      <c r="J18" s="116">
        <v>2967586</v>
      </c>
      <c r="K18" s="116">
        <v>2967586</v>
      </c>
    </row>
    <row r="19" spans="1:11" s="75" customFormat="1" ht="16.5" customHeight="1" x14ac:dyDescent="0.3">
      <c r="A19" s="81" t="s">
        <v>151</v>
      </c>
      <c r="B19" s="81" t="s">
        <v>157</v>
      </c>
      <c r="C19" s="81" t="s">
        <v>158</v>
      </c>
      <c r="D19" s="81"/>
      <c r="E19" s="81"/>
      <c r="F19" s="114" t="s">
        <v>6</v>
      </c>
      <c r="G19" s="81" t="s">
        <v>158</v>
      </c>
      <c r="H19" s="81" t="s">
        <v>1102</v>
      </c>
      <c r="I19" s="116">
        <v>2623.71</v>
      </c>
      <c r="J19" s="116">
        <v>0</v>
      </c>
      <c r="K19" s="116">
        <v>2623.71</v>
      </c>
    </row>
    <row r="20" spans="1:11" s="75" customFormat="1" ht="16.5" customHeight="1" x14ac:dyDescent="0.3">
      <c r="A20" s="81" t="s">
        <v>151</v>
      </c>
      <c r="B20" s="81" t="s">
        <v>157</v>
      </c>
      <c r="C20" s="81" t="s">
        <v>158</v>
      </c>
      <c r="D20" s="81"/>
      <c r="E20" s="81"/>
      <c r="F20" s="114" t="s">
        <v>6</v>
      </c>
      <c r="G20" s="81" t="s">
        <v>158</v>
      </c>
      <c r="H20" s="81" t="s">
        <v>1118</v>
      </c>
      <c r="I20" s="116">
        <v>0</v>
      </c>
      <c r="J20" s="116">
        <v>32325714.5</v>
      </c>
      <c r="K20" s="116">
        <v>32325714.5</v>
      </c>
    </row>
    <row r="21" spans="1:11" s="75" customFormat="1" ht="16.5" customHeight="1" x14ac:dyDescent="0.3">
      <c r="A21" s="81" t="s">
        <v>151</v>
      </c>
      <c r="B21" s="81" t="s">
        <v>157</v>
      </c>
      <c r="C21" s="81" t="s">
        <v>158</v>
      </c>
      <c r="D21" s="81"/>
      <c r="E21" s="81"/>
      <c r="F21" s="114" t="s">
        <v>6</v>
      </c>
      <c r="G21" s="81" t="s">
        <v>158</v>
      </c>
      <c r="H21" s="81" t="s">
        <v>1107</v>
      </c>
      <c r="I21" s="115">
        <v>85208.43</v>
      </c>
      <c r="J21" s="116">
        <v>154182.81</v>
      </c>
      <c r="K21" s="116">
        <v>239391.24</v>
      </c>
    </row>
    <row r="22" spans="1:11" s="75" customFormat="1" ht="16.5" customHeight="1" x14ac:dyDescent="0.3">
      <c r="A22" s="81" t="s">
        <v>151</v>
      </c>
      <c r="B22" s="81" t="s">
        <v>157</v>
      </c>
      <c r="C22" s="81" t="s">
        <v>158</v>
      </c>
      <c r="D22" s="81"/>
      <c r="E22" s="81"/>
      <c r="F22" s="114" t="s">
        <v>6</v>
      </c>
      <c r="G22" s="81" t="s">
        <v>158</v>
      </c>
      <c r="H22" s="81" t="s">
        <v>159</v>
      </c>
      <c r="I22" s="115">
        <v>23938319.969999999</v>
      </c>
      <c r="J22" s="116">
        <v>24315189.98</v>
      </c>
      <c r="K22" s="116">
        <v>48253509.950000003</v>
      </c>
    </row>
    <row r="23" spans="1:11" s="75" customFormat="1" ht="16.5" customHeight="1" x14ac:dyDescent="0.3">
      <c r="A23" s="81" t="s">
        <v>151</v>
      </c>
      <c r="B23" s="81" t="s">
        <v>157</v>
      </c>
      <c r="C23" s="81" t="s">
        <v>158</v>
      </c>
      <c r="D23" s="81"/>
      <c r="E23" s="81"/>
      <c r="F23" s="114" t="s">
        <v>6</v>
      </c>
      <c r="G23" s="81" t="s">
        <v>158</v>
      </c>
      <c r="H23" s="81" t="s">
        <v>1139</v>
      </c>
      <c r="I23" s="116">
        <v>0</v>
      </c>
      <c r="J23" s="116">
        <v>2100512.14</v>
      </c>
      <c r="K23" s="116">
        <v>2100512.14</v>
      </c>
    </row>
    <row r="24" spans="1:11" s="75" customFormat="1" ht="16.5" customHeight="1" x14ac:dyDescent="0.3">
      <c r="A24" s="81" t="s">
        <v>151</v>
      </c>
      <c r="B24" s="81" t="s">
        <v>157</v>
      </c>
      <c r="C24" s="81" t="s">
        <v>158</v>
      </c>
      <c r="D24" s="81"/>
      <c r="E24" s="81"/>
      <c r="F24" s="114" t="s">
        <v>6</v>
      </c>
      <c r="G24" s="81" t="s">
        <v>158</v>
      </c>
      <c r="H24" s="81" t="s">
        <v>1120</v>
      </c>
      <c r="I24" s="116">
        <v>18504.48</v>
      </c>
      <c r="J24" s="116">
        <v>506216.81</v>
      </c>
      <c r="K24" s="116">
        <v>524721.29</v>
      </c>
    </row>
    <row r="25" spans="1:11" s="75" customFormat="1" ht="16.5" customHeight="1" x14ac:dyDescent="0.3">
      <c r="A25" s="81" t="s">
        <v>151</v>
      </c>
      <c r="B25" s="81" t="s">
        <v>157</v>
      </c>
      <c r="C25" s="81" t="s">
        <v>158</v>
      </c>
      <c r="D25" s="81"/>
      <c r="E25" s="81"/>
      <c r="F25" s="114" t="s">
        <v>6</v>
      </c>
      <c r="G25" s="81" t="s">
        <v>158</v>
      </c>
      <c r="H25" s="81" t="s">
        <v>390</v>
      </c>
      <c r="I25" s="116">
        <v>0</v>
      </c>
      <c r="J25" s="116">
        <v>14451513.859999999</v>
      </c>
      <c r="K25" s="116">
        <v>14451513.859999999</v>
      </c>
    </row>
    <row r="26" spans="1:11" s="75" customFormat="1" ht="16.5" customHeight="1" x14ac:dyDescent="0.3">
      <c r="A26" s="81" t="s">
        <v>151</v>
      </c>
      <c r="B26" s="81" t="s">
        <v>157</v>
      </c>
      <c r="C26" s="81" t="s">
        <v>158</v>
      </c>
      <c r="D26" s="81"/>
      <c r="E26" s="81"/>
      <c r="F26" s="114" t="s">
        <v>6</v>
      </c>
      <c r="G26" s="81" t="s">
        <v>158</v>
      </c>
      <c r="H26" s="81" t="s">
        <v>172</v>
      </c>
      <c r="I26" s="116">
        <v>0</v>
      </c>
      <c r="J26" s="116">
        <v>43742241.030000001</v>
      </c>
      <c r="K26" s="116">
        <v>43742241.030000001</v>
      </c>
    </row>
    <row r="27" spans="1:11" s="75" customFormat="1" ht="16.5" customHeight="1" x14ac:dyDescent="0.3">
      <c r="A27" s="81" t="s">
        <v>151</v>
      </c>
      <c r="B27" s="81" t="s">
        <v>157</v>
      </c>
      <c r="C27" s="81" t="s">
        <v>158</v>
      </c>
      <c r="D27" s="81"/>
      <c r="E27" s="81"/>
      <c r="F27" s="114" t="s">
        <v>6</v>
      </c>
      <c r="G27" s="81" t="s">
        <v>158</v>
      </c>
      <c r="H27" s="81" t="s">
        <v>1125</v>
      </c>
      <c r="I27" s="116">
        <v>8920639.9399999995</v>
      </c>
      <c r="J27" s="116">
        <v>-16388.86</v>
      </c>
      <c r="K27" s="116">
        <v>8904251.0800000001</v>
      </c>
    </row>
    <row r="28" spans="1:11" s="75" customFormat="1" ht="16.5" customHeight="1" x14ac:dyDescent="0.3">
      <c r="A28" s="81" t="s">
        <v>151</v>
      </c>
      <c r="B28" s="81" t="s">
        <v>157</v>
      </c>
      <c r="C28" s="81" t="s">
        <v>158</v>
      </c>
      <c r="D28" s="81"/>
      <c r="E28" s="81"/>
      <c r="F28" s="114" t="s">
        <v>6</v>
      </c>
      <c r="G28" s="81" t="s">
        <v>158</v>
      </c>
      <c r="H28" s="81" t="s">
        <v>1130</v>
      </c>
      <c r="I28" s="116">
        <v>0</v>
      </c>
      <c r="J28" s="116">
        <v>179208008.34999999</v>
      </c>
      <c r="K28" s="116">
        <v>179208008.34999999</v>
      </c>
    </row>
    <row r="29" spans="1:11" s="75" customFormat="1" ht="16.5" customHeight="1" x14ac:dyDescent="0.3">
      <c r="A29" s="81" t="s">
        <v>151</v>
      </c>
      <c r="B29" s="81" t="s">
        <v>157</v>
      </c>
      <c r="C29" s="81" t="s">
        <v>158</v>
      </c>
      <c r="D29" s="81"/>
      <c r="E29" s="81"/>
      <c r="F29" s="114" t="s">
        <v>6</v>
      </c>
      <c r="G29" s="81" t="s">
        <v>158</v>
      </c>
      <c r="H29" s="81" t="s">
        <v>1126</v>
      </c>
      <c r="I29" s="116">
        <v>0</v>
      </c>
      <c r="J29" s="116">
        <v>484559495.11000001</v>
      </c>
      <c r="K29" s="116">
        <v>484559495.11000001</v>
      </c>
    </row>
    <row r="30" spans="1:11" s="75" customFormat="1" ht="16.5" customHeight="1" x14ac:dyDescent="0.3">
      <c r="A30" s="81" t="s">
        <v>151</v>
      </c>
      <c r="B30" s="81" t="s">
        <v>157</v>
      </c>
      <c r="C30" s="81" t="s">
        <v>158</v>
      </c>
      <c r="D30" s="81"/>
      <c r="E30" s="81"/>
      <c r="F30" s="114" t="s">
        <v>6</v>
      </c>
      <c r="G30" s="81" t="s">
        <v>158</v>
      </c>
      <c r="H30" s="81" t="s">
        <v>1169</v>
      </c>
      <c r="I30" s="115">
        <v>0</v>
      </c>
      <c r="J30" s="116">
        <v>118799220.90000001</v>
      </c>
      <c r="K30" s="116">
        <v>118799220.90000001</v>
      </c>
    </row>
    <row r="31" spans="1:11" s="75" customFormat="1" ht="16.5" customHeight="1" x14ac:dyDescent="0.3">
      <c r="A31" s="81" t="s">
        <v>151</v>
      </c>
      <c r="B31" s="81" t="s">
        <v>157</v>
      </c>
      <c r="C31" s="81" t="s">
        <v>160</v>
      </c>
      <c r="D31" s="81"/>
      <c r="E31" s="81"/>
      <c r="F31" s="114" t="s">
        <v>7</v>
      </c>
      <c r="G31" s="81" t="s">
        <v>160</v>
      </c>
      <c r="H31" s="81" t="s">
        <v>1107</v>
      </c>
      <c r="I31" s="115">
        <v>216.17</v>
      </c>
      <c r="J31" s="116">
        <v>0</v>
      </c>
      <c r="K31" s="116">
        <v>216.17</v>
      </c>
    </row>
    <row r="32" spans="1:11" s="75" customFormat="1" ht="16.5" customHeight="1" x14ac:dyDescent="0.3">
      <c r="A32" s="81" t="s">
        <v>151</v>
      </c>
      <c r="B32" s="81" t="s">
        <v>157</v>
      </c>
      <c r="C32" s="81" t="s">
        <v>160</v>
      </c>
      <c r="D32" s="81"/>
      <c r="E32" s="81"/>
      <c r="F32" s="114" t="s">
        <v>7</v>
      </c>
      <c r="G32" s="81" t="s">
        <v>160</v>
      </c>
      <c r="H32" s="81" t="s">
        <v>159</v>
      </c>
      <c r="I32" s="115">
        <v>675</v>
      </c>
      <c r="J32" s="116">
        <v>0</v>
      </c>
      <c r="K32" s="116">
        <v>675</v>
      </c>
    </row>
    <row r="33" spans="1:11" s="75" customFormat="1" ht="16.5" customHeight="1" x14ac:dyDescent="0.3">
      <c r="A33" s="81" t="s">
        <v>151</v>
      </c>
      <c r="B33" s="81" t="s">
        <v>161</v>
      </c>
      <c r="C33" s="81" t="s">
        <v>162</v>
      </c>
      <c r="D33" s="81"/>
      <c r="E33" s="81"/>
      <c r="F33" s="114" t="s">
        <v>8</v>
      </c>
      <c r="G33" s="81" t="s">
        <v>162</v>
      </c>
      <c r="H33" s="81" t="s">
        <v>1107</v>
      </c>
      <c r="I33" s="116">
        <v>33648.620000000003</v>
      </c>
      <c r="J33" s="116">
        <v>0</v>
      </c>
      <c r="K33" s="116">
        <v>33648.620000000003</v>
      </c>
    </row>
    <row r="34" spans="1:11" s="75" customFormat="1" ht="16.5" customHeight="1" x14ac:dyDescent="0.3">
      <c r="A34" s="81" t="s">
        <v>151</v>
      </c>
      <c r="B34" s="81" t="s">
        <v>161</v>
      </c>
      <c r="C34" s="81" t="s">
        <v>163</v>
      </c>
      <c r="D34" s="81"/>
      <c r="E34" s="81"/>
      <c r="F34" s="114" t="s">
        <v>9</v>
      </c>
      <c r="G34" s="81" t="s">
        <v>163</v>
      </c>
      <c r="H34" s="81" t="s">
        <v>1119</v>
      </c>
      <c r="I34" s="116">
        <v>0</v>
      </c>
      <c r="J34" s="116">
        <v>8016</v>
      </c>
      <c r="K34" s="116">
        <v>8016</v>
      </c>
    </row>
    <row r="35" spans="1:11" s="75" customFormat="1" ht="16.5" customHeight="1" x14ac:dyDescent="0.3">
      <c r="A35" s="81" t="s">
        <v>151</v>
      </c>
      <c r="B35" s="81" t="s">
        <v>161</v>
      </c>
      <c r="C35" s="81" t="s">
        <v>163</v>
      </c>
      <c r="D35" s="81"/>
      <c r="E35" s="81"/>
      <c r="F35" s="114" t="s">
        <v>9</v>
      </c>
      <c r="G35" s="81" t="s">
        <v>163</v>
      </c>
      <c r="H35" s="81" t="s">
        <v>1109</v>
      </c>
      <c r="I35" s="115">
        <v>0</v>
      </c>
      <c r="J35" s="116">
        <v>383.68</v>
      </c>
      <c r="K35" s="116">
        <v>383.68</v>
      </c>
    </row>
    <row r="36" spans="1:11" s="75" customFormat="1" ht="16.5" customHeight="1" x14ac:dyDescent="0.3">
      <c r="A36" s="81" t="s">
        <v>151</v>
      </c>
      <c r="B36" s="81" t="s">
        <v>161</v>
      </c>
      <c r="C36" s="81" t="s">
        <v>163</v>
      </c>
      <c r="D36" s="81"/>
      <c r="E36" s="81"/>
      <c r="F36" s="114" t="s">
        <v>9</v>
      </c>
      <c r="G36" s="81" t="s">
        <v>163</v>
      </c>
      <c r="H36" s="81" t="s">
        <v>1107</v>
      </c>
      <c r="I36" s="116">
        <v>5819.91</v>
      </c>
      <c r="J36" s="116">
        <v>0</v>
      </c>
      <c r="K36" s="116">
        <v>5819.91</v>
      </c>
    </row>
    <row r="37" spans="1:11" s="75" customFormat="1" ht="16.5" customHeight="1" x14ac:dyDescent="0.3">
      <c r="A37" s="81" t="s">
        <v>151</v>
      </c>
      <c r="B37" s="81" t="s">
        <v>161</v>
      </c>
      <c r="C37" s="81" t="s">
        <v>163</v>
      </c>
      <c r="D37" s="81"/>
      <c r="E37" s="81"/>
      <c r="F37" s="114" t="s">
        <v>9</v>
      </c>
      <c r="G37" s="81" t="s">
        <v>163</v>
      </c>
      <c r="H37" s="81" t="s">
        <v>159</v>
      </c>
      <c r="I37" s="115">
        <v>1348.94</v>
      </c>
      <c r="J37" s="116">
        <v>73750</v>
      </c>
      <c r="K37" s="116">
        <v>75098.94</v>
      </c>
    </row>
    <row r="38" spans="1:11" s="75" customFormat="1" ht="16.5" customHeight="1" x14ac:dyDescent="0.3">
      <c r="A38" s="81" t="s">
        <v>151</v>
      </c>
      <c r="B38" s="81" t="s">
        <v>161</v>
      </c>
      <c r="C38" s="81" t="s">
        <v>163</v>
      </c>
      <c r="D38" s="81"/>
      <c r="E38" s="81"/>
      <c r="F38" s="114" t="s">
        <v>9</v>
      </c>
      <c r="G38" s="81" t="s">
        <v>163</v>
      </c>
      <c r="H38" s="81" t="s">
        <v>1120</v>
      </c>
      <c r="I38" s="115">
        <v>1077.45</v>
      </c>
      <c r="J38" s="116">
        <v>0</v>
      </c>
      <c r="K38" s="116">
        <v>1077.45</v>
      </c>
    </row>
    <row r="39" spans="1:11" s="75" customFormat="1" ht="16.5" customHeight="1" x14ac:dyDescent="0.3">
      <c r="A39" s="81" t="s">
        <v>151</v>
      </c>
      <c r="B39" s="81" t="s">
        <v>161</v>
      </c>
      <c r="C39" s="81" t="s">
        <v>164</v>
      </c>
      <c r="D39" s="81"/>
      <c r="E39" s="81"/>
      <c r="F39" s="114" t="s">
        <v>10</v>
      </c>
      <c r="G39" s="81" t="s">
        <v>164</v>
      </c>
      <c r="H39" s="81" t="s">
        <v>1107</v>
      </c>
      <c r="I39" s="116">
        <v>1418.71</v>
      </c>
      <c r="J39" s="116">
        <v>0</v>
      </c>
      <c r="K39" s="116">
        <v>1418.71</v>
      </c>
    </row>
    <row r="40" spans="1:11" s="75" customFormat="1" ht="16.5" customHeight="1" x14ac:dyDescent="0.3">
      <c r="A40" s="81" t="s">
        <v>151</v>
      </c>
      <c r="B40" s="81" t="s">
        <v>161</v>
      </c>
      <c r="C40" s="81" t="s">
        <v>165</v>
      </c>
      <c r="D40" s="81"/>
      <c r="E40" s="81"/>
      <c r="F40" s="114" t="s">
        <v>11</v>
      </c>
      <c r="G40" s="81" t="s">
        <v>165</v>
      </c>
      <c r="H40" s="81" t="s">
        <v>1107</v>
      </c>
      <c r="I40" s="116">
        <v>204.18</v>
      </c>
      <c r="J40" s="116">
        <v>0</v>
      </c>
      <c r="K40" s="116">
        <v>204.18</v>
      </c>
    </row>
    <row r="41" spans="1:11" s="75" customFormat="1" ht="16.5" customHeight="1" x14ac:dyDescent="0.3">
      <c r="A41" s="81" t="s">
        <v>151</v>
      </c>
      <c r="B41" s="81" t="s">
        <v>161</v>
      </c>
      <c r="C41" s="81" t="s">
        <v>165</v>
      </c>
      <c r="D41" s="81"/>
      <c r="E41" s="81"/>
      <c r="F41" s="114" t="s">
        <v>11</v>
      </c>
      <c r="G41" s="81" t="s">
        <v>165</v>
      </c>
      <c r="H41" s="81" t="s">
        <v>159</v>
      </c>
      <c r="I41" s="115">
        <v>100</v>
      </c>
      <c r="J41" s="116">
        <v>0</v>
      </c>
      <c r="K41" s="116">
        <v>100</v>
      </c>
    </row>
    <row r="42" spans="1:11" s="75" customFormat="1" ht="16.5" customHeight="1" x14ac:dyDescent="0.3">
      <c r="A42" s="81" t="s">
        <v>151</v>
      </c>
      <c r="B42" s="81" t="s">
        <v>161</v>
      </c>
      <c r="C42" s="81" t="s">
        <v>166</v>
      </c>
      <c r="D42" s="81"/>
      <c r="E42" s="81"/>
      <c r="F42" s="114" t="s">
        <v>12</v>
      </c>
      <c r="G42" s="81" t="s">
        <v>166</v>
      </c>
      <c r="H42" s="81" t="s">
        <v>1109</v>
      </c>
      <c r="I42" s="116">
        <v>0</v>
      </c>
      <c r="J42" s="116">
        <v>98974.720000000001</v>
      </c>
      <c r="K42" s="116">
        <v>98974.720000000001</v>
      </c>
    </row>
    <row r="43" spans="1:11" s="75" customFormat="1" ht="16.5" customHeight="1" x14ac:dyDescent="0.3">
      <c r="A43" s="81" t="s">
        <v>151</v>
      </c>
      <c r="B43" s="81" t="s">
        <v>161</v>
      </c>
      <c r="C43" s="81" t="s">
        <v>166</v>
      </c>
      <c r="D43" s="81"/>
      <c r="E43" s="81"/>
      <c r="F43" s="114" t="s">
        <v>12</v>
      </c>
      <c r="G43" s="81" t="s">
        <v>166</v>
      </c>
      <c r="H43" s="81" t="s">
        <v>1107</v>
      </c>
      <c r="I43" s="116">
        <v>3990.37</v>
      </c>
      <c r="J43" s="116">
        <v>0</v>
      </c>
      <c r="K43" s="116">
        <v>3990.37</v>
      </c>
    </row>
    <row r="44" spans="1:11" s="75" customFormat="1" ht="16.5" customHeight="1" x14ac:dyDescent="0.3">
      <c r="A44" s="81" t="s">
        <v>151</v>
      </c>
      <c r="B44" s="81" t="s">
        <v>161</v>
      </c>
      <c r="C44" s="81" t="s">
        <v>166</v>
      </c>
      <c r="D44" s="81"/>
      <c r="E44" s="81"/>
      <c r="F44" s="114" t="s">
        <v>12</v>
      </c>
      <c r="G44" s="81" t="s">
        <v>166</v>
      </c>
      <c r="H44" s="81" t="s">
        <v>1126</v>
      </c>
      <c r="I44" s="116">
        <v>11724.96</v>
      </c>
      <c r="J44" s="116">
        <v>0</v>
      </c>
      <c r="K44" s="116">
        <v>11724.96</v>
      </c>
    </row>
    <row r="45" spans="1:11" s="75" customFormat="1" ht="16.5" customHeight="1" x14ac:dyDescent="0.3">
      <c r="A45" s="81" t="s">
        <v>151</v>
      </c>
      <c r="B45" s="81" t="s">
        <v>161</v>
      </c>
      <c r="C45" s="81" t="s">
        <v>285</v>
      </c>
      <c r="D45" s="81"/>
      <c r="E45" s="81"/>
      <c r="F45" s="114" t="s">
        <v>105</v>
      </c>
      <c r="G45" s="81" t="s">
        <v>285</v>
      </c>
      <c r="H45" s="81" t="s">
        <v>1170</v>
      </c>
      <c r="I45" s="116">
        <v>0</v>
      </c>
      <c r="J45" s="116">
        <v>390.1</v>
      </c>
      <c r="K45" s="116">
        <v>390.1</v>
      </c>
    </row>
    <row r="46" spans="1:11" s="75" customFormat="1" ht="16.5" customHeight="1" x14ac:dyDescent="0.3">
      <c r="A46" s="81" t="s">
        <v>151</v>
      </c>
      <c r="B46" s="81" t="s">
        <v>161</v>
      </c>
      <c r="C46" s="81" t="s">
        <v>285</v>
      </c>
      <c r="D46" s="81"/>
      <c r="E46" s="81"/>
      <c r="F46" s="114" t="s">
        <v>105</v>
      </c>
      <c r="G46" s="81" t="s">
        <v>285</v>
      </c>
      <c r="H46" s="81" t="s">
        <v>1112</v>
      </c>
      <c r="I46" s="116">
        <v>0</v>
      </c>
      <c r="J46" s="116">
        <v>127137</v>
      </c>
      <c r="K46" s="116">
        <v>127137</v>
      </c>
    </row>
    <row r="47" spans="1:11" s="75" customFormat="1" ht="16.5" customHeight="1" x14ac:dyDescent="0.3">
      <c r="A47" s="81" t="s">
        <v>151</v>
      </c>
      <c r="B47" s="81" t="s">
        <v>161</v>
      </c>
      <c r="C47" s="81" t="s">
        <v>285</v>
      </c>
      <c r="D47" s="81"/>
      <c r="E47" s="81"/>
      <c r="F47" s="114" t="s">
        <v>105</v>
      </c>
      <c r="G47" s="81" t="s">
        <v>285</v>
      </c>
      <c r="H47" s="81" t="s">
        <v>375</v>
      </c>
      <c r="I47" s="116">
        <v>0</v>
      </c>
      <c r="J47" s="116">
        <v>66141219.149999999</v>
      </c>
      <c r="K47" s="116">
        <v>66141219.149999999</v>
      </c>
    </row>
    <row r="48" spans="1:11" s="75" customFormat="1" ht="16.5" customHeight="1" x14ac:dyDescent="0.3">
      <c r="A48" s="81" t="s">
        <v>151</v>
      </c>
      <c r="B48" s="81" t="s">
        <v>161</v>
      </c>
      <c r="C48" s="81" t="s">
        <v>285</v>
      </c>
      <c r="D48" s="81"/>
      <c r="E48" s="81"/>
      <c r="F48" s="114" t="s">
        <v>105</v>
      </c>
      <c r="G48" s="81" t="s">
        <v>285</v>
      </c>
      <c r="H48" s="81" t="s">
        <v>1109</v>
      </c>
      <c r="I48" s="115">
        <v>0</v>
      </c>
      <c r="J48" s="116">
        <v>1015739.82</v>
      </c>
      <c r="K48" s="116">
        <v>1015739.82</v>
      </c>
    </row>
    <row r="49" spans="1:11" s="75" customFormat="1" ht="16.5" customHeight="1" x14ac:dyDescent="0.3">
      <c r="A49" s="81" t="s">
        <v>151</v>
      </c>
      <c r="B49" s="81" t="s">
        <v>161</v>
      </c>
      <c r="C49" s="81" t="s">
        <v>285</v>
      </c>
      <c r="D49" s="81"/>
      <c r="E49" s="81"/>
      <c r="F49" s="114" t="s">
        <v>105</v>
      </c>
      <c r="G49" s="81" t="s">
        <v>285</v>
      </c>
      <c r="H49" s="81" t="s">
        <v>1107</v>
      </c>
      <c r="I49" s="116">
        <v>0</v>
      </c>
      <c r="J49" s="116">
        <v>2918.2</v>
      </c>
      <c r="K49" s="116">
        <v>2918.2</v>
      </c>
    </row>
    <row r="50" spans="1:11" s="75" customFormat="1" ht="16.5" customHeight="1" x14ac:dyDescent="0.3">
      <c r="A50" s="81" t="s">
        <v>151</v>
      </c>
      <c r="B50" s="81" t="s">
        <v>161</v>
      </c>
      <c r="C50" s="81" t="s">
        <v>285</v>
      </c>
      <c r="D50" s="81"/>
      <c r="E50" s="81"/>
      <c r="F50" s="114" t="s">
        <v>105</v>
      </c>
      <c r="G50" s="81" t="s">
        <v>285</v>
      </c>
      <c r="H50" s="81" t="s">
        <v>1171</v>
      </c>
      <c r="I50" s="116">
        <v>0</v>
      </c>
      <c r="J50" s="116">
        <v>61823322.07</v>
      </c>
      <c r="K50" s="116">
        <v>61823322.07</v>
      </c>
    </row>
    <row r="51" spans="1:11" s="75" customFormat="1" ht="16.5" customHeight="1" x14ac:dyDescent="0.3">
      <c r="A51" s="81" t="s">
        <v>151</v>
      </c>
      <c r="B51" s="81" t="s">
        <v>161</v>
      </c>
      <c r="C51" s="81" t="s">
        <v>285</v>
      </c>
      <c r="D51" s="81"/>
      <c r="E51" s="81"/>
      <c r="F51" s="114" t="s">
        <v>105</v>
      </c>
      <c r="G51" s="81" t="s">
        <v>285</v>
      </c>
      <c r="H51" s="81" t="s">
        <v>1104</v>
      </c>
      <c r="I51" s="116">
        <v>0</v>
      </c>
      <c r="J51" s="116">
        <v>-175877.67</v>
      </c>
      <c r="K51" s="116">
        <v>-175877.67</v>
      </c>
    </row>
    <row r="52" spans="1:11" s="75" customFormat="1" ht="16.5" customHeight="1" x14ac:dyDescent="0.3">
      <c r="A52" s="81" t="s">
        <v>151</v>
      </c>
      <c r="B52" s="81" t="s">
        <v>161</v>
      </c>
      <c r="C52" s="81" t="s">
        <v>167</v>
      </c>
      <c r="D52" s="81"/>
      <c r="E52" s="81"/>
      <c r="F52" s="114" t="s">
        <v>13</v>
      </c>
      <c r="G52" s="81" t="s">
        <v>167</v>
      </c>
      <c r="H52" s="81" t="s">
        <v>1107</v>
      </c>
      <c r="I52" s="116">
        <v>-67.12</v>
      </c>
      <c r="J52" s="116">
        <v>0</v>
      </c>
      <c r="K52" s="116">
        <v>-67.12</v>
      </c>
    </row>
    <row r="53" spans="1:11" s="75" customFormat="1" ht="16.5" customHeight="1" x14ac:dyDescent="0.3">
      <c r="A53" s="81" t="s">
        <v>151</v>
      </c>
      <c r="B53" s="81" t="s">
        <v>161</v>
      </c>
      <c r="C53" s="81" t="s">
        <v>286</v>
      </c>
      <c r="D53" s="81"/>
      <c r="E53" s="81"/>
      <c r="F53" s="114" t="s">
        <v>94</v>
      </c>
      <c r="G53" s="81" t="s">
        <v>286</v>
      </c>
      <c r="H53" s="81" t="s">
        <v>186</v>
      </c>
      <c r="I53" s="116">
        <v>0</v>
      </c>
      <c r="J53" s="116">
        <v>11646970.92</v>
      </c>
      <c r="K53" s="116">
        <v>11646970.92</v>
      </c>
    </row>
    <row r="54" spans="1:11" s="75" customFormat="1" ht="16.5" customHeight="1" x14ac:dyDescent="0.3">
      <c r="A54" s="81" t="s">
        <v>151</v>
      </c>
      <c r="B54" s="81" t="s">
        <v>161</v>
      </c>
      <c r="C54" s="81" t="s">
        <v>286</v>
      </c>
      <c r="D54" s="81"/>
      <c r="E54" s="81"/>
      <c r="F54" s="114" t="s">
        <v>94</v>
      </c>
      <c r="G54" s="81" t="s">
        <v>286</v>
      </c>
      <c r="H54" s="81" t="s">
        <v>1109</v>
      </c>
      <c r="I54" s="115">
        <v>0</v>
      </c>
      <c r="J54" s="116">
        <v>283584.12</v>
      </c>
      <c r="K54" s="116">
        <v>283584.12</v>
      </c>
    </row>
    <row r="55" spans="1:11" s="75" customFormat="1" ht="16.5" customHeight="1" x14ac:dyDescent="0.3">
      <c r="A55" s="81" t="s">
        <v>151</v>
      </c>
      <c r="B55" s="81" t="s">
        <v>161</v>
      </c>
      <c r="C55" s="81" t="s">
        <v>286</v>
      </c>
      <c r="D55" s="81"/>
      <c r="E55" s="81"/>
      <c r="F55" s="114" t="s">
        <v>94</v>
      </c>
      <c r="G55" s="81" t="s">
        <v>286</v>
      </c>
      <c r="H55" s="81" t="s">
        <v>1107</v>
      </c>
      <c r="I55" s="116">
        <v>0</v>
      </c>
      <c r="J55" s="116">
        <v>1011.3</v>
      </c>
      <c r="K55" s="116">
        <v>1011.3</v>
      </c>
    </row>
    <row r="56" spans="1:11" s="75" customFormat="1" ht="16.5" customHeight="1" x14ac:dyDescent="0.3">
      <c r="A56" s="81" t="s">
        <v>151</v>
      </c>
      <c r="B56" s="81" t="s">
        <v>161</v>
      </c>
      <c r="C56" s="81" t="s">
        <v>168</v>
      </c>
      <c r="D56" s="81"/>
      <c r="E56" s="81"/>
      <c r="F56" s="114" t="s">
        <v>14</v>
      </c>
      <c r="G56" s="81" t="s">
        <v>168</v>
      </c>
      <c r="H56" s="81" t="s">
        <v>1107</v>
      </c>
      <c r="I56" s="116">
        <v>840.54</v>
      </c>
      <c r="J56" s="116">
        <v>0</v>
      </c>
      <c r="K56" s="116">
        <v>840.54</v>
      </c>
    </row>
    <row r="57" spans="1:11" s="75" customFormat="1" ht="16.5" customHeight="1" x14ac:dyDescent="0.3">
      <c r="A57" s="81" t="s">
        <v>151</v>
      </c>
      <c r="B57" s="81" t="s">
        <v>161</v>
      </c>
      <c r="C57" s="81" t="s">
        <v>169</v>
      </c>
      <c r="D57" s="81"/>
      <c r="E57" s="81"/>
      <c r="F57" s="114" t="s">
        <v>15</v>
      </c>
      <c r="G57" s="81" t="s">
        <v>169</v>
      </c>
      <c r="H57" s="81" t="s">
        <v>186</v>
      </c>
      <c r="I57" s="116">
        <v>0</v>
      </c>
      <c r="J57" s="116">
        <v>4056476.53</v>
      </c>
      <c r="K57" s="116">
        <v>4056476.53</v>
      </c>
    </row>
    <row r="58" spans="1:11" s="75" customFormat="1" ht="16.5" customHeight="1" x14ac:dyDescent="0.3">
      <c r="A58" s="81" t="s">
        <v>151</v>
      </c>
      <c r="B58" s="81" t="s">
        <v>161</v>
      </c>
      <c r="C58" s="81" t="s">
        <v>169</v>
      </c>
      <c r="D58" s="81"/>
      <c r="E58" s="81"/>
      <c r="F58" s="114" t="s">
        <v>15</v>
      </c>
      <c r="G58" s="81" t="s">
        <v>169</v>
      </c>
      <c r="H58" s="81" t="s">
        <v>1167</v>
      </c>
      <c r="I58" s="116">
        <v>0</v>
      </c>
      <c r="J58" s="116">
        <v>18918.349999999999</v>
      </c>
      <c r="K58" s="116">
        <v>18918.349999999999</v>
      </c>
    </row>
    <row r="59" spans="1:11" s="75" customFormat="1" ht="16.5" customHeight="1" x14ac:dyDescent="0.3">
      <c r="A59" s="81" t="s">
        <v>151</v>
      </c>
      <c r="B59" s="81" t="s">
        <v>161</v>
      </c>
      <c r="C59" s="81" t="s">
        <v>169</v>
      </c>
      <c r="D59" s="81"/>
      <c r="E59" s="81"/>
      <c r="F59" s="114" t="s">
        <v>15</v>
      </c>
      <c r="G59" s="81" t="s">
        <v>169</v>
      </c>
      <c r="H59" s="81" t="s">
        <v>375</v>
      </c>
      <c r="I59" s="116">
        <v>0</v>
      </c>
      <c r="J59" s="116">
        <v>825365.32</v>
      </c>
      <c r="K59" s="116">
        <v>825365.32</v>
      </c>
    </row>
    <row r="60" spans="1:11" s="75" customFormat="1" ht="16.5" customHeight="1" x14ac:dyDescent="0.3">
      <c r="A60" s="81" t="s">
        <v>151</v>
      </c>
      <c r="B60" s="81" t="s">
        <v>161</v>
      </c>
      <c r="C60" s="81" t="s">
        <v>169</v>
      </c>
      <c r="D60" s="81"/>
      <c r="E60" s="81"/>
      <c r="F60" s="114" t="s">
        <v>15</v>
      </c>
      <c r="G60" s="81" t="s">
        <v>169</v>
      </c>
      <c r="H60" s="81" t="s">
        <v>1109</v>
      </c>
      <c r="I60" s="115">
        <v>0</v>
      </c>
      <c r="J60" s="116">
        <v>23246.400000000001</v>
      </c>
      <c r="K60" s="116">
        <v>23246.400000000001</v>
      </c>
    </row>
    <row r="61" spans="1:11" s="75" customFormat="1" ht="16.5" customHeight="1" x14ac:dyDescent="0.3">
      <c r="A61" s="81" t="s">
        <v>151</v>
      </c>
      <c r="B61" s="81" t="s">
        <v>161</v>
      </c>
      <c r="C61" s="81" t="s">
        <v>169</v>
      </c>
      <c r="D61" s="81"/>
      <c r="E61" s="81"/>
      <c r="F61" s="114" t="s">
        <v>15</v>
      </c>
      <c r="G61" s="81" t="s">
        <v>169</v>
      </c>
      <c r="H61" s="81" t="s">
        <v>1110</v>
      </c>
      <c r="I61" s="115">
        <v>747405.79</v>
      </c>
      <c r="J61" s="116">
        <v>0</v>
      </c>
      <c r="K61" s="116">
        <v>747405.79</v>
      </c>
    </row>
    <row r="62" spans="1:11" s="75" customFormat="1" ht="16.5" customHeight="1" x14ac:dyDescent="0.3">
      <c r="A62" s="81" t="s">
        <v>151</v>
      </c>
      <c r="B62" s="81" t="s">
        <v>161</v>
      </c>
      <c r="C62" s="81" t="s">
        <v>169</v>
      </c>
      <c r="D62" s="81"/>
      <c r="E62" s="81"/>
      <c r="F62" s="114" t="s">
        <v>15</v>
      </c>
      <c r="G62" s="81" t="s">
        <v>169</v>
      </c>
      <c r="H62" s="81" t="s">
        <v>1118</v>
      </c>
      <c r="I62" s="115">
        <v>0</v>
      </c>
      <c r="J62" s="116">
        <v>254497</v>
      </c>
      <c r="K62" s="116">
        <v>254497</v>
      </c>
    </row>
    <row r="63" spans="1:11" s="75" customFormat="1" ht="16.5" customHeight="1" x14ac:dyDescent="0.3">
      <c r="A63" s="81" t="s">
        <v>151</v>
      </c>
      <c r="B63" s="81" t="s">
        <v>161</v>
      </c>
      <c r="C63" s="81" t="s">
        <v>169</v>
      </c>
      <c r="D63" s="81"/>
      <c r="E63" s="81"/>
      <c r="F63" s="114" t="s">
        <v>15</v>
      </c>
      <c r="G63" s="81" t="s">
        <v>169</v>
      </c>
      <c r="H63" s="81" t="s">
        <v>1107</v>
      </c>
      <c r="I63" s="115">
        <v>67996.66</v>
      </c>
      <c r="J63" s="116">
        <v>3653.84</v>
      </c>
      <c r="K63" s="116">
        <v>71650.5</v>
      </c>
    </row>
    <row r="64" spans="1:11" s="75" customFormat="1" ht="16.5" customHeight="1" x14ac:dyDescent="0.3">
      <c r="A64" s="81" t="s">
        <v>151</v>
      </c>
      <c r="B64" s="81" t="s">
        <v>161</v>
      </c>
      <c r="C64" s="81" t="s">
        <v>169</v>
      </c>
      <c r="D64" s="81"/>
      <c r="E64" s="81"/>
      <c r="F64" s="114" t="s">
        <v>15</v>
      </c>
      <c r="G64" s="81" t="s">
        <v>169</v>
      </c>
      <c r="H64" s="81" t="s">
        <v>159</v>
      </c>
      <c r="I64" s="115">
        <v>62276.67</v>
      </c>
      <c r="J64" s="116">
        <v>40000</v>
      </c>
      <c r="K64" s="116">
        <v>102276.67</v>
      </c>
    </row>
    <row r="65" spans="1:11" s="75" customFormat="1" ht="16.5" customHeight="1" x14ac:dyDescent="0.3">
      <c r="A65" s="81" t="s">
        <v>151</v>
      </c>
      <c r="B65" s="81" t="s">
        <v>161</v>
      </c>
      <c r="C65" s="81" t="s">
        <v>169</v>
      </c>
      <c r="D65" s="81"/>
      <c r="E65" s="81"/>
      <c r="F65" s="114" t="s">
        <v>15</v>
      </c>
      <c r="G65" s="81" t="s">
        <v>169</v>
      </c>
      <c r="H65" s="81" t="s">
        <v>1139</v>
      </c>
      <c r="I65" s="115">
        <v>142855988.33000001</v>
      </c>
      <c r="J65" s="116">
        <v>0</v>
      </c>
      <c r="K65" s="116">
        <v>142855988.33000001</v>
      </c>
    </row>
    <row r="66" spans="1:11" s="75" customFormat="1" ht="16.5" customHeight="1" x14ac:dyDescent="0.3">
      <c r="A66" s="81" t="s">
        <v>151</v>
      </c>
      <c r="B66" s="81" t="s">
        <v>161</v>
      </c>
      <c r="C66" s="81" t="s">
        <v>169</v>
      </c>
      <c r="D66" s="81"/>
      <c r="E66" s="81"/>
      <c r="F66" s="114" t="s">
        <v>15</v>
      </c>
      <c r="G66" s="81" t="s">
        <v>169</v>
      </c>
      <c r="H66" s="81" t="s">
        <v>1120</v>
      </c>
      <c r="I66" s="116">
        <v>15</v>
      </c>
      <c r="J66" s="116">
        <v>0</v>
      </c>
      <c r="K66" s="116">
        <v>15</v>
      </c>
    </row>
    <row r="67" spans="1:11" s="75" customFormat="1" ht="16.5" customHeight="1" x14ac:dyDescent="0.3">
      <c r="A67" s="81" t="s">
        <v>151</v>
      </c>
      <c r="B67" s="81" t="s">
        <v>161</v>
      </c>
      <c r="C67" s="81" t="s">
        <v>170</v>
      </c>
      <c r="D67" s="81"/>
      <c r="E67" s="81"/>
      <c r="F67" s="114" t="s">
        <v>16</v>
      </c>
      <c r="G67" s="81" t="s">
        <v>170</v>
      </c>
      <c r="H67" s="81" t="s">
        <v>186</v>
      </c>
      <c r="I67" s="116">
        <v>0</v>
      </c>
      <c r="J67" s="116">
        <v>15703484.630000001</v>
      </c>
      <c r="K67" s="116">
        <v>15703484.630000001</v>
      </c>
    </row>
    <row r="68" spans="1:11" s="75" customFormat="1" ht="16.5" customHeight="1" x14ac:dyDescent="0.3">
      <c r="A68" s="81" t="s">
        <v>151</v>
      </c>
      <c r="B68" s="81" t="s">
        <v>161</v>
      </c>
      <c r="C68" s="81" t="s">
        <v>170</v>
      </c>
      <c r="D68" s="81"/>
      <c r="E68" s="81"/>
      <c r="F68" s="114" t="s">
        <v>16</v>
      </c>
      <c r="G68" s="81" t="s">
        <v>170</v>
      </c>
      <c r="H68" s="81" t="s">
        <v>1113</v>
      </c>
      <c r="I68" s="116">
        <v>0</v>
      </c>
      <c r="J68" s="116">
        <v>6096661.0599999996</v>
      </c>
      <c r="K68" s="116">
        <v>6096661.0599999996</v>
      </c>
    </row>
    <row r="69" spans="1:11" s="75" customFormat="1" ht="16.5" customHeight="1" x14ac:dyDescent="0.3">
      <c r="A69" s="81" t="s">
        <v>151</v>
      </c>
      <c r="B69" s="81" t="s">
        <v>161</v>
      </c>
      <c r="C69" s="81" t="s">
        <v>170</v>
      </c>
      <c r="D69" s="81"/>
      <c r="E69" s="81"/>
      <c r="F69" s="114" t="s">
        <v>16</v>
      </c>
      <c r="G69" s="81" t="s">
        <v>170</v>
      </c>
      <c r="H69" s="81" t="s">
        <v>225</v>
      </c>
      <c r="I69" s="115">
        <v>0</v>
      </c>
      <c r="J69" s="116">
        <v>1634719</v>
      </c>
      <c r="K69" s="116">
        <v>1634719</v>
      </c>
    </row>
    <row r="70" spans="1:11" s="75" customFormat="1" ht="16.5" customHeight="1" x14ac:dyDescent="0.3">
      <c r="A70" s="81" t="s">
        <v>151</v>
      </c>
      <c r="B70" s="81" t="s">
        <v>161</v>
      </c>
      <c r="C70" s="81" t="s">
        <v>170</v>
      </c>
      <c r="D70" s="81"/>
      <c r="E70" s="81"/>
      <c r="F70" s="114" t="s">
        <v>16</v>
      </c>
      <c r="G70" s="81" t="s">
        <v>170</v>
      </c>
      <c r="H70" s="81" t="s">
        <v>171</v>
      </c>
      <c r="I70" s="116">
        <v>1655819.94</v>
      </c>
      <c r="J70" s="116">
        <v>0</v>
      </c>
      <c r="K70" s="116">
        <v>1655819.94</v>
      </c>
    </row>
    <row r="71" spans="1:11" s="75" customFormat="1" ht="16.5" customHeight="1" x14ac:dyDescent="0.3">
      <c r="A71" s="81" t="s">
        <v>151</v>
      </c>
      <c r="B71" s="81" t="s">
        <v>161</v>
      </c>
      <c r="C71" s="81" t="s">
        <v>170</v>
      </c>
      <c r="D71" s="81"/>
      <c r="E71" s="81"/>
      <c r="F71" s="114" t="s">
        <v>16</v>
      </c>
      <c r="G71" s="81" t="s">
        <v>170</v>
      </c>
      <c r="H71" s="81" t="s">
        <v>392</v>
      </c>
      <c r="I71" s="116">
        <v>0</v>
      </c>
      <c r="J71" s="116">
        <v>101323966</v>
      </c>
      <c r="K71" s="116">
        <v>101323966</v>
      </c>
    </row>
    <row r="72" spans="1:11" s="75" customFormat="1" ht="16.5" customHeight="1" x14ac:dyDescent="0.3">
      <c r="A72" s="81" t="s">
        <v>151</v>
      </c>
      <c r="B72" s="81" t="s">
        <v>161</v>
      </c>
      <c r="C72" s="81" t="s">
        <v>170</v>
      </c>
      <c r="D72" s="81"/>
      <c r="E72" s="81"/>
      <c r="F72" s="114" t="s">
        <v>16</v>
      </c>
      <c r="G72" s="81" t="s">
        <v>170</v>
      </c>
      <c r="H72" s="81" t="s">
        <v>1136</v>
      </c>
      <c r="I72" s="115">
        <v>0</v>
      </c>
      <c r="J72" s="116">
        <v>3913869.74</v>
      </c>
      <c r="K72" s="116">
        <v>3913869.74</v>
      </c>
    </row>
    <row r="73" spans="1:11" s="75" customFormat="1" ht="16.5" customHeight="1" x14ac:dyDescent="0.3">
      <c r="A73" s="81" t="s">
        <v>151</v>
      </c>
      <c r="B73" s="81" t="s">
        <v>161</v>
      </c>
      <c r="C73" s="81" t="s">
        <v>170</v>
      </c>
      <c r="D73" s="81"/>
      <c r="E73" s="81"/>
      <c r="F73" s="114" t="s">
        <v>16</v>
      </c>
      <c r="G73" s="81" t="s">
        <v>170</v>
      </c>
      <c r="H73" s="81" t="s">
        <v>1112</v>
      </c>
      <c r="I73" s="116">
        <v>1922.09</v>
      </c>
      <c r="J73" s="116">
        <v>52630420.439999998</v>
      </c>
      <c r="K73" s="116">
        <v>52632342.530000001</v>
      </c>
    </row>
    <row r="74" spans="1:11" s="75" customFormat="1" ht="16.5" customHeight="1" x14ac:dyDescent="0.3">
      <c r="A74" s="81" t="s">
        <v>151</v>
      </c>
      <c r="B74" s="81" t="s">
        <v>161</v>
      </c>
      <c r="C74" s="81" t="s">
        <v>170</v>
      </c>
      <c r="D74" s="81"/>
      <c r="E74" s="81"/>
      <c r="F74" s="114" t="s">
        <v>16</v>
      </c>
      <c r="G74" s="81" t="s">
        <v>170</v>
      </c>
      <c r="H74" s="81" t="s">
        <v>1109</v>
      </c>
      <c r="I74" s="116">
        <v>0</v>
      </c>
      <c r="J74" s="116">
        <v>6505585.7300000004</v>
      </c>
      <c r="K74" s="116">
        <v>6505585.7300000004</v>
      </c>
    </row>
    <row r="75" spans="1:11" s="75" customFormat="1" ht="16.5" customHeight="1" x14ac:dyDescent="0.3">
      <c r="A75" s="81" t="s">
        <v>151</v>
      </c>
      <c r="B75" s="81" t="s">
        <v>161</v>
      </c>
      <c r="C75" s="81" t="s">
        <v>170</v>
      </c>
      <c r="D75" s="81"/>
      <c r="E75" s="81"/>
      <c r="F75" s="114" t="s">
        <v>16</v>
      </c>
      <c r="G75" s="81" t="s">
        <v>170</v>
      </c>
      <c r="H75" s="81" t="s">
        <v>1102</v>
      </c>
      <c r="I75" s="116">
        <v>0</v>
      </c>
      <c r="J75" s="116">
        <v>12357200</v>
      </c>
      <c r="K75" s="116">
        <v>12357200</v>
      </c>
    </row>
    <row r="76" spans="1:11" s="75" customFormat="1" ht="16.5" customHeight="1" x14ac:dyDescent="0.3">
      <c r="A76" s="81" t="s">
        <v>151</v>
      </c>
      <c r="B76" s="81" t="s">
        <v>161</v>
      </c>
      <c r="C76" s="81" t="s">
        <v>170</v>
      </c>
      <c r="D76" s="81"/>
      <c r="E76" s="81"/>
      <c r="F76" s="114" t="s">
        <v>16</v>
      </c>
      <c r="G76" s="81" t="s">
        <v>170</v>
      </c>
      <c r="H76" s="81" t="s">
        <v>1107</v>
      </c>
      <c r="I76" s="115">
        <v>210891.12</v>
      </c>
      <c r="J76" s="116">
        <v>142552.79999999999</v>
      </c>
      <c r="K76" s="116">
        <v>353443.92</v>
      </c>
    </row>
    <row r="77" spans="1:11" s="75" customFormat="1" ht="16.5" customHeight="1" x14ac:dyDescent="0.3">
      <c r="A77" s="81" t="s">
        <v>151</v>
      </c>
      <c r="B77" s="81" t="s">
        <v>161</v>
      </c>
      <c r="C77" s="81" t="s">
        <v>170</v>
      </c>
      <c r="D77" s="81"/>
      <c r="E77" s="81"/>
      <c r="F77" s="114" t="s">
        <v>16</v>
      </c>
      <c r="G77" s="81" t="s">
        <v>170</v>
      </c>
      <c r="H77" s="81" t="s">
        <v>159</v>
      </c>
      <c r="I77" s="115">
        <v>101659.36</v>
      </c>
      <c r="J77" s="116">
        <v>13015</v>
      </c>
      <c r="K77" s="116">
        <v>114674.36</v>
      </c>
    </row>
    <row r="78" spans="1:11" s="75" customFormat="1" ht="16.5" customHeight="1" x14ac:dyDescent="0.3">
      <c r="A78" s="81" t="s">
        <v>151</v>
      </c>
      <c r="B78" s="81" t="s">
        <v>161</v>
      </c>
      <c r="C78" s="81" t="s">
        <v>170</v>
      </c>
      <c r="D78" s="81"/>
      <c r="E78" s="81"/>
      <c r="F78" s="114" t="s">
        <v>16</v>
      </c>
      <c r="G78" s="81" t="s">
        <v>170</v>
      </c>
      <c r="H78" s="81" t="s">
        <v>1120</v>
      </c>
      <c r="I78" s="115">
        <v>13701615.83</v>
      </c>
      <c r="J78" s="116">
        <v>16356283.689999999</v>
      </c>
      <c r="K78" s="116">
        <v>30057899.52</v>
      </c>
    </row>
    <row r="79" spans="1:11" s="75" customFormat="1" ht="16.5" customHeight="1" x14ac:dyDescent="0.3">
      <c r="A79" s="81" t="s">
        <v>151</v>
      </c>
      <c r="B79" s="81" t="s">
        <v>161</v>
      </c>
      <c r="C79" s="81" t="s">
        <v>170</v>
      </c>
      <c r="D79" s="81"/>
      <c r="E79" s="81"/>
      <c r="F79" s="114" t="s">
        <v>16</v>
      </c>
      <c r="G79" s="81" t="s">
        <v>170</v>
      </c>
      <c r="H79" s="81" t="s">
        <v>172</v>
      </c>
      <c r="I79" s="115">
        <v>42986.21</v>
      </c>
      <c r="J79" s="116">
        <v>74613637.980000004</v>
      </c>
      <c r="K79" s="116">
        <v>74656624.189999998</v>
      </c>
    </row>
    <row r="80" spans="1:11" s="75" customFormat="1" ht="16.5" customHeight="1" x14ac:dyDescent="0.3">
      <c r="A80" s="81" t="s">
        <v>151</v>
      </c>
      <c r="B80" s="81" t="s">
        <v>161</v>
      </c>
      <c r="C80" s="81" t="s">
        <v>170</v>
      </c>
      <c r="D80" s="81"/>
      <c r="E80" s="81"/>
      <c r="F80" s="114" t="s">
        <v>16</v>
      </c>
      <c r="G80" s="81" t="s">
        <v>170</v>
      </c>
      <c r="H80" s="81" t="s">
        <v>1125</v>
      </c>
      <c r="I80" s="116">
        <v>0</v>
      </c>
      <c r="J80" s="116">
        <v>20574855.32</v>
      </c>
      <c r="K80" s="116">
        <v>20574855.32</v>
      </c>
    </row>
    <row r="81" spans="1:11" s="75" customFormat="1" ht="16.5" customHeight="1" x14ac:dyDescent="0.3">
      <c r="A81" s="81" t="s">
        <v>151</v>
      </c>
      <c r="B81" s="81" t="s">
        <v>161</v>
      </c>
      <c r="C81" s="81" t="s">
        <v>173</v>
      </c>
      <c r="D81" s="81"/>
      <c r="E81" s="81"/>
      <c r="F81" s="114" t="s">
        <v>17</v>
      </c>
      <c r="G81" s="81" t="s">
        <v>173</v>
      </c>
      <c r="H81" s="81" t="s">
        <v>174</v>
      </c>
      <c r="I81" s="115">
        <v>3115135960.3800001</v>
      </c>
      <c r="J81" s="116">
        <v>0</v>
      </c>
      <c r="K81" s="116">
        <v>3115135960.3800001</v>
      </c>
    </row>
    <row r="82" spans="1:11" s="75" customFormat="1" ht="16.5" customHeight="1" x14ac:dyDescent="0.3">
      <c r="A82" s="81" t="s">
        <v>151</v>
      </c>
      <c r="B82" s="81" t="s">
        <v>161</v>
      </c>
      <c r="C82" s="81" t="s">
        <v>173</v>
      </c>
      <c r="D82" s="81"/>
      <c r="E82" s="81"/>
      <c r="F82" s="114" t="s">
        <v>17</v>
      </c>
      <c r="G82" s="81" t="s">
        <v>173</v>
      </c>
      <c r="H82" s="81" t="s">
        <v>484</v>
      </c>
      <c r="I82" s="116">
        <v>0</v>
      </c>
      <c r="J82" s="116">
        <v>7322658635.1000004</v>
      </c>
      <c r="K82" s="116">
        <v>7322658635.1000004</v>
      </c>
    </row>
    <row r="83" spans="1:11" s="75" customFormat="1" ht="16.5" customHeight="1" x14ac:dyDescent="0.3">
      <c r="A83" s="81" t="s">
        <v>151</v>
      </c>
      <c r="B83" s="81" t="s">
        <v>161</v>
      </c>
      <c r="C83" s="81" t="s">
        <v>173</v>
      </c>
      <c r="D83" s="81"/>
      <c r="E83" s="81"/>
      <c r="F83" s="114" t="s">
        <v>17</v>
      </c>
      <c r="G83" s="81" t="s">
        <v>173</v>
      </c>
      <c r="H83" s="81" t="s">
        <v>485</v>
      </c>
      <c r="I83" s="116">
        <v>0</v>
      </c>
      <c r="J83" s="116">
        <v>4002681.75</v>
      </c>
      <c r="K83" s="116">
        <v>4002681.75</v>
      </c>
    </row>
    <row r="84" spans="1:11" s="75" customFormat="1" ht="16.5" customHeight="1" x14ac:dyDescent="0.3">
      <c r="A84" s="81" t="s">
        <v>151</v>
      </c>
      <c r="B84" s="81" t="s">
        <v>161</v>
      </c>
      <c r="C84" s="81" t="s">
        <v>173</v>
      </c>
      <c r="D84" s="81"/>
      <c r="E84" s="81"/>
      <c r="F84" s="114" t="s">
        <v>17</v>
      </c>
      <c r="G84" s="81" t="s">
        <v>173</v>
      </c>
      <c r="H84" s="81" t="s">
        <v>175</v>
      </c>
      <c r="I84" s="115">
        <v>565371539.14999998</v>
      </c>
      <c r="J84" s="116">
        <v>0</v>
      </c>
      <c r="K84" s="116">
        <v>565371539.14999998</v>
      </c>
    </row>
    <row r="85" spans="1:11" s="75" customFormat="1" ht="16.5" customHeight="1" x14ac:dyDescent="0.3">
      <c r="A85" s="81" t="s">
        <v>151</v>
      </c>
      <c r="B85" s="81" t="s">
        <v>161</v>
      </c>
      <c r="C85" s="81" t="s">
        <v>173</v>
      </c>
      <c r="D85" s="81"/>
      <c r="E85" s="81"/>
      <c r="F85" s="114" t="s">
        <v>17</v>
      </c>
      <c r="G85" s="81" t="s">
        <v>173</v>
      </c>
      <c r="H85" s="81" t="s">
        <v>375</v>
      </c>
      <c r="I85" s="116">
        <v>0</v>
      </c>
      <c r="J85" s="116">
        <v>35912.03</v>
      </c>
      <c r="K85" s="116">
        <v>35912.03</v>
      </c>
    </row>
    <row r="86" spans="1:11" s="75" customFormat="1" ht="16.5" customHeight="1" x14ac:dyDescent="0.3">
      <c r="A86" s="81" t="s">
        <v>151</v>
      </c>
      <c r="B86" s="81" t="s">
        <v>161</v>
      </c>
      <c r="C86" s="81" t="s">
        <v>173</v>
      </c>
      <c r="D86" s="81"/>
      <c r="E86" s="81"/>
      <c r="F86" s="114" t="s">
        <v>17</v>
      </c>
      <c r="G86" s="81" t="s">
        <v>173</v>
      </c>
      <c r="H86" s="81" t="s">
        <v>1111</v>
      </c>
      <c r="I86" s="115">
        <v>1013.56</v>
      </c>
      <c r="J86" s="116">
        <v>0</v>
      </c>
      <c r="K86" s="116">
        <v>1013.56</v>
      </c>
    </row>
    <row r="87" spans="1:11" s="75" customFormat="1" ht="16.5" customHeight="1" x14ac:dyDescent="0.3">
      <c r="A87" s="81" t="s">
        <v>151</v>
      </c>
      <c r="B87" s="81" t="s">
        <v>161</v>
      </c>
      <c r="C87" s="81" t="s">
        <v>173</v>
      </c>
      <c r="D87" s="81"/>
      <c r="E87" s="81"/>
      <c r="F87" s="114" t="s">
        <v>17</v>
      </c>
      <c r="G87" s="81" t="s">
        <v>173</v>
      </c>
      <c r="H87" s="81" t="s">
        <v>1140</v>
      </c>
      <c r="I87" s="115">
        <v>2171236.5499999998</v>
      </c>
      <c r="J87" s="116">
        <v>0</v>
      </c>
      <c r="K87" s="116">
        <v>2171236.5499999998</v>
      </c>
    </row>
    <row r="88" spans="1:11" s="75" customFormat="1" ht="16.5" customHeight="1" x14ac:dyDescent="0.3">
      <c r="A88" s="81" t="s">
        <v>151</v>
      </c>
      <c r="B88" s="81" t="s">
        <v>161</v>
      </c>
      <c r="C88" s="81" t="s">
        <v>173</v>
      </c>
      <c r="D88" s="81"/>
      <c r="E88" s="81"/>
      <c r="F88" s="114" t="s">
        <v>17</v>
      </c>
      <c r="G88" s="81" t="s">
        <v>173</v>
      </c>
      <c r="H88" s="81" t="s">
        <v>1141</v>
      </c>
      <c r="I88" s="115">
        <v>967419624.84000003</v>
      </c>
      <c r="J88" s="116">
        <v>0</v>
      </c>
      <c r="K88" s="116">
        <v>967419624.84000003</v>
      </c>
    </row>
    <row r="89" spans="1:11" s="75" customFormat="1" ht="16.5" customHeight="1" x14ac:dyDescent="0.3">
      <c r="A89" s="81" t="s">
        <v>151</v>
      </c>
      <c r="B89" s="81" t="s">
        <v>161</v>
      </c>
      <c r="C89" s="81" t="s">
        <v>173</v>
      </c>
      <c r="D89" s="81"/>
      <c r="E89" s="81"/>
      <c r="F89" s="114" t="s">
        <v>17</v>
      </c>
      <c r="G89" s="81" t="s">
        <v>173</v>
      </c>
      <c r="H89" s="81" t="s">
        <v>1107</v>
      </c>
      <c r="I89" s="115">
        <v>233884.57</v>
      </c>
      <c r="J89" s="116">
        <v>15365.8</v>
      </c>
      <c r="K89" s="116">
        <v>249250.37</v>
      </c>
    </row>
    <row r="90" spans="1:11" s="75" customFormat="1" ht="16.5" customHeight="1" x14ac:dyDescent="0.3">
      <c r="A90" s="81" t="s">
        <v>151</v>
      </c>
      <c r="B90" s="81" t="s">
        <v>161</v>
      </c>
      <c r="C90" s="81" t="s">
        <v>173</v>
      </c>
      <c r="D90" s="81"/>
      <c r="E90" s="81"/>
      <c r="F90" s="114" t="s">
        <v>17</v>
      </c>
      <c r="G90" s="81" t="s">
        <v>173</v>
      </c>
      <c r="H90" s="81" t="s">
        <v>159</v>
      </c>
      <c r="I90" s="115">
        <v>651.44000000000005</v>
      </c>
      <c r="J90" s="116">
        <v>0</v>
      </c>
      <c r="K90" s="116">
        <v>651.44000000000005</v>
      </c>
    </row>
    <row r="91" spans="1:11" s="75" customFormat="1" ht="16.5" customHeight="1" x14ac:dyDescent="0.3">
      <c r="A91" s="81" t="s">
        <v>151</v>
      </c>
      <c r="B91" s="81" t="s">
        <v>161</v>
      </c>
      <c r="C91" s="81" t="s">
        <v>173</v>
      </c>
      <c r="D91" s="81"/>
      <c r="E91" s="81"/>
      <c r="F91" s="114" t="s">
        <v>17</v>
      </c>
      <c r="G91" s="81" t="s">
        <v>173</v>
      </c>
      <c r="H91" s="81" t="s">
        <v>1120</v>
      </c>
      <c r="I91" s="115">
        <v>9757.8700000000008</v>
      </c>
      <c r="J91" s="116">
        <v>0</v>
      </c>
      <c r="K91" s="116">
        <v>9757.8700000000008</v>
      </c>
    </row>
    <row r="92" spans="1:11" s="75" customFormat="1" ht="16.5" customHeight="1" x14ac:dyDescent="0.3">
      <c r="A92" s="81" t="s">
        <v>151</v>
      </c>
      <c r="B92" s="81" t="s">
        <v>161</v>
      </c>
      <c r="C92" s="81" t="s">
        <v>176</v>
      </c>
      <c r="D92" s="81"/>
      <c r="E92" s="81"/>
      <c r="F92" s="114" t="s">
        <v>18</v>
      </c>
      <c r="G92" s="81" t="s">
        <v>176</v>
      </c>
      <c r="H92" s="81" t="s">
        <v>1158</v>
      </c>
      <c r="I92" s="116">
        <v>0</v>
      </c>
      <c r="J92" s="116">
        <v>71043531.280000001</v>
      </c>
      <c r="K92" s="116">
        <v>71043531.280000001</v>
      </c>
    </row>
    <row r="93" spans="1:11" s="75" customFormat="1" ht="16.5" customHeight="1" x14ac:dyDescent="0.3">
      <c r="A93" s="81" t="s">
        <v>151</v>
      </c>
      <c r="B93" s="81" t="s">
        <v>161</v>
      </c>
      <c r="C93" s="81" t="s">
        <v>176</v>
      </c>
      <c r="D93" s="81"/>
      <c r="E93" s="81"/>
      <c r="F93" s="114" t="s">
        <v>18</v>
      </c>
      <c r="G93" s="81" t="s">
        <v>176</v>
      </c>
      <c r="H93" s="81" t="s">
        <v>642</v>
      </c>
      <c r="I93" s="116">
        <v>0</v>
      </c>
      <c r="J93" s="116">
        <v>24006298.52</v>
      </c>
      <c r="K93" s="116">
        <v>24006298.52</v>
      </c>
    </row>
    <row r="94" spans="1:11" s="75" customFormat="1" ht="16.5" customHeight="1" x14ac:dyDescent="0.3">
      <c r="A94" s="81" t="s">
        <v>151</v>
      </c>
      <c r="B94" s="81" t="s">
        <v>161</v>
      </c>
      <c r="C94" s="81" t="s">
        <v>176</v>
      </c>
      <c r="D94" s="81"/>
      <c r="E94" s="81"/>
      <c r="F94" s="114" t="s">
        <v>18</v>
      </c>
      <c r="G94" s="81" t="s">
        <v>176</v>
      </c>
      <c r="H94" s="81" t="s">
        <v>643</v>
      </c>
      <c r="I94" s="116">
        <v>0</v>
      </c>
      <c r="J94" s="116">
        <v>40623387</v>
      </c>
      <c r="K94" s="116">
        <v>40623387</v>
      </c>
    </row>
    <row r="95" spans="1:11" s="75" customFormat="1" ht="16.5" customHeight="1" x14ac:dyDescent="0.3">
      <c r="A95" s="81" t="s">
        <v>151</v>
      </c>
      <c r="B95" s="81" t="s">
        <v>161</v>
      </c>
      <c r="C95" s="81" t="s">
        <v>176</v>
      </c>
      <c r="D95" s="81"/>
      <c r="E95" s="81"/>
      <c r="F95" s="114" t="s">
        <v>18</v>
      </c>
      <c r="G95" s="81" t="s">
        <v>176</v>
      </c>
      <c r="H95" s="81" t="s">
        <v>1159</v>
      </c>
      <c r="I95" s="116">
        <v>0</v>
      </c>
      <c r="J95" s="116">
        <v>41386738.869999997</v>
      </c>
      <c r="K95" s="116">
        <v>41386738.869999997</v>
      </c>
    </row>
    <row r="96" spans="1:11" s="75" customFormat="1" ht="16.5" customHeight="1" x14ac:dyDescent="0.3">
      <c r="A96" s="81" t="s">
        <v>151</v>
      </c>
      <c r="B96" s="81" t="s">
        <v>161</v>
      </c>
      <c r="C96" s="81" t="s">
        <v>176</v>
      </c>
      <c r="D96" s="81"/>
      <c r="E96" s="81"/>
      <c r="F96" s="114" t="s">
        <v>18</v>
      </c>
      <c r="G96" s="81" t="s">
        <v>176</v>
      </c>
      <c r="H96" s="81" t="s">
        <v>1162</v>
      </c>
      <c r="I96" s="116">
        <v>0</v>
      </c>
      <c r="J96" s="116">
        <v>86039911.680000007</v>
      </c>
      <c r="K96" s="116">
        <v>86039911.680000007</v>
      </c>
    </row>
    <row r="97" spans="1:11" s="75" customFormat="1" ht="16.5" customHeight="1" x14ac:dyDescent="0.3">
      <c r="A97" s="81" t="s">
        <v>151</v>
      </c>
      <c r="B97" s="81" t="s">
        <v>161</v>
      </c>
      <c r="C97" s="81" t="s">
        <v>176</v>
      </c>
      <c r="D97" s="81"/>
      <c r="E97" s="81"/>
      <c r="F97" s="114" t="s">
        <v>18</v>
      </c>
      <c r="G97" s="81" t="s">
        <v>176</v>
      </c>
      <c r="H97" s="81" t="s">
        <v>1160</v>
      </c>
      <c r="I97" s="116">
        <v>0</v>
      </c>
      <c r="J97" s="116">
        <v>53557365.119999997</v>
      </c>
      <c r="K97" s="116">
        <v>53557365.119999997</v>
      </c>
    </row>
    <row r="98" spans="1:11" s="75" customFormat="1" ht="16.5" customHeight="1" x14ac:dyDescent="0.3">
      <c r="A98" s="81" t="s">
        <v>151</v>
      </c>
      <c r="B98" s="81" t="s">
        <v>161</v>
      </c>
      <c r="C98" s="81" t="s">
        <v>176</v>
      </c>
      <c r="D98" s="81"/>
      <c r="E98" s="81"/>
      <c r="F98" s="114" t="s">
        <v>18</v>
      </c>
      <c r="G98" s="81" t="s">
        <v>176</v>
      </c>
      <c r="H98" s="81" t="s">
        <v>1161</v>
      </c>
      <c r="I98" s="116">
        <v>0</v>
      </c>
      <c r="J98" s="116">
        <v>13371686.550000001</v>
      </c>
      <c r="K98" s="116">
        <v>13371686.550000001</v>
      </c>
    </row>
    <row r="99" spans="1:11" s="75" customFormat="1" ht="16.5" customHeight="1" x14ac:dyDescent="0.3">
      <c r="A99" s="81" t="s">
        <v>151</v>
      </c>
      <c r="B99" s="81" t="s">
        <v>161</v>
      </c>
      <c r="C99" s="81" t="s">
        <v>176</v>
      </c>
      <c r="D99" s="81"/>
      <c r="E99" s="81"/>
      <c r="F99" s="114" t="s">
        <v>18</v>
      </c>
      <c r="G99" s="81" t="s">
        <v>176</v>
      </c>
      <c r="H99" s="81" t="s">
        <v>1119</v>
      </c>
      <c r="I99" s="116">
        <v>0</v>
      </c>
      <c r="J99" s="116">
        <v>76785.37</v>
      </c>
      <c r="K99" s="116">
        <v>76785.37</v>
      </c>
    </row>
    <row r="100" spans="1:11" s="75" customFormat="1" ht="16.5" customHeight="1" x14ac:dyDescent="0.3">
      <c r="A100" s="81" t="s">
        <v>151</v>
      </c>
      <c r="B100" s="81" t="s">
        <v>161</v>
      </c>
      <c r="C100" s="81" t="s">
        <v>176</v>
      </c>
      <c r="D100" s="81"/>
      <c r="E100" s="81"/>
      <c r="F100" s="114" t="s">
        <v>18</v>
      </c>
      <c r="G100" s="81" t="s">
        <v>176</v>
      </c>
      <c r="H100" s="81" t="s">
        <v>1112</v>
      </c>
      <c r="I100" s="116">
        <v>0</v>
      </c>
      <c r="J100" s="116">
        <v>8231.02</v>
      </c>
      <c r="K100" s="116">
        <v>8231.02</v>
      </c>
    </row>
    <row r="101" spans="1:11" s="75" customFormat="1" ht="16.5" customHeight="1" x14ac:dyDescent="0.3">
      <c r="A101" s="81" t="s">
        <v>151</v>
      </c>
      <c r="B101" s="81" t="s">
        <v>161</v>
      </c>
      <c r="C101" s="81" t="s">
        <v>176</v>
      </c>
      <c r="D101" s="81"/>
      <c r="E101" s="81"/>
      <c r="F101" s="114" t="s">
        <v>18</v>
      </c>
      <c r="G101" s="81" t="s">
        <v>176</v>
      </c>
      <c r="H101" s="81" t="s">
        <v>1109</v>
      </c>
      <c r="I101" s="116">
        <v>0</v>
      </c>
      <c r="J101" s="116">
        <v>986669.69</v>
      </c>
      <c r="K101" s="116">
        <v>986669.69</v>
      </c>
    </row>
    <row r="102" spans="1:11" s="75" customFormat="1" ht="16.5" customHeight="1" x14ac:dyDescent="0.3">
      <c r="A102" s="81" t="s">
        <v>151</v>
      </c>
      <c r="B102" s="81" t="s">
        <v>161</v>
      </c>
      <c r="C102" s="81" t="s">
        <v>176</v>
      </c>
      <c r="D102" s="81"/>
      <c r="E102" s="81"/>
      <c r="F102" s="114" t="s">
        <v>18</v>
      </c>
      <c r="G102" s="81" t="s">
        <v>176</v>
      </c>
      <c r="H102" s="81" t="s">
        <v>1118</v>
      </c>
      <c r="I102" s="116">
        <v>0</v>
      </c>
      <c r="J102" s="116">
        <v>1600</v>
      </c>
      <c r="K102" s="116">
        <v>1600</v>
      </c>
    </row>
    <row r="103" spans="1:11" s="75" customFormat="1" ht="16.5" customHeight="1" x14ac:dyDescent="0.3">
      <c r="A103" s="81" t="s">
        <v>151</v>
      </c>
      <c r="B103" s="81" t="s">
        <v>161</v>
      </c>
      <c r="C103" s="81" t="s">
        <v>176</v>
      </c>
      <c r="D103" s="81"/>
      <c r="E103" s="81"/>
      <c r="F103" s="114" t="s">
        <v>18</v>
      </c>
      <c r="G103" s="81" t="s">
        <v>176</v>
      </c>
      <c r="H103" s="81" t="s">
        <v>1107</v>
      </c>
      <c r="I103" s="116">
        <v>0</v>
      </c>
      <c r="J103" s="116">
        <v>6564.15</v>
      </c>
      <c r="K103" s="116">
        <v>6564.15</v>
      </c>
    </row>
    <row r="104" spans="1:11" s="75" customFormat="1" ht="16.5" customHeight="1" x14ac:dyDescent="0.3">
      <c r="A104" s="81" t="s">
        <v>151</v>
      </c>
      <c r="B104" s="81" t="s">
        <v>161</v>
      </c>
      <c r="C104" s="81" t="s">
        <v>176</v>
      </c>
      <c r="D104" s="81"/>
      <c r="E104" s="81"/>
      <c r="F104" s="114" t="s">
        <v>18</v>
      </c>
      <c r="G104" s="81" t="s">
        <v>176</v>
      </c>
      <c r="H104" s="81" t="s">
        <v>159</v>
      </c>
      <c r="I104" s="116">
        <v>0</v>
      </c>
      <c r="J104" s="116">
        <v>74117.61</v>
      </c>
      <c r="K104" s="116">
        <v>74117.61</v>
      </c>
    </row>
    <row r="105" spans="1:11" s="75" customFormat="1" ht="16.5" customHeight="1" x14ac:dyDescent="0.3">
      <c r="A105" s="81" t="s">
        <v>151</v>
      </c>
      <c r="B105" s="81" t="s">
        <v>161</v>
      </c>
      <c r="C105" s="81" t="s">
        <v>176</v>
      </c>
      <c r="D105" s="81"/>
      <c r="E105" s="81"/>
      <c r="F105" s="114" t="s">
        <v>18</v>
      </c>
      <c r="G105" s="81" t="s">
        <v>176</v>
      </c>
      <c r="H105" s="81" t="s">
        <v>1139</v>
      </c>
      <c r="I105" s="115">
        <v>0</v>
      </c>
      <c r="J105" s="116">
        <v>2743329.82</v>
      </c>
      <c r="K105" s="116">
        <v>2743329.82</v>
      </c>
    </row>
    <row r="106" spans="1:11" s="75" customFormat="1" ht="16.5" customHeight="1" x14ac:dyDescent="0.3">
      <c r="A106" s="81" t="s">
        <v>151</v>
      </c>
      <c r="B106" s="81" t="s">
        <v>161</v>
      </c>
      <c r="C106" s="81" t="s">
        <v>176</v>
      </c>
      <c r="D106" s="81"/>
      <c r="E106" s="81"/>
      <c r="F106" s="114" t="s">
        <v>18</v>
      </c>
      <c r="G106" s="81" t="s">
        <v>176</v>
      </c>
      <c r="H106" s="81" t="s">
        <v>1120</v>
      </c>
      <c r="I106" s="115">
        <v>16908920</v>
      </c>
      <c r="J106" s="116">
        <v>0</v>
      </c>
      <c r="K106" s="116">
        <v>16908920</v>
      </c>
    </row>
    <row r="107" spans="1:11" s="75" customFormat="1" ht="16.5" customHeight="1" x14ac:dyDescent="0.3">
      <c r="A107" s="81" t="s">
        <v>151</v>
      </c>
      <c r="B107" s="81" t="s">
        <v>161</v>
      </c>
      <c r="C107" s="81" t="s">
        <v>176</v>
      </c>
      <c r="D107" s="81"/>
      <c r="E107" s="81"/>
      <c r="F107" s="114" t="s">
        <v>18</v>
      </c>
      <c r="G107" s="81" t="s">
        <v>176</v>
      </c>
      <c r="H107" s="81" t="s">
        <v>172</v>
      </c>
      <c r="I107" s="116">
        <v>4706315.26</v>
      </c>
      <c r="J107" s="116">
        <v>0</v>
      </c>
      <c r="K107" s="116">
        <v>4706315.26</v>
      </c>
    </row>
    <row r="108" spans="1:11" s="75" customFormat="1" ht="16.5" customHeight="1" x14ac:dyDescent="0.3">
      <c r="A108" s="81" t="s">
        <v>151</v>
      </c>
      <c r="B108" s="81" t="s">
        <v>161</v>
      </c>
      <c r="C108" s="81" t="s">
        <v>177</v>
      </c>
      <c r="D108" s="81"/>
      <c r="E108" s="81"/>
      <c r="F108" s="114" t="s">
        <v>19</v>
      </c>
      <c r="G108" s="81" t="s">
        <v>177</v>
      </c>
      <c r="H108" s="81" t="s">
        <v>1109</v>
      </c>
      <c r="I108" s="116">
        <v>0</v>
      </c>
      <c r="J108" s="116">
        <v>3135908.64</v>
      </c>
      <c r="K108" s="116">
        <v>3135908.64</v>
      </c>
    </row>
    <row r="109" spans="1:11" s="75" customFormat="1" ht="16.5" customHeight="1" x14ac:dyDescent="0.3">
      <c r="A109" s="81" t="s">
        <v>151</v>
      </c>
      <c r="B109" s="81" t="s">
        <v>161</v>
      </c>
      <c r="C109" s="81" t="s">
        <v>177</v>
      </c>
      <c r="D109" s="81"/>
      <c r="E109" s="81"/>
      <c r="F109" s="114" t="s">
        <v>19</v>
      </c>
      <c r="G109" s="81" t="s">
        <v>177</v>
      </c>
      <c r="H109" s="81" t="s">
        <v>178</v>
      </c>
      <c r="I109" s="115">
        <v>333333.32</v>
      </c>
      <c r="J109" s="116">
        <v>65817436.240000002</v>
      </c>
      <c r="K109" s="116">
        <v>66150769.560000002</v>
      </c>
    </row>
    <row r="110" spans="1:11" s="75" customFormat="1" ht="16.5" customHeight="1" x14ac:dyDescent="0.3">
      <c r="A110" s="81" t="s">
        <v>151</v>
      </c>
      <c r="B110" s="81" t="s">
        <v>161</v>
      </c>
      <c r="C110" s="81" t="s">
        <v>179</v>
      </c>
      <c r="D110" s="81"/>
      <c r="E110" s="81"/>
      <c r="F110" s="114" t="s">
        <v>20</v>
      </c>
      <c r="G110" s="81" t="s">
        <v>179</v>
      </c>
      <c r="H110" s="81" t="s">
        <v>1128</v>
      </c>
      <c r="I110" s="116">
        <v>163910539.59</v>
      </c>
      <c r="J110" s="116">
        <v>0</v>
      </c>
      <c r="K110" s="116">
        <v>163910539.59</v>
      </c>
    </row>
    <row r="111" spans="1:11" s="75" customFormat="1" ht="16.5" customHeight="1" x14ac:dyDescent="0.3">
      <c r="A111" s="81" t="s">
        <v>151</v>
      </c>
      <c r="B111" s="81" t="s">
        <v>161</v>
      </c>
      <c r="C111" s="81" t="s">
        <v>179</v>
      </c>
      <c r="D111" s="81"/>
      <c r="E111" s="81"/>
      <c r="F111" s="114" t="s">
        <v>20</v>
      </c>
      <c r="G111" s="81" t="s">
        <v>179</v>
      </c>
      <c r="H111" s="81" t="s">
        <v>1129</v>
      </c>
      <c r="I111" s="115">
        <v>256628157.38999999</v>
      </c>
      <c r="J111" s="116">
        <v>0</v>
      </c>
      <c r="K111" s="116">
        <v>256628157.38999999</v>
      </c>
    </row>
    <row r="112" spans="1:11" s="75" customFormat="1" ht="16.5" customHeight="1" x14ac:dyDescent="0.3">
      <c r="A112" s="81" t="s">
        <v>151</v>
      </c>
      <c r="B112" s="81" t="s">
        <v>161</v>
      </c>
      <c r="C112" s="81" t="s">
        <v>179</v>
      </c>
      <c r="D112" s="81"/>
      <c r="E112" s="81"/>
      <c r="F112" s="114" t="s">
        <v>20</v>
      </c>
      <c r="G112" s="81" t="s">
        <v>179</v>
      </c>
      <c r="H112" s="118" t="s">
        <v>180</v>
      </c>
      <c r="I112" s="115">
        <v>9865586.3200000003</v>
      </c>
      <c r="J112" s="116">
        <v>0</v>
      </c>
      <c r="K112" s="116">
        <v>9865586.3200000003</v>
      </c>
    </row>
    <row r="113" spans="1:11" s="75" customFormat="1" ht="16.5" customHeight="1" x14ac:dyDescent="0.3">
      <c r="A113" s="81" t="s">
        <v>151</v>
      </c>
      <c r="B113" s="81" t="s">
        <v>161</v>
      </c>
      <c r="C113" s="81" t="s">
        <v>179</v>
      </c>
      <c r="D113" s="81"/>
      <c r="E113" s="81"/>
      <c r="F113" s="114" t="s">
        <v>20</v>
      </c>
      <c r="G113" s="81" t="s">
        <v>179</v>
      </c>
      <c r="H113" s="81" t="s">
        <v>1119</v>
      </c>
      <c r="I113" s="115">
        <v>581</v>
      </c>
      <c r="J113" s="116">
        <v>0</v>
      </c>
      <c r="K113" s="116">
        <v>581</v>
      </c>
    </row>
    <row r="114" spans="1:11" s="75" customFormat="1" ht="16.5" customHeight="1" x14ac:dyDescent="0.3">
      <c r="A114" s="81" t="s">
        <v>151</v>
      </c>
      <c r="B114" s="81" t="s">
        <v>161</v>
      </c>
      <c r="C114" s="81" t="s">
        <v>179</v>
      </c>
      <c r="D114" s="81"/>
      <c r="E114" s="81"/>
      <c r="F114" s="114" t="s">
        <v>20</v>
      </c>
      <c r="G114" s="81" t="s">
        <v>179</v>
      </c>
      <c r="H114" s="81" t="s">
        <v>1107</v>
      </c>
      <c r="I114" s="115">
        <v>118846.21</v>
      </c>
      <c r="J114" s="116">
        <v>0</v>
      </c>
      <c r="K114" s="116">
        <v>118846.21</v>
      </c>
    </row>
    <row r="115" spans="1:11" s="75" customFormat="1" ht="16.5" customHeight="1" x14ac:dyDescent="0.3">
      <c r="A115" s="81" t="s">
        <v>151</v>
      </c>
      <c r="B115" s="81" t="s">
        <v>161</v>
      </c>
      <c r="C115" s="81" t="s">
        <v>179</v>
      </c>
      <c r="D115" s="81"/>
      <c r="E115" s="81"/>
      <c r="F115" s="114" t="s">
        <v>20</v>
      </c>
      <c r="G115" s="81" t="s">
        <v>179</v>
      </c>
      <c r="H115" s="81" t="s">
        <v>1104</v>
      </c>
      <c r="I115" s="115">
        <v>2280</v>
      </c>
      <c r="J115" s="116">
        <v>0</v>
      </c>
      <c r="K115" s="116">
        <v>2280</v>
      </c>
    </row>
    <row r="116" spans="1:11" s="75" customFormat="1" ht="16.5" customHeight="1" x14ac:dyDescent="0.3">
      <c r="A116" s="81" t="s">
        <v>151</v>
      </c>
      <c r="B116" s="81" t="s">
        <v>161</v>
      </c>
      <c r="C116" s="81" t="s">
        <v>181</v>
      </c>
      <c r="D116" s="81"/>
      <c r="E116" s="81"/>
      <c r="F116" s="114" t="s">
        <v>21</v>
      </c>
      <c r="G116" s="81" t="s">
        <v>181</v>
      </c>
      <c r="H116" s="81" t="s">
        <v>730</v>
      </c>
      <c r="I116" s="115">
        <v>0</v>
      </c>
      <c r="J116" s="116">
        <v>1104696</v>
      </c>
      <c r="K116" s="116">
        <v>1104696</v>
      </c>
    </row>
    <row r="117" spans="1:11" s="75" customFormat="1" ht="16.5" customHeight="1" x14ac:dyDescent="0.3">
      <c r="A117" s="81" t="s">
        <v>151</v>
      </c>
      <c r="B117" s="81" t="s">
        <v>161</v>
      </c>
      <c r="C117" s="81" t="s">
        <v>181</v>
      </c>
      <c r="D117" s="81"/>
      <c r="E117" s="81"/>
      <c r="F117" s="114" t="s">
        <v>21</v>
      </c>
      <c r="G117" s="81" t="s">
        <v>181</v>
      </c>
      <c r="H117" s="81" t="s">
        <v>731</v>
      </c>
      <c r="I117" s="115">
        <v>0</v>
      </c>
      <c r="J117" s="116">
        <v>148465</v>
      </c>
      <c r="K117" s="116">
        <v>148465</v>
      </c>
    </row>
    <row r="118" spans="1:11" s="75" customFormat="1" ht="16.5" customHeight="1" x14ac:dyDescent="0.3">
      <c r="A118" s="81" t="s">
        <v>151</v>
      </c>
      <c r="B118" s="81" t="s">
        <v>161</v>
      </c>
      <c r="C118" s="81" t="s">
        <v>181</v>
      </c>
      <c r="D118" s="81"/>
      <c r="E118" s="81"/>
      <c r="F118" s="114" t="s">
        <v>21</v>
      </c>
      <c r="G118" s="81" t="s">
        <v>181</v>
      </c>
      <c r="H118" s="81" t="s">
        <v>1193</v>
      </c>
      <c r="I118" s="116">
        <v>0</v>
      </c>
      <c r="J118" s="116">
        <v>963475</v>
      </c>
      <c r="K118" s="116">
        <v>963475</v>
      </c>
    </row>
    <row r="119" spans="1:11" s="75" customFormat="1" ht="16.5" customHeight="1" x14ac:dyDescent="0.3">
      <c r="A119" s="81" t="s">
        <v>151</v>
      </c>
      <c r="B119" s="81" t="s">
        <v>161</v>
      </c>
      <c r="C119" s="81" t="s">
        <v>181</v>
      </c>
      <c r="D119" s="81"/>
      <c r="E119" s="81"/>
      <c r="F119" s="114" t="s">
        <v>21</v>
      </c>
      <c r="G119" s="81" t="s">
        <v>181</v>
      </c>
      <c r="H119" s="118" t="s">
        <v>732</v>
      </c>
      <c r="I119" s="116">
        <v>0</v>
      </c>
      <c r="J119" s="116">
        <v>2939408</v>
      </c>
      <c r="K119" s="116">
        <v>2939408</v>
      </c>
    </row>
    <row r="120" spans="1:11" s="75" customFormat="1" ht="16.5" customHeight="1" x14ac:dyDescent="0.3">
      <c r="A120" s="81" t="s">
        <v>151</v>
      </c>
      <c r="B120" s="81" t="s">
        <v>161</v>
      </c>
      <c r="C120" s="81" t="s">
        <v>181</v>
      </c>
      <c r="D120" s="81"/>
      <c r="E120" s="81"/>
      <c r="F120" s="114" t="s">
        <v>21</v>
      </c>
      <c r="G120" s="81" t="s">
        <v>181</v>
      </c>
      <c r="H120" s="81" t="s">
        <v>182</v>
      </c>
      <c r="I120" s="116">
        <v>248840.94</v>
      </c>
      <c r="J120" s="116">
        <v>0</v>
      </c>
      <c r="K120" s="116">
        <v>248840.94</v>
      </c>
    </row>
    <row r="121" spans="1:11" s="75" customFormat="1" ht="16.5" customHeight="1" x14ac:dyDescent="0.3">
      <c r="A121" s="81" t="s">
        <v>151</v>
      </c>
      <c r="B121" s="81" t="s">
        <v>161</v>
      </c>
      <c r="C121" s="81" t="s">
        <v>181</v>
      </c>
      <c r="D121" s="81"/>
      <c r="E121" s="81"/>
      <c r="F121" s="114" t="s">
        <v>21</v>
      </c>
      <c r="G121" s="81" t="s">
        <v>181</v>
      </c>
      <c r="H121" s="81" t="s">
        <v>186</v>
      </c>
      <c r="I121" s="116">
        <v>0</v>
      </c>
      <c r="J121" s="116">
        <v>1058811.5</v>
      </c>
      <c r="K121" s="116">
        <v>1058811.5</v>
      </c>
    </row>
    <row r="122" spans="1:11" s="75" customFormat="1" ht="16.5" customHeight="1" x14ac:dyDescent="0.3">
      <c r="A122" s="81" t="s">
        <v>151</v>
      </c>
      <c r="B122" s="81" t="s">
        <v>161</v>
      </c>
      <c r="C122" s="81" t="s">
        <v>181</v>
      </c>
      <c r="D122" s="81"/>
      <c r="E122" s="81"/>
      <c r="F122" s="114" t="s">
        <v>21</v>
      </c>
      <c r="G122" s="81" t="s">
        <v>181</v>
      </c>
      <c r="H122" s="81" t="s">
        <v>1132</v>
      </c>
      <c r="I122" s="115">
        <v>184088.4</v>
      </c>
      <c r="J122" s="116">
        <v>43128806.490000002</v>
      </c>
      <c r="K122" s="116">
        <v>43312894.890000001</v>
      </c>
    </row>
    <row r="123" spans="1:11" s="75" customFormat="1" ht="16.5" customHeight="1" x14ac:dyDescent="0.3">
      <c r="A123" s="81" t="s">
        <v>151</v>
      </c>
      <c r="B123" s="81" t="s">
        <v>161</v>
      </c>
      <c r="C123" s="81" t="s">
        <v>181</v>
      </c>
      <c r="D123" s="81"/>
      <c r="E123" s="81"/>
      <c r="F123" s="114" t="s">
        <v>21</v>
      </c>
      <c r="G123" s="81" t="s">
        <v>181</v>
      </c>
      <c r="H123" s="81" t="s">
        <v>1112</v>
      </c>
      <c r="I123" s="116">
        <v>4112</v>
      </c>
      <c r="J123" s="116">
        <v>0</v>
      </c>
      <c r="K123" s="116">
        <v>4112</v>
      </c>
    </row>
    <row r="124" spans="1:11" s="75" customFormat="1" ht="16.5" customHeight="1" x14ac:dyDescent="0.3">
      <c r="A124" s="81" t="s">
        <v>151</v>
      </c>
      <c r="B124" s="81" t="s">
        <v>161</v>
      </c>
      <c r="C124" s="81" t="s">
        <v>181</v>
      </c>
      <c r="D124" s="81"/>
      <c r="E124" s="81"/>
      <c r="F124" s="114" t="s">
        <v>21</v>
      </c>
      <c r="G124" s="81" t="s">
        <v>181</v>
      </c>
      <c r="H124" s="81" t="s">
        <v>1109</v>
      </c>
      <c r="I124" s="115">
        <v>0</v>
      </c>
      <c r="J124" s="116">
        <v>356061.41</v>
      </c>
      <c r="K124" s="116">
        <v>356061.41</v>
      </c>
    </row>
    <row r="125" spans="1:11" s="75" customFormat="1" ht="16.5" customHeight="1" x14ac:dyDescent="0.3">
      <c r="A125" s="81" t="s">
        <v>151</v>
      </c>
      <c r="B125" s="81" t="s">
        <v>161</v>
      </c>
      <c r="C125" s="81" t="s">
        <v>181</v>
      </c>
      <c r="D125" s="81"/>
      <c r="E125" s="81"/>
      <c r="F125" s="114" t="s">
        <v>21</v>
      </c>
      <c r="G125" s="81" t="s">
        <v>181</v>
      </c>
      <c r="H125" s="81" t="s">
        <v>1107</v>
      </c>
      <c r="I125" s="115">
        <v>3789.02</v>
      </c>
      <c r="J125" s="116">
        <v>50397.31</v>
      </c>
      <c r="K125" s="116">
        <v>54186.33</v>
      </c>
    </row>
    <row r="126" spans="1:11" s="75" customFormat="1" ht="16.5" customHeight="1" x14ac:dyDescent="0.3">
      <c r="A126" s="81" t="s">
        <v>151</v>
      </c>
      <c r="B126" s="81" t="s">
        <v>161</v>
      </c>
      <c r="C126" s="81" t="s">
        <v>181</v>
      </c>
      <c r="D126" s="81"/>
      <c r="E126" s="81"/>
      <c r="F126" s="114" t="s">
        <v>21</v>
      </c>
      <c r="G126" s="81" t="s">
        <v>181</v>
      </c>
      <c r="H126" s="81" t="s">
        <v>159</v>
      </c>
      <c r="I126" s="116">
        <v>6861.95</v>
      </c>
      <c r="J126" s="116">
        <v>11421751.33</v>
      </c>
      <c r="K126" s="116">
        <v>11428613.279999999</v>
      </c>
    </row>
    <row r="127" spans="1:11" s="75" customFormat="1" ht="16.5" customHeight="1" x14ac:dyDescent="0.3">
      <c r="A127" s="81" t="s">
        <v>151</v>
      </c>
      <c r="B127" s="81" t="s">
        <v>161</v>
      </c>
      <c r="C127" s="81" t="s">
        <v>181</v>
      </c>
      <c r="D127" s="81"/>
      <c r="E127" s="81"/>
      <c r="F127" s="114" t="s">
        <v>21</v>
      </c>
      <c r="G127" s="81" t="s">
        <v>181</v>
      </c>
      <c r="H127" s="81" t="s">
        <v>1104</v>
      </c>
      <c r="I127" s="116">
        <v>15</v>
      </c>
      <c r="J127" s="116">
        <v>9940</v>
      </c>
      <c r="K127" s="116">
        <v>9955</v>
      </c>
    </row>
    <row r="128" spans="1:11" s="75" customFormat="1" ht="16.5" customHeight="1" x14ac:dyDescent="0.3">
      <c r="A128" s="81" t="s">
        <v>151</v>
      </c>
      <c r="B128" s="81" t="s">
        <v>161</v>
      </c>
      <c r="C128" s="81" t="s">
        <v>181</v>
      </c>
      <c r="D128" s="81"/>
      <c r="E128" s="81"/>
      <c r="F128" s="114" t="s">
        <v>21</v>
      </c>
      <c r="G128" s="81" t="s">
        <v>181</v>
      </c>
      <c r="H128" s="81" t="s">
        <v>172</v>
      </c>
      <c r="I128" s="115">
        <v>2310</v>
      </c>
      <c r="J128" s="116">
        <v>88990</v>
      </c>
      <c r="K128" s="116">
        <v>91300</v>
      </c>
    </row>
    <row r="129" spans="1:11" s="75" customFormat="1" ht="16.5" customHeight="1" x14ac:dyDescent="0.3">
      <c r="A129" s="81" t="s">
        <v>151</v>
      </c>
      <c r="B129" s="81" t="s">
        <v>161</v>
      </c>
      <c r="C129" s="81" t="s">
        <v>181</v>
      </c>
      <c r="D129" s="81"/>
      <c r="E129" s="81"/>
      <c r="F129" s="114" t="s">
        <v>21</v>
      </c>
      <c r="G129" s="81" t="s">
        <v>181</v>
      </c>
      <c r="H129" s="81" t="s">
        <v>1125</v>
      </c>
      <c r="I129" s="115">
        <v>1143115</v>
      </c>
      <c r="J129" s="116">
        <v>5240</v>
      </c>
      <c r="K129" s="116">
        <v>1148355</v>
      </c>
    </row>
    <row r="130" spans="1:11" s="75" customFormat="1" ht="16.5" customHeight="1" x14ac:dyDescent="0.3">
      <c r="A130" s="81" t="s">
        <v>151</v>
      </c>
      <c r="B130" s="81" t="s">
        <v>161</v>
      </c>
      <c r="C130" s="81" t="s">
        <v>181</v>
      </c>
      <c r="D130" s="81" t="s">
        <v>183</v>
      </c>
      <c r="E130" s="81"/>
      <c r="F130" s="114" t="s">
        <v>21</v>
      </c>
      <c r="G130" s="81" t="s">
        <v>181</v>
      </c>
      <c r="H130" s="81" t="s">
        <v>1107</v>
      </c>
      <c r="I130" s="116">
        <v>5492.74</v>
      </c>
      <c r="J130" s="116">
        <v>0</v>
      </c>
      <c r="K130" s="116">
        <v>5492.74</v>
      </c>
    </row>
    <row r="131" spans="1:11" s="75" customFormat="1" ht="16.5" customHeight="1" x14ac:dyDescent="0.3">
      <c r="A131" s="81" t="s">
        <v>151</v>
      </c>
      <c r="B131" s="81" t="s">
        <v>161</v>
      </c>
      <c r="C131" s="81" t="s">
        <v>184</v>
      </c>
      <c r="D131" s="81"/>
      <c r="E131" s="81"/>
      <c r="F131" s="114" t="s">
        <v>22</v>
      </c>
      <c r="G131" s="81" t="s">
        <v>184</v>
      </c>
      <c r="H131" s="81" t="s">
        <v>1133</v>
      </c>
      <c r="I131" s="115">
        <v>2387364302.48</v>
      </c>
      <c r="J131" s="116">
        <v>0</v>
      </c>
      <c r="K131" s="116">
        <v>2387364302.48</v>
      </c>
    </row>
    <row r="132" spans="1:11" s="75" customFormat="1" ht="16.5" customHeight="1" x14ac:dyDescent="0.3">
      <c r="A132" s="81" t="s">
        <v>151</v>
      </c>
      <c r="B132" s="81" t="s">
        <v>161</v>
      </c>
      <c r="C132" s="81" t="s">
        <v>184</v>
      </c>
      <c r="D132" s="81"/>
      <c r="E132" s="81"/>
      <c r="F132" s="114" t="s">
        <v>22</v>
      </c>
      <c r="G132" s="81" t="s">
        <v>184</v>
      </c>
      <c r="H132" s="118" t="s">
        <v>1109</v>
      </c>
      <c r="I132" s="116">
        <v>-405894.37</v>
      </c>
      <c r="J132" s="116">
        <v>0</v>
      </c>
      <c r="K132" s="116">
        <v>-405894.37</v>
      </c>
    </row>
    <row r="133" spans="1:11" s="75" customFormat="1" ht="16.5" customHeight="1" x14ac:dyDescent="0.3">
      <c r="A133" s="81" t="s">
        <v>151</v>
      </c>
      <c r="B133" s="81" t="s">
        <v>161</v>
      </c>
      <c r="C133" s="81" t="s">
        <v>184</v>
      </c>
      <c r="D133" s="81"/>
      <c r="E133" s="81"/>
      <c r="F133" s="114" t="s">
        <v>22</v>
      </c>
      <c r="G133" s="81" t="s">
        <v>184</v>
      </c>
      <c r="H133" s="81" t="s">
        <v>1107</v>
      </c>
      <c r="I133" s="115">
        <v>204.19</v>
      </c>
      <c r="J133" s="116">
        <v>0</v>
      </c>
      <c r="K133" s="116">
        <v>204.19</v>
      </c>
    </row>
    <row r="134" spans="1:11" s="75" customFormat="1" ht="16.5" customHeight="1" x14ac:dyDescent="0.3">
      <c r="A134" s="81" t="s">
        <v>151</v>
      </c>
      <c r="B134" s="81" t="s">
        <v>161</v>
      </c>
      <c r="C134" s="81" t="s">
        <v>184</v>
      </c>
      <c r="D134" s="81"/>
      <c r="E134" s="81"/>
      <c r="F134" s="114" t="s">
        <v>22</v>
      </c>
      <c r="G134" s="81" t="s">
        <v>184</v>
      </c>
      <c r="H134" s="81" t="s">
        <v>159</v>
      </c>
      <c r="I134" s="115">
        <v>804851.22</v>
      </c>
      <c r="J134" s="116">
        <v>0</v>
      </c>
      <c r="K134" s="116">
        <v>804851.22</v>
      </c>
    </row>
    <row r="135" spans="1:11" s="75" customFormat="1" ht="16.5" customHeight="1" x14ac:dyDescent="0.3">
      <c r="A135" s="81" t="s">
        <v>151</v>
      </c>
      <c r="B135" s="81" t="s">
        <v>161</v>
      </c>
      <c r="C135" s="81" t="s">
        <v>287</v>
      </c>
      <c r="D135" s="81"/>
      <c r="E135" s="81"/>
      <c r="F135" s="114" t="s">
        <v>112</v>
      </c>
      <c r="G135" s="81" t="s">
        <v>287</v>
      </c>
      <c r="H135" s="81" t="s">
        <v>1109</v>
      </c>
      <c r="I135" s="115">
        <v>0</v>
      </c>
      <c r="J135" s="116">
        <v>22.12</v>
      </c>
      <c r="K135" s="116">
        <v>22.12</v>
      </c>
    </row>
    <row r="136" spans="1:11" s="75" customFormat="1" ht="16.5" customHeight="1" x14ac:dyDescent="0.3">
      <c r="A136" s="81" t="s">
        <v>151</v>
      </c>
      <c r="B136" s="81" t="s">
        <v>161</v>
      </c>
      <c r="C136" s="81" t="s">
        <v>288</v>
      </c>
      <c r="D136" s="81"/>
      <c r="E136" s="81"/>
      <c r="F136" s="114" t="s">
        <v>103</v>
      </c>
      <c r="G136" s="81" t="s">
        <v>288</v>
      </c>
      <c r="H136" s="81" t="s">
        <v>186</v>
      </c>
      <c r="I136" s="115">
        <v>0</v>
      </c>
      <c r="J136" s="116">
        <v>2968002.94</v>
      </c>
      <c r="K136" s="116">
        <v>2968002.94</v>
      </c>
    </row>
    <row r="137" spans="1:11" s="75" customFormat="1" ht="16.5" customHeight="1" x14ac:dyDescent="0.3">
      <c r="A137" s="81" t="s">
        <v>151</v>
      </c>
      <c r="B137" s="81" t="s">
        <v>161</v>
      </c>
      <c r="C137" s="81" t="s">
        <v>288</v>
      </c>
      <c r="D137" s="81"/>
      <c r="E137" s="81"/>
      <c r="F137" s="114" t="s">
        <v>103</v>
      </c>
      <c r="G137" s="81" t="s">
        <v>288</v>
      </c>
      <c r="H137" s="81" t="s">
        <v>1109</v>
      </c>
      <c r="I137" s="116">
        <v>0</v>
      </c>
      <c r="J137" s="116">
        <v>138102.53</v>
      </c>
      <c r="K137" s="116">
        <v>138102.53</v>
      </c>
    </row>
    <row r="138" spans="1:11" s="75" customFormat="1" ht="16.5" customHeight="1" x14ac:dyDescent="0.3">
      <c r="A138" s="81" t="s">
        <v>151</v>
      </c>
      <c r="B138" s="81" t="s">
        <v>161</v>
      </c>
      <c r="C138" s="81" t="s">
        <v>288</v>
      </c>
      <c r="D138" s="81"/>
      <c r="E138" s="81"/>
      <c r="F138" s="114" t="s">
        <v>103</v>
      </c>
      <c r="G138" s="81" t="s">
        <v>288</v>
      </c>
      <c r="H138" s="81" t="s">
        <v>159</v>
      </c>
      <c r="I138" s="116">
        <v>0</v>
      </c>
      <c r="J138" s="116">
        <v>0</v>
      </c>
      <c r="K138" s="116">
        <v>0</v>
      </c>
    </row>
    <row r="139" spans="1:11" s="75" customFormat="1" ht="16.5" customHeight="1" x14ac:dyDescent="0.3">
      <c r="A139" s="81" t="s">
        <v>151</v>
      </c>
      <c r="B139" s="81" t="s">
        <v>161</v>
      </c>
      <c r="C139" s="81" t="s">
        <v>289</v>
      </c>
      <c r="D139" s="81"/>
      <c r="E139" s="81"/>
      <c r="F139" s="114" t="s">
        <v>104</v>
      </c>
      <c r="G139" s="81" t="s">
        <v>289</v>
      </c>
      <c r="H139" s="81" t="s">
        <v>186</v>
      </c>
      <c r="I139" s="116">
        <v>0</v>
      </c>
      <c r="J139" s="116">
        <v>1813857.59</v>
      </c>
      <c r="K139" s="116">
        <v>1813857.59</v>
      </c>
    </row>
    <row r="140" spans="1:11" s="75" customFormat="1" ht="16.5" customHeight="1" x14ac:dyDescent="0.3">
      <c r="A140" s="81" t="s">
        <v>151</v>
      </c>
      <c r="B140" s="81" t="s">
        <v>161</v>
      </c>
      <c r="C140" s="81" t="s">
        <v>289</v>
      </c>
      <c r="D140" s="81"/>
      <c r="E140" s="81"/>
      <c r="F140" s="114" t="s">
        <v>104</v>
      </c>
      <c r="G140" s="81" t="s">
        <v>289</v>
      </c>
      <c r="H140" s="81" t="s">
        <v>1109</v>
      </c>
      <c r="I140" s="116">
        <v>0</v>
      </c>
      <c r="J140" s="116">
        <v>86061.66</v>
      </c>
      <c r="K140" s="116">
        <v>86061.66</v>
      </c>
    </row>
    <row r="141" spans="1:11" s="75" customFormat="1" ht="16.5" customHeight="1" x14ac:dyDescent="0.3">
      <c r="A141" s="81" t="s">
        <v>151</v>
      </c>
      <c r="B141" s="81" t="s">
        <v>161</v>
      </c>
      <c r="C141" s="81" t="s">
        <v>289</v>
      </c>
      <c r="D141" s="81"/>
      <c r="E141" s="81"/>
      <c r="F141" s="114" t="s">
        <v>104</v>
      </c>
      <c r="G141" s="81" t="s">
        <v>289</v>
      </c>
      <c r="H141" s="81" t="s">
        <v>159</v>
      </c>
      <c r="I141" s="116">
        <v>0</v>
      </c>
      <c r="J141" s="116">
        <v>300.18</v>
      </c>
      <c r="K141" s="116">
        <v>300.18</v>
      </c>
    </row>
    <row r="142" spans="1:11" s="75" customFormat="1" ht="16.5" customHeight="1" x14ac:dyDescent="0.3">
      <c r="A142" s="81" t="s">
        <v>151</v>
      </c>
      <c r="B142" s="81" t="s">
        <v>161</v>
      </c>
      <c r="C142" s="81" t="s">
        <v>289</v>
      </c>
      <c r="D142" s="81"/>
      <c r="E142" s="81"/>
      <c r="F142" s="114" t="s">
        <v>104</v>
      </c>
      <c r="G142" s="81" t="s">
        <v>289</v>
      </c>
      <c r="H142" s="81" t="s">
        <v>1120</v>
      </c>
      <c r="I142" s="116">
        <v>0</v>
      </c>
      <c r="J142" s="116">
        <v>796.79</v>
      </c>
      <c r="K142" s="116">
        <v>796.79</v>
      </c>
    </row>
    <row r="143" spans="1:11" s="75" customFormat="1" ht="16.5" customHeight="1" x14ac:dyDescent="0.3">
      <c r="A143" s="81" t="s">
        <v>151</v>
      </c>
      <c r="B143" s="81" t="s">
        <v>161</v>
      </c>
      <c r="C143" s="81" t="s">
        <v>290</v>
      </c>
      <c r="D143" s="81"/>
      <c r="E143" s="81"/>
      <c r="F143" s="114" t="s">
        <v>132</v>
      </c>
      <c r="G143" s="81" t="s">
        <v>290</v>
      </c>
      <c r="H143" s="81" t="s">
        <v>186</v>
      </c>
      <c r="I143" s="116">
        <v>0</v>
      </c>
      <c r="J143" s="116">
        <v>14607685.85</v>
      </c>
      <c r="K143" s="116">
        <v>14607685.85</v>
      </c>
    </row>
    <row r="144" spans="1:11" s="75" customFormat="1" ht="16.5" customHeight="1" x14ac:dyDescent="0.3">
      <c r="A144" s="81" t="s">
        <v>151</v>
      </c>
      <c r="B144" s="81" t="s">
        <v>161</v>
      </c>
      <c r="C144" s="81" t="s">
        <v>290</v>
      </c>
      <c r="D144" s="81"/>
      <c r="E144" s="81"/>
      <c r="F144" s="114" t="s">
        <v>132</v>
      </c>
      <c r="G144" s="81" t="s">
        <v>290</v>
      </c>
      <c r="H144" s="81" t="s">
        <v>1109</v>
      </c>
      <c r="I144" s="116">
        <v>0</v>
      </c>
      <c r="J144" s="116">
        <v>2922392.44</v>
      </c>
      <c r="K144" s="116">
        <v>2922392.44</v>
      </c>
    </row>
    <row r="145" spans="1:11" s="75" customFormat="1" ht="16.5" customHeight="1" x14ac:dyDescent="0.3">
      <c r="A145" s="81" t="s">
        <v>151</v>
      </c>
      <c r="B145" s="81" t="s">
        <v>161</v>
      </c>
      <c r="C145" s="81" t="s">
        <v>290</v>
      </c>
      <c r="D145" s="81"/>
      <c r="E145" s="81"/>
      <c r="F145" s="114" t="s">
        <v>132</v>
      </c>
      <c r="G145" s="81" t="s">
        <v>290</v>
      </c>
      <c r="H145" s="81" t="s">
        <v>159</v>
      </c>
      <c r="I145" s="116">
        <v>0</v>
      </c>
      <c r="J145" s="116">
        <v>1000</v>
      </c>
      <c r="K145" s="116">
        <v>1000</v>
      </c>
    </row>
    <row r="146" spans="1:11" s="75" customFormat="1" ht="16.5" customHeight="1" x14ac:dyDescent="0.3">
      <c r="A146" s="81" t="s">
        <v>151</v>
      </c>
      <c r="B146" s="81" t="s">
        <v>161</v>
      </c>
      <c r="C146" s="81" t="s">
        <v>185</v>
      </c>
      <c r="D146" s="81"/>
      <c r="E146" s="81"/>
      <c r="F146" s="114" t="s">
        <v>23</v>
      </c>
      <c r="G146" s="81" t="s">
        <v>185</v>
      </c>
      <c r="H146" s="81" t="s">
        <v>186</v>
      </c>
      <c r="I146" s="116">
        <v>5110</v>
      </c>
      <c r="J146" s="116">
        <v>0</v>
      </c>
      <c r="K146" s="116">
        <v>5110</v>
      </c>
    </row>
    <row r="147" spans="1:11" s="75" customFormat="1" ht="16.5" customHeight="1" x14ac:dyDescent="0.3">
      <c r="A147" s="81" t="s">
        <v>151</v>
      </c>
      <c r="B147" s="81" t="s">
        <v>161</v>
      </c>
      <c r="C147" s="81" t="s">
        <v>185</v>
      </c>
      <c r="D147" s="81"/>
      <c r="E147" s="81"/>
      <c r="F147" s="114" t="s">
        <v>23</v>
      </c>
      <c r="G147" s="81" t="s">
        <v>185</v>
      </c>
      <c r="H147" s="81" t="s">
        <v>1109</v>
      </c>
      <c r="I147" s="116">
        <v>0</v>
      </c>
      <c r="J147" s="116">
        <v>3062090.02</v>
      </c>
      <c r="K147" s="116">
        <v>3062090.02</v>
      </c>
    </row>
    <row r="148" spans="1:11" s="75" customFormat="1" ht="16.5" customHeight="1" x14ac:dyDescent="0.3">
      <c r="A148" s="81" t="s">
        <v>151</v>
      </c>
      <c r="B148" s="81" t="s">
        <v>161</v>
      </c>
      <c r="C148" s="81" t="s">
        <v>187</v>
      </c>
      <c r="D148" s="81"/>
      <c r="E148" s="81"/>
      <c r="F148" s="114" t="s">
        <v>24</v>
      </c>
      <c r="G148" s="81" t="s">
        <v>187</v>
      </c>
      <c r="H148" s="81" t="s">
        <v>1107</v>
      </c>
      <c r="I148" s="116">
        <v>0</v>
      </c>
      <c r="J148" s="116">
        <v>0</v>
      </c>
      <c r="K148" s="116">
        <v>0</v>
      </c>
    </row>
    <row r="149" spans="1:11" s="75" customFormat="1" ht="16.5" customHeight="1" x14ac:dyDescent="0.3">
      <c r="A149" s="81" t="s">
        <v>151</v>
      </c>
      <c r="B149" s="81" t="s">
        <v>161</v>
      </c>
      <c r="C149" s="81" t="s">
        <v>188</v>
      </c>
      <c r="D149" s="81"/>
      <c r="E149" s="81"/>
      <c r="F149" s="114" t="s">
        <v>25</v>
      </c>
      <c r="G149" s="81" t="s">
        <v>188</v>
      </c>
      <c r="H149" s="81" t="s">
        <v>1107</v>
      </c>
      <c r="I149" s="116">
        <v>0</v>
      </c>
      <c r="J149" s="116">
        <v>0</v>
      </c>
      <c r="K149" s="116">
        <v>0</v>
      </c>
    </row>
    <row r="150" spans="1:11" s="75" customFormat="1" ht="16.5" customHeight="1" x14ac:dyDescent="0.3">
      <c r="A150" s="81" t="s">
        <v>151</v>
      </c>
      <c r="B150" s="81" t="s">
        <v>161</v>
      </c>
      <c r="C150" s="81" t="s">
        <v>291</v>
      </c>
      <c r="D150" s="81"/>
      <c r="E150" s="81"/>
      <c r="F150" s="114" t="s">
        <v>114</v>
      </c>
      <c r="G150" s="81" t="s">
        <v>291</v>
      </c>
      <c r="H150" s="81" t="s">
        <v>1109</v>
      </c>
      <c r="I150" s="116">
        <v>0</v>
      </c>
      <c r="J150" s="116">
        <v>27439.3</v>
      </c>
      <c r="K150" s="116">
        <v>27439.3</v>
      </c>
    </row>
    <row r="151" spans="1:11" s="75" customFormat="1" ht="16.5" customHeight="1" x14ac:dyDescent="0.3">
      <c r="A151" s="81" t="s">
        <v>151</v>
      </c>
      <c r="B151" s="81" t="s">
        <v>161</v>
      </c>
      <c r="C151" s="81" t="s">
        <v>291</v>
      </c>
      <c r="D151" s="81"/>
      <c r="E151" s="81"/>
      <c r="F151" s="114" t="s">
        <v>114</v>
      </c>
      <c r="G151" s="81" t="s">
        <v>291</v>
      </c>
      <c r="H151" s="81" t="s">
        <v>159</v>
      </c>
      <c r="I151" s="116">
        <v>0</v>
      </c>
      <c r="J151" s="116">
        <v>1038900</v>
      </c>
      <c r="K151" s="116">
        <v>1038900</v>
      </c>
    </row>
    <row r="152" spans="1:11" s="75" customFormat="1" ht="16.5" customHeight="1" x14ac:dyDescent="0.3">
      <c r="A152" s="81" t="s">
        <v>189</v>
      </c>
      <c r="B152" s="81"/>
      <c r="C152" s="81" t="s">
        <v>292</v>
      </c>
      <c r="D152" s="81"/>
      <c r="E152" s="81"/>
      <c r="F152" s="114" t="s">
        <v>93</v>
      </c>
      <c r="G152" s="81" t="s">
        <v>292</v>
      </c>
      <c r="H152" s="81" t="s">
        <v>229</v>
      </c>
      <c r="I152" s="116">
        <v>0</v>
      </c>
      <c r="J152" s="116">
        <v>33888770</v>
      </c>
      <c r="K152" s="116">
        <v>33888770</v>
      </c>
    </row>
    <row r="153" spans="1:11" s="75" customFormat="1" ht="16.5" customHeight="1" x14ac:dyDescent="0.3">
      <c r="A153" s="81" t="s">
        <v>189</v>
      </c>
      <c r="B153" s="81"/>
      <c r="C153" s="81" t="s">
        <v>292</v>
      </c>
      <c r="D153" s="81"/>
      <c r="E153" s="81"/>
      <c r="F153" s="114" t="s">
        <v>93</v>
      </c>
      <c r="G153" s="81" t="s">
        <v>292</v>
      </c>
      <c r="H153" s="81" t="s">
        <v>1147</v>
      </c>
      <c r="I153" s="116">
        <v>0</v>
      </c>
      <c r="J153" s="116">
        <v>4721840</v>
      </c>
      <c r="K153" s="116">
        <v>4721840</v>
      </c>
    </row>
    <row r="154" spans="1:11" s="75" customFormat="1" ht="16.5" customHeight="1" x14ac:dyDescent="0.3">
      <c r="A154" s="81" t="s">
        <v>189</v>
      </c>
      <c r="B154" s="81"/>
      <c r="C154" s="81" t="s">
        <v>292</v>
      </c>
      <c r="D154" s="81"/>
      <c r="E154" s="81"/>
      <c r="F154" s="114" t="s">
        <v>93</v>
      </c>
      <c r="G154" s="81" t="s">
        <v>292</v>
      </c>
      <c r="H154" s="81" t="s">
        <v>186</v>
      </c>
      <c r="I154" s="116">
        <v>0</v>
      </c>
      <c r="J154" s="116">
        <v>27050450.829999998</v>
      </c>
      <c r="K154" s="116">
        <v>27050450.829999998</v>
      </c>
    </row>
    <row r="155" spans="1:11" s="75" customFormat="1" ht="16.5" customHeight="1" x14ac:dyDescent="0.3">
      <c r="A155" s="81" t="s">
        <v>189</v>
      </c>
      <c r="B155" s="81"/>
      <c r="C155" s="81" t="s">
        <v>292</v>
      </c>
      <c r="D155" s="81"/>
      <c r="E155" s="81"/>
      <c r="F155" s="114" t="s">
        <v>93</v>
      </c>
      <c r="G155" s="81" t="s">
        <v>292</v>
      </c>
      <c r="H155" s="81" t="s">
        <v>1113</v>
      </c>
      <c r="I155" s="116">
        <v>0</v>
      </c>
      <c r="J155" s="116">
        <v>277075143.10000002</v>
      </c>
      <c r="K155" s="116">
        <v>277075143.10000002</v>
      </c>
    </row>
    <row r="156" spans="1:11" s="75" customFormat="1" ht="16.5" customHeight="1" x14ac:dyDescent="0.3">
      <c r="A156" s="81" t="s">
        <v>189</v>
      </c>
      <c r="B156" s="81"/>
      <c r="C156" s="81" t="s">
        <v>292</v>
      </c>
      <c r="D156" s="81"/>
      <c r="E156" s="81"/>
      <c r="F156" s="114" t="s">
        <v>93</v>
      </c>
      <c r="G156" s="81" t="s">
        <v>292</v>
      </c>
      <c r="H156" s="81" t="s">
        <v>225</v>
      </c>
      <c r="I156" s="116">
        <v>0</v>
      </c>
      <c r="J156" s="116">
        <v>348895274.10000002</v>
      </c>
      <c r="K156" s="116">
        <v>348895274.10000002</v>
      </c>
    </row>
    <row r="157" spans="1:11" s="75" customFormat="1" ht="16.5" customHeight="1" x14ac:dyDescent="0.3">
      <c r="A157" s="81" t="s">
        <v>189</v>
      </c>
      <c r="B157" s="81"/>
      <c r="C157" s="81" t="s">
        <v>292</v>
      </c>
      <c r="D157" s="81"/>
      <c r="E157" s="81"/>
      <c r="F157" s="114" t="s">
        <v>93</v>
      </c>
      <c r="G157" s="81" t="s">
        <v>292</v>
      </c>
      <c r="H157" s="81" t="s">
        <v>492</v>
      </c>
      <c r="I157" s="116">
        <v>0</v>
      </c>
      <c r="J157" s="116">
        <v>13949056.98</v>
      </c>
      <c r="K157" s="116">
        <v>13949056.98</v>
      </c>
    </row>
    <row r="158" spans="1:11" s="75" customFormat="1" ht="16.5" customHeight="1" x14ac:dyDescent="0.3">
      <c r="A158" s="81" t="s">
        <v>189</v>
      </c>
      <c r="B158" s="81"/>
      <c r="C158" s="81" t="s">
        <v>292</v>
      </c>
      <c r="D158" s="81"/>
      <c r="E158" s="81"/>
      <c r="F158" s="114" t="s">
        <v>93</v>
      </c>
      <c r="G158" s="81" t="s">
        <v>292</v>
      </c>
      <c r="H158" s="81" t="s">
        <v>1136</v>
      </c>
      <c r="I158" s="116">
        <v>0</v>
      </c>
      <c r="J158" s="116">
        <v>267.41000000000003</v>
      </c>
      <c r="K158" s="116">
        <v>267.41000000000003</v>
      </c>
    </row>
    <row r="159" spans="1:11" s="75" customFormat="1" ht="16.5" customHeight="1" x14ac:dyDescent="0.3">
      <c r="A159" s="81" t="s">
        <v>189</v>
      </c>
      <c r="B159" s="81"/>
      <c r="C159" s="81" t="s">
        <v>292</v>
      </c>
      <c r="D159" s="81"/>
      <c r="E159" s="81"/>
      <c r="F159" s="114" t="s">
        <v>93</v>
      </c>
      <c r="G159" s="81" t="s">
        <v>292</v>
      </c>
      <c r="H159" s="81" t="s">
        <v>1119</v>
      </c>
      <c r="I159" s="116">
        <v>0</v>
      </c>
      <c r="J159" s="116">
        <v>1536</v>
      </c>
      <c r="K159" s="116">
        <v>1536</v>
      </c>
    </row>
    <row r="160" spans="1:11" s="75" customFormat="1" ht="16.5" customHeight="1" x14ac:dyDescent="0.3">
      <c r="A160" s="81" t="s">
        <v>189</v>
      </c>
      <c r="B160" s="81"/>
      <c r="C160" s="81" t="s">
        <v>292</v>
      </c>
      <c r="D160" s="81"/>
      <c r="E160" s="81"/>
      <c r="F160" s="114" t="s">
        <v>93</v>
      </c>
      <c r="G160" s="81" t="s">
        <v>292</v>
      </c>
      <c r="H160" s="81" t="s">
        <v>1112</v>
      </c>
      <c r="I160" s="116">
        <v>0</v>
      </c>
      <c r="J160" s="116">
        <v>152564.54999999999</v>
      </c>
      <c r="K160" s="116">
        <v>152564.54999999999</v>
      </c>
    </row>
    <row r="161" spans="1:11" s="75" customFormat="1" ht="16.5" customHeight="1" x14ac:dyDescent="0.3">
      <c r="A161" s="81" t="s">
        <v>189</v>
      </c>
      <c r="B161" s="81"/>
      <c r="C161" s="81" t="s">
        <v>292</v>
      </c>
      <c r="D161" s="81"/>
      <c r="E161" s="81"/>
      <c r="F161" s="114" t="s">
        <v>93</v>
      </c>
      <c r="G161" s="81" t="s">
        <v>292</v>
      </c>
      <c r="H161" s="81" t="s">
        <v>1109</v>
      </c>
      <c r="I161" s="116">
        <v>0</v>
      </c>
      <c r="J161" s="116">
        <v>15269870.25</v>
      </c>
      <c r="K161" s="116">
        <v>15269870.25</v>
      </c>
    </row>
    <row r="162" spans="1:11" s="75" customFormat="1" ht="16.5" customHeight="1" x14ac:dyDescent="0.3">
      <c r="A162" s="81" t="s">
        <v>189</v>
      </c>
      <c r="B162" s="81"/>
      <c r="C162" s="81" t="s">
        <v>292</v>
      </c>
      <c r="D162" s="81"/>
      <c r="E162" s="81"/>
      <c r="F162" s="114" t="s">
        <v>93</v>
      </c>
      <c r="G162" s="81" t="s">
        <v>292</v>
      </c>
      <c r="H162" s="81" t="s">
        <v>1110</v>
      </c>
      <c r="I162" s="116">
        <v>0</v>
      </c>
      <c r="J162" s="116">
        <v>11805.14</v>
      </c>
      <c r="K162" s="116">
        <v>11805.14</v>
      </c>
    </row>
    <row r="163" spans="1:11" s="75" customFormat="1" ht="16.5" customHeight="1" x14ac:dyDescent="0.3">
      <c r="A163" s="81" t="s">
        <v>189</v>
      </c>
      <c r="B163" s="81"/>
      <c r="C163" s="81" t="s">
        <v>292</v>
      </c>
      <c r="D163" s="81"/>
      <c r="E163" s="81"/>
      <c r="F163" s="114" t="s">
        <v>93</v>
      </c>
      <c r="G163" s="81" t="s">
        <v>292</v>
      </c>
      <c r="H163" s="81" t="s">
        <v>1118</v>
      </c>
      <c r="I163" s="116">
        <v>0</v>
      </c>
      <c r="J163" s="116">
        <v>45020.23</v>
      </c>
      <c r="K163" s="116">
        <v>45020.23</v>
      </c>
    </row>
    <row r="164" spans="1:11" s="75" customFormat="1" ht="16.5" customHeight="1" x14ac:dyDescent="0.3">
      <c r="A164" s="81" t="s">
        <v>189</v>
      </c>
      <c r="B164" s="81"/>
      <c r="C164" s="81" t="s">
        <v>292</v>
      </c>
      <c r="D164" s="81"/>
      <c r="E164" s="81"/>
      <c r="F164" s="114" t="s">
        <v>93</v>
      </c>
      <c r="G164" s="81" t="s">
        <v>292</v>
      </c>
      <c r="H164" s="81" t="s">
        <v>1152</v>
      </c>
      <c r="I164" s="116">
        <v>0</v>
      </c>
      <c r="J164" s="116">
        <v>3214</v>
      </c>
      <c r="K164" s="116">
        <v>3214</v>
      </c>
    </row>
    <row r="165" spans="1:11" s="75" customFormat="1" ht="16.5" customHeight="1" x14ac:dyDescent="0.3">
      <c r="A165" s="81" t="s">
        <v>189</v>
      </c>
      <c r="B165" s="81"/>
      <c r="C165" s="81" t="s">
        <v>292</v>
      </c>
      <c r="D165" s="81"/>
      <c r="E165" s="81"/>
      <c r="F165" s="114" t="s">
        <v>93</v>
      </c>
      <c r="G165" s="81" t="s">
        <v>292</v>
      </c>
      <c r="H165" s="81" t="s">
        <v>1107</v>
      </c>
      <c r="I165" s="116">
        <v>0</v>
      </c>
      <c r="J165" s="116">
        <v>362347.31</v>
      </c>
      <c r="K165" s="116">
        <v>362347.31</v>
      </c>
    </row>
    <row r="166" spans="1:11" s="75" customFormat="1" ht="16.5" customHeight="1" x14ac:dyDescent="0.3">
      <c r="A166" s="81" t="s">
        <v>189</v>
      </c>
      <c r="B166" s="81"/>
      <c r="C166" s="81" t="s">
        <v>292</v>
      </c>
      <c r="D166" s="81"/>
      <c r="E166" s="81"/>
      <c r="F166" s="114" t="s">
        <v>93</v>
      </c>
      <c r="G166" s="81" t="s">
        <v>292</v>
      </c>
      <c r="H166" s="81" t="s">
        <v>159</v>
      </c>
      <c r="I166" s="116">
        <v>0</v>
      </c>
      <c r="J166" s="116">
        <v>414813.47</v>
      </c>
      <c r="K166" s="116">
        <v>414813.47</v>
      </c>
    </row>
    <row r="167" spans="1:11" s="75" customFormat="1" ht="16.5" customHeight="1" x14ac:dyDescent="0.3">
      <c r="A167" s="81" t="s">
        <v>189</v>
      </c>
      <c r="B167" s="81"/>
      <c r="C167" s="81" t="s">
        <v>292</v>
      </c>
      <c r="D167" s="81"/>
      <c r="E167" s="81"/>
      <c r="F167" s="114" t="s">
        <v>93</v>
      </c>
      <c r="G167" s="81" t="s">
        <v>292</v>
      </c>
      <c r="H167" s="81" t="s">
        <v>1139</v>
      </c>
      <c r="I167" s="116">
        <v>0</v>
      </c>
      <c r="J167" s="116">
        <v>1506.23</v>
      </c>
      <c r="K167" s="116">
        <v>1506.23</v>
      </c>
    </row>
    <row r="168" spans="1:11" s="75" customFormat="1" ht="16.5" customHeight="1" x14ac:dyDescent="0.3">
      <c r="A168" s="81" t="s">
        <v>189</v>
      </c>
      <c r="B168" s="81"/>
      <c r="C168" s="81" t="s">
        <v>292</v>
      </c>
      <c r="D168" s="81"/>
      <c r="E168" s="81"/>
      <c r="F168" s="114" t="s">
        <v>93</v>
      </c>
      <c r="G168" s="81" t="s">
        <v>292</v>
      </c>
      <c r="H168" s="81" t="s">
        <v>172</v>
      </c>
      <c r="I168" s="115">
        <v>0</v>
      </c>
      <c r="J168" s="116">
        <v>2463990.58</v>
      </c>
      <c r="K168" s="116">
        <v>2463990.58</v>
      </c>
    </row>
    <row r="169" spans="1:11" s="75" customFormat="1" ht="16.5" customHeight="1" x14ac:dyDescent="0.3">
      <c r="A169" s="81" t="s">
        <v>189</v>
      </c>
      <c r="B169" s="81"/>
      <c r="C169" s="81" t="s">
        <v>1765</v>
      </c>
      <c r="D169" s="81"/>
      <c r="E169" s="81"/>
      <c r="F169" s="114" t="s">
        <v>26</v>
      </c>
      <c r="G169" s="81" t="s">
        <v>1765</v>
      </c>
      <c r="H169" s="81" t="s">
        <v>1112</v>
      </c>
      <c r="I169" s="115">
        <v>1855</v>
      </c>
      <c r="J169" s="116">
        <v>0</v>
      </c>
      <c r="K169" s="116">
        <v>1855</v>
      </c>
    </row>
    <row r="170" spans="1:11" s="75" customFormat="1" ht="16.5" customHeight="1" x14ac:dyDescent="0.3">
      <c r="A170" s="81" t="s">
        <v>189</v>
      </c>
      <c r="B170" s="81"/>
      <c r="C170" s="81" t="s">
        <v>1765</v>
      </c>
      <c r="D170" s="81"/>
      <c r="E170" s="81"/>
      <c r="F170" s="114" t="s">
        <v>26</v>
      </c>
      <c r="G170" s="81" t="s">
        <v>1765</v>
      </c>
      <c r="H170" s="81" t="s">
        <v>1107</v>
      </c>
      <c r="I170" s="115">
        <v>6697.85</v>
      </c>
      <c r="J170" s="116">
        <v>0</v>
      </c>
      <c r="K170" s="116">
        <v>6697.85</v>
      </c>
    </row>
    <row r="171" spans="1:11" s="75" customFormat="1" ht="16.5" customHeight="1" x14ac:dyDescent="0.3">
      <c r="A171" s="81" t="s">
        <v>189</v>
      </c>
      <c r="B171" s="81"/>
      <c r="C171" s="81" t="s">
        <v>1765</v>
      </c>
      <c r="D171" s="81"/>
      <c r="E171" s="81"/>
      <c r="F171" s="114" t="s">
        <v>26</v>
      </c>
      <c r="G171" s="81" t="s">
        <v>1765</v>
      </c>
      <c r="H171" s="81" t="s">
        <v>1120</v>
      </c>
      <c r="I171" s="116">
        <v>0</v>
      </c>
      <c r="J171" s="116">
        <v>7511855.8899999997</v>
      </c>
      <c r="K171" s="116">
        <v>7511855.8899999997</v>
      </c>
    </row>
    <row r="172" spans="1:11" s="75" customFormat="1" ht="16.5" customHeight="1" x14ac:dyDescent="0.3">
      <c r="A172" s="81" t="s">
        <v>189</v>
      </c>
      <c r="B172" s="81"/>
      <c r="C172" s="81" t="s">
        <v>1765</v>
      </c>
      <c r="D172" s="81"/>
      <c r="E172" s="81"/>
      <c r="F172" s="114" t="s">
        <v>26</v>
      </c>
      <c r="G172" s="81" t="s">
        <v>1765</v>
      </c>
      <c r="H172" s="81" t="s">
        <v>1126</v>
      </c>
      <c r="I172" s="116">
        <v>49.57</v>
      </c>
      <c r="J172" s="116">
        <v>0</v>
      </c>
      <c r="K172" s="116">
        <v>49.57</v>
      </c>
    </row>
    <row r="173" spans="1:11" s="75" customFormat="1" ht="16.5" customHeight="1" x14ac:dyDescent="0.3">
      <c r="A173" s="81" t="s">
        <v>189</v>
      </c>
      <c r="B173" s="81"/>
      <c r="C173" s="190" t="s">
        <v>1766</v>
      </c>
      <c r="D173" s="81"/>
      <c r="E173" s="81"/>
      <c r="F173" s="114" t="s">
        <v>115</v>
      </c>
      <c r="G173" s="190" t="s">
        <v>1766</v>
      </c>
      <c r="H173" s="81" t="s">
        <v>1113</v>
      </c>
      <c r="I173" s="116">
        <v>0</v>
      </c>
      <c r="J173" s="116">
        <v>94374501.459999993</v>
      </c>
      <c r="K173" s="116">
        <v>94374501.459999993</v>
      </c>
    </row>
    <row r="174" spans="1:11" s="75" customFormat="1" ht="16.5" customHeight="1" x14ac:dyDescent="0.3">
      <c r="A174" s="81" t="s">
        <v>189</v>
      </c>
      <c r="B174" s="81"/>
      <c r="C174" s="190" t="s">
        <v>1766</v>
      </c>
      <c r="D174" s="81"/>
      <c r="E174" s="81"/>
      <c r="F174" s="114" t="s">
        <v>115</v>
      </c>
      <c r="G174" s="190" t="s">
        <v>1766</v>
      </c>
      <c r="H174" s="81" t="s">
        <v>225</v>
      </c>
      <c r="I174" s="116">
        <v>0</v>
      </c>
      <c r="J174" s="116">
        <v>26048305</v>
      </c>
      <c r="K174" s="116">
        <v>26048305</v>
      </c>
    </row>
    <row r="175" spans="1:11" s="75" customFormat="1" ht="16.5" customHeight="1" x14ac:dyDescent="0.3">
      <c r="A175" s="81" t="s">
        <v>189</v>
      </c>
      <c r="B175" s="81"/>
      <c r="C175" s="190" t="s">
        <v>1766</v>
      </c>
      <c r="D175" s="81"/>
      <c r="E175" s="81"/>
      <c r="F175" s="114" t="s">
        <v>115</v>
      </c>
      <c r="G175" s="190" t="s">
        <v>1766</v>
      </c>
      <c r="H175" s="81" t="s">
        <v>492</v>
      </c>
      <c r="I175" s="116">
        <v>0</v>
      </c>
      <c r="J175" s="116">
        <v>957.5</v>
      </c>
      <c r="K175" s="116">
        <v>957.5</v>
      </c>
    </row>
    <row r="176" spans="1:11" s="75" customFormat="1" ht="16.5" customHeight="1" x14ac:dyDescent="0.3">
      <c r="A176" s="81" t="s">
        <v>189</v>
      </c>
      <c r="B176" s="81"/>
      <c r="C176" s="190" t="s">
        <v>1766</v>
      </c>
      <c r="D176" s="81"/>
      <c r="E176" s="81"/>
      <c r="F176" s="114" t="s">
        <v>115</v>
      </c>
      <c r="G176" s="190" t="s">
        <v>1766</v>
      </c>
      <c r="H176" s="81" t="s">
        <v>1119</v>
      </c>
      <c r="I176" s="116">
        <v>0</v>
      </c>
      <c r="J176" s="116">
        <v>1845</v>
      </c>
      <c r="K176" s="116">
        <v>1845</v>
      </c>
    </row>
    <row r="177" spans="1:11" s="75" customFormat="1" ht="16.5" customHeight="1" x14ac:dyDescent="0.3">
      <c r="A177" s="81" t="s">
        <v>189</v>
      </c>
      <c r="B177" s="81"/>
      <c r="C177" s="190" t="s">
        <v>1766</v>
      </c>
      <c r="D177" s="81"/>
      <c r="E177" s="81"/>
      <c r="F177" s="114" t="s">
        <v>115</v>
      </c>
      <c r="G177" s="190" t="s">
        <v>1766</v>
      </c>
      <c r="H177" s="81" t="s">
        <v>1112</v>
      </c>
      <c r="I177" s="116">
        <v>0</v>
      </c>
      <c r="J177" s="116">
        <v>2131.5</v>
      </c>
      <c r="K177" s="116">
        <v>2131.5</v>
      </c>
    </row>
    <row r="178" spans="1:11" s="75" customFormat="1" ht="16.5" customHeight="1" x14ac:dyDescent="0.3">
      <c r="A178" s="81" t="s">
        <v>189</v>
      </c>
      <c r="B178" s="81"/>
      <c r="C178" s="190" t="s">
        <v>1766</v>
      </c>
      <c r="D178" s="81"/>
      <c r="E178" s="81"/>
      <c r="F178" s="114" t="s">
        <v>115</v>
      </c>
      <c r="G178" s="190" t="s">
        <v>1766</v>
      </c>
      <c r="H178" s="81" t="s">
        <v>1109</v>
      </c>
      <c r="I178" s="116">
        <v>0</v>
      </c>
      <c r="J178" s="116">
        <v>4186525.82</v>
      </c>
      <c r="K178" s="116">
        <v>4186525.82</v>
      </c>
    </row>
    <row r="179" spans="1:11" s="75" customFormat="1" ht="16.5" customHeight="1" x14ac:dyDescent="0.3">
      <c r="A179" s="81" t="s">
        <v>189</v>
      </c>
      <c r="B179" s="81"/>
      <c r="C179" s="190" t="s">
        <v>1766</v>
      </c>
      <c r="D179" s="81"/>
      <c r="E179" s="81"/>
      <c r="F179" s="114" t="s">
        <v>115</v>
      </c>
      <c r="G179" s="190" t="s">
        <v>1766</v>
      </c>
      <c r="H179" s="81" t="s">
        <v>1116</v>
      </c>
      <c r="I179" s="116">
        <v>0</v>
      </c>
      <c r="J179" s="116">
        <v>17997.84</v>
      </c>
      <c r="K179" s="116">
        <v>17997.84</v>
      </c>
    </row>
    <row r="180" spans="1:11" s="75" customFormat="1" ht="16.5" customHeight="1" x14ac:dyDescent="0.3">
      <c r="A180" s="81" t="s">
        <v>189</v>
      </c>
      <c r="B180" s="81"/>
      <c r="C180" s="190" t="s">
        <v>1766</v>
      </c>
      <c r="D180" s="81"/>
      <c r="E180" s="81"/>
      <c r="F180" s="114" t="s">
        <v>115</v>
      </c>
      <c r="G180" s="190" t="s">
        <v>1766</v>
      </c>
      <c r="H180" s="81" t="s">
        <v>1107</v>
      </c>
      <c r="I180" s="116">
        <v>0</v>
      </c>
      <c r="J180" s="116">
        <v>7171.64</v>
      </c>
      <c r="K180" s="116">
        <v>7171.64</v>
      </c>
    </row>
    <row r="181" spans="1:11" s="75" customFormat="1" ht="16.5" customHeight="1" x14ac:dyDescent="0.3">
      <c r="A181" s="81" t="s">
        <v>189</v>
      </c>
      <c r="B181" s="81"/>
      <c r="C181" s="190" t="s">
        <v>1766</v>
      </c>
      <c r="D181" s="81"/>
      <c r="E181" s="81"/>
      <c r="F181" s="114" t="s">
        <v>115</v>
      </c>
      <c r="G181" s="190" t="s">
        <v>1766</v>
      </c>
      <c r="H181" s="81" t="s">
        <v>159</v>
      </c>
      <c r="I181" s="116">
        <v>0</v>
      </c>
      <c r="J181" s="116">
        <v>82081.48</v>
      </c>
      <c r="K181" s="116">
        <v>82081.48</v>
      </c>
    </row>
    <row r="182" spans="1:11" s="75" customFormat="1" ht="16.5" customHeight="1" x14ac:dyDescent="0.3">
      <c r="A182" s="81" t="s">
        <v>189</v>
      </c>
      <c r="B182" s="81"/>
      <c r="C182" s="190" t="s">
        <v>1766</v>
      </c>
      <c r="D182" s="81"/>
      <c r="E182" s="81"/>
      <c r="F182" s="114" t="s">
        <v>115</v>
      </c>
      <c r="G182" s="190" t="s">
        <v>1766</v>
      </c>
      <c r="H182" s="81" t="s">
        <v>1139</v>
      </c>
      <c r="I182" s="116">
        <v>0</v>
      </c>
      <c r="J182" s="116">
        <v>781025.24</v>
      </c>
      <c r="K182" s="116">
        <v>781025.24</v>
      </c>
    </row>
    <row r="183" spans="1:11" s="75" customFormat="1" ht="16.5" customHeight="1" x14ac:dyDescent="0.3">
      <c r="A183" s="81" t="s">
        <v>189</v>
      </c>
      <c r="B183" s="81"/>
      <c r="C183" s="190" t="s">
        <v>1766</v>
      </c>
      <c r="D183" s="81"/>
      <c r="E183" s="81"/>
      <c r="F183" s="114" t="s">
        <v>115</v>
      </c>
      <c r="G183" s="190" t="s">
        <v>1766</v>
      </c>
      <c r="H183" s="81" t="s">
        <v>1120</v>
      </c>
      <c r="I183" s="116">
        <v>0</v>
      </c>
      <c r="J183" s="116">
        <v>592664.9</v>
      </c>
      <c r="K183" s="116">
        <v>592664.9</v>
      </c>
    </row>
    <row r="184" spans="1:11" s="75" customFormat="1" ht="16.5" customHeight="1" x14ac:dyDescent="0.3">
      <c r="A184" s="81" t="s">
        <v>189</v>
      </c>
      <c r="B184" s="81"/>
      <c r="C184" s="190" t="s">
        <v>1766</v>
      </c>
      <c r="D184" s="81"/>
      <c r="E184" s="81"/>
      <c r="F184" s="114" t="s">
        <v>115</v>
      </c>
      <c r="G184" s="190" t="s">
        <v>1766</v>
      </c>
      <c r="H184" s="81" t="s">
        <v>172</v>
      </c>
      <c r="I184" s="116">
        <v>0</v>
      </c>
      <c r="J184" s="116">
        <v>3644802.16</v>
      </c>
      <c r="K184" s="116">
        <v>3644802.16</v>
      </c>
    </row>
    <row r="185" spans="1:11" s="75" customFormat="1" ht="16.5" customHeight="1" x14ac:dyDescent="0.3">
      <c r="A185" s="81" t="s">
        <v>189</v>
      </c>
      <c r="B185" s="81"/>
      <c r="C185" s="81" t="s">
        <v>1101</v>
      </c>
      <c r="D185" s="81"/>
      <c r="E185" s="81"/>
      <c r="F185" s="114" t="s">
        <v>27</v>
      </c>
      <c r="G185" s="81" t="s">
        <v>1101</v>
      </c>
      <c r="H185" s="81" t="s">
        <v>1107</v>
      </c>
      <c r="I185" s="116">
        <v>756.02</v>
      </c>
      <c r="J185" s="116">
        <v>0</v>
      </c>
      <c r="K185" s="116">
        <v>756.02</v>
      </c>
    </row>
    <row r="186" spans="1:11" s="75" customFormat="1" ht="16.5" customHeight="1" x14ac:dyDescent="0.3">
      <c r="A186" s="81" t="s">
        <v>189</v>
      </c>
      <c r="B186" s="81"/>
      <c r="C186" s="81" t="s">
        <v>293</v>
      </c>
      <c r="D186" s="81"/>
      <c r="E186" s="81"/>
      <c r="F186" s="114" t="s">
        <v>120</v>
      </c>
      <c r="G186" s="81" t="s">
        <v>293</v>
      </c>
      <c r="H186" s="81" t="s">
        <v>605</v>
      </c>
      <c r="I186" s="116">
        <v>0</v>
      </c>
      <c r="J186" s="116">
        <v>19779822.16</v>
      </c>
      <c r="K186" s="116">
        <v>19779822.16</v>
      </c>
    </row>
    <row r="187" spans="1:11" s="75" customFormat="1" ht="16.5" customHeight="1" x14ac:dyDescent="0.3">
      <c r="A187" s="81" t="s">
        <v>189</v>
      </c>
      <c r="B187" s="81"/>
      <c r="C187" s="81" t="s">
        <v>293</v>
      </c>
      <c r="D187" s="81"/>
      <c r="E187" s="81"/>
      <c r="F187" s="114" t="s">
        <v>120</v>
      </c>
      <c r="G187" s="81" t="s">
        <v>293</v>
      </c>
      <c r="H187" s="81" t="s">
        <v>1156</v>
      </c>
      <c r="I187" s="116">
        <v>0</v>
      </c>
      <c r="J187" s="116">
        <v>142500</v>
      </c>
      <c r="K187" s="116">
        <v>142500</v>
      </c>
    </row>
    <row r="188" spans="1:11" s="75" customFormat="1" ht="16.5" customHeight="1" x14ac:dyDescent="0.3">
      <c r="A188" s="81" t="s">
        <v>189</v>
      </c>
      <c r="B188" s="81"/>
      <c r="C188" s="81" t="s">
        <v>293</v>
      </c>
      <c r="D188" s="81"/>
      <c r="E188" s="81"/>
      <c r="F188" s="114" t="s">
        <v>120</v>
      </c>
      <c r="G188" s="81" t="s">
        <v>293</v>
      </c>
      <c r="H188" s="81" t="s">
        <v>633</v>
      </c>
      <c r="I188" s="116">
        <v>0</v>
      </c>
      <c r="J188" s="116">
        <v>704.86</v>
      </c>
      <c r="K188" s="116">
        <v>704.86</v>
      </c>
    </row>
    <row r="189" spans="1:11" s="75" customFormat="1" ht="16.5" customHeight="1" x14ac:dyDescent="0.3">
      <c r="A189" s="81" t="s">
        <v>189</v>
      </c>
      <c r="B189" s="81"/>
      <c r="C189" s="81" t="s">
        <v>293</v>
      </c>
      <c r="D189" s="81"/>
      <c r="E189" s="81"/>
      <c r="F189" s="114" t="s">
        <v>120</v>
      </c>
      <c r="G189" s="81" t="s">
        <v>293</v>
      </c>
      <c r="H189" s="81" t="s">
        <v>1109</v>
      </c>
      <c r="I189" s="116">
        <v>0</v>
      </c>
      <c r="J189" s="116">
        <v>47282.22</v>
      </c>
      <c r="K189" s="116">
        <v>47282.22</v>
      </c>
    </row>
    <row r="190" spans="1:11" s="75" customFormat="1" ht="16.5" customHeight="1" x14ac:dyDescent="0.3">
      <c r="A190" s="81" t="s">
        <v>189</v>
      </c>
      <c r="B190" s="81"/>
      <c r="C190" s="81" t="s">
        <v>293</v>
      </c>
      <c r="D190" s="81"/>
      <c r="E190" s="81"/>
      <c r="F190" s="114" t="s">
        <v>120</v>
      </c>
      <c r="G190" s="81" t="s">
        <v>293</v>
      </c>
      <c r="H190" s="81" t="s">
        <v>1107</v>
      </c>
      <c r="I190" s="116">
        <v>0</v>
      </c>
      <c r="J190" s="116">
        <v>401.63</v>
      </c>
      <c r="K190" s="116">
        <v>401.63</v>
      </c>
    </row>
    <row r="191" spans="1:11" s="75" customFormat="1" ht="16.5" customHeight="1" x14ac:dyDescent="0.3">
      <c r="A191" s="81" t="s">
        <v>189</v>
      </c>
      <c r="B191" s="81"/>
      <c r="C191" s="81" t="s">
        <v>191</v>
      </c>
      <c r="D191" s="81"/>
      <c r="E191" s="81"/>
      <c r="F191" s="114" t="s">
        <v>28</v>
      </c>
      <c r="G191" s="81" t="s">
        <v>191</v>
      </c>
      <c r="H191" s="81" t="s">
        <v>478</v>
      </c>
      <c r="I191" s="116">
        <v>0</v>
      </c>
      <c r="J191" s="116">
        <v>81109475.209999993</v>
      </c>
      <c r="K191" s="116">
        <v>81109475.209999993</v>
      </c>
    </row>
    <row r="192" spans="1:11" s="75" customFormat="1" ht="16.5" customHeight="1" x14ac:dyDescent="0.3">
      <c r="A192" s="81" t="s">
        <v>189</v>
      </c>
      <c r="B192" s="81"/>
      <c r="C192" s="81" t="s">
        <v>191</v>
      </c>
      <c r="D192" s="81"/>
      <c r="E192" s="81"/>
      <c r="F192" s="114" t="s">
        <v>28</v>
      </c>
      <c r="G192" s="81" t="s">
        <v>191</v>
      </c>
      <c r="H192" s="81" t="s">
        <v>1167</v>
      </c>
      <c r="I192" s="115">
        <v>0</v>
      </c>
      <c r="J192" s="116">
        <v>4798.82</v>
      </c>
      <c r="K192" s="116">
        <v>4798.82</v>
      </c>
    </row>
    <row r="193" spans="1:11" s="75" customFormat="1" ht="16.5" customHeight="1" x14ac:dyDescent="0.3">
      <c r="A193" s="81" t="s">
        <v>189</v>
      </c>
      <c r="B193" s="81"/>
      <c r="C193" s="81" t="s">
        <v>191</v>
      </c>
      <c r="D193" s="81"/>
      <c r="E193" s="81"/>
      <c r="F193" s="114" t="s">
        <v>28</v>
      </c>
      <c r="G193" s="81" t="s">
        <v>191</v>
      </c>
      <c r="H193" s="81" t="s">
        <v>1107</v>
      </c>
      <c r="I193" s="116">
        <v>0</v>
      </c>
      <c r="J193" s="116">
        <v>576896.97</v>
      </c>
      <c r="K193" s="116">
        <v>576896.97</v>
      </c>
    </row>
    <row r="194" spans="1:11" s="75" customFormat="1" ht="16.5" customHeight="1" x14ac:dyDescent="0.3">
      <c r="A194" s="81" t="s">
        <v>189</v>
      </c>
      <c r="B194" s="81"/>
      <c r="C194" s="81" t="s">
        <v>191</v>
      </c>
      <c r="D194" s="81"/>
      <c r="E194" s="81"/>
      <c r="F194" s="114" t="s">
        <v>28</v>
      </c>
      <c r="G194" s="81" t="s">
        <v>191</v>
      </c>
      <c r="H194" s="81" t="s">
        <v>159</v>
      </c>
      <c r="I194" s="115">
        <v>0</v>
      </c>
      <c r="J194" s="116">
        <v>42323.01</v>
      </c>
      <c r="K194" s="116">
        <v>42323.01</v>
      </c>
    </row>
    <row r="195" spans="1:11" s="75" customFormat="1" ht="16.5" customHeight="1" x14ac:dyDescent="0.3">
      <c r="A195" s="81" t="s">
        <v>189</v>
      </c>
      <c r="B195" s="81"/>
      <c r="C195" s="81" t="s">
        <v>191</v>
      </c>
      <c r="D195" s="81"/>
      <c r="E195" s="81"/>
      <c r="F195" s="114" t="s">
        <v>28</v>
      </c>
      <c r="G195" s="81" t="s">
        <v>191</v>
      </c>
      <c r="H195" s="81" t="s">
        <v>1130</v>
      </c>
      <c r="I195" s="116">
        <v>2133142.21</v>
      </c>
      <c r="J195" s="116">
        <v>0</v>
      </c>
      <c r="K195" s="116">
        <v>2133142.21</v>
      </c>
    </row>
    <row r="196" spans="1:11" s="75" customFormat="1" ht="16.5" customHeight="1" x14ac:dyDescent="0.3">
      <c r="A196" s="81" t="s">
        <v>189</v>
      </c>
      <c r="B196" s="81"/>
      <c r="C196" s="81" t="s">
        <v>294</v>
      </c>
      <c r="D196" s="81"/>
      <c r="E196" s="81"/>
      <c r="F196" s="114" t="s">
        <v>99</v>
      </c>
      <c r="G196" s="81" t="s">
        <v>294</v>
      </c>
      <c r="H196" s="81" t="s">
        <v>186</v>
      </c>
      <c r="I196" s="116">
        <v>0</v>
      </c>
      <c r="J196" s="116">
        <v>2112413.44</v>
      </c>
      <c r="K196" s="116">
        <v>2112413.44</v>
      </c>
    </row>
    <row r="197" spans="1:11" s="75" customFormat="1" ht="16.5" customHeight="1" x14ac:dyDescent="0.3">
      <c r="A197" s="81" t="s">
        <v>189</v>
      </c>
      <c r="B197" s="81"/>
      <c r="C197" s="81" t="s">
        <v>192</v>
      </c>
      <c r="D197" s="81"/>
      <c r="E197" s="81"/>
      <c r="F197" s="114" t="s">
        <v>29</v>
      </c>
      <c r="G197" s="81" t="s">
        <v>192</v>
      </c>
      <c r="H197" s="81" t="s">
        <v>193</v>
      </c>
      <c r="I197" s="116">
        <v>936585.4</v>
      </c>
      <c r="J197" s="116">
        <v>1888000</v>
      </c>
      <c r="K197" s="116">
        <v>2824585.4</v>
      </c>
    </row>
    <row r="198" spans="1:11" s="75" customFormat="1" ht="16.5" customHeight="1" x14ac:dyDescent="0.3">
      <c r="A198" s="81" t="s">
        <v>189</v>
      </c>
      <c r="B198" s="81"/>
      <c r="C198" s="81" t="s">
        <v>192</v>
      </c>
      <c r="D198" s="81"/>
      <c r="E198" s="81"/>
      <c r="F198" s="114" t="s">
        <v>29</v>
      </c>
      <c r="G198" s="81" t="s">
        <v>192</v>
      </c>
      <c r="H198" s="81" t="s">
        <v>224</v>
      </c>
      <c r="I198" s="115">
        <v>0</v>
      </c>
      <c r="J198" s="116">
        <v>225</v>
      </c>
      <c r="K198" s="116">
        <v>225</v>
      </c>
    </row>
    <row r="199" spans="1:11" s="75" customFormat="1" ht="16.5" customHeight="1" x14ac:dyDescent="0.3">
      <c r="A199" s="81" t="s">
        <v>189</v>
      </c>
      <c r="B199" s="81"/>
      <c r="C199" s="81" t="s">
        <v>192</v>
      </c>
      <c r="D199" s="81"/>
      <c r="E199" s="81"/>
      <c r="F199" s="114" t="s">
        <v>29</v>
      </c>
      <c r="G199" s="81" t="s">
        <v>192</v>
      </c>
      <c r="H199" s="81" t="s">
        <v>186</v>
      </c>
      <c r="I199" s="116">
        <v>0</v>
      </c>
      <c r="J199" s="116">
        <v>18754632.859999999</v>
      </c>
      <c r="K199" s="116">
        <v>18754632.859999999</v>
      </c>
    </row>
    <row r="200" spans="1:11" s="75" customFormat="1" ht="16.5" customHeight="1" x14ac:dyDescent="0.3">
      <c r="A200" s="81" t="s">
        <v>189</v>
      </c>
      <c r="B200" s="81"/>
      <c r="C200" s="81" t="s">
        <v>192</v>
      </c>
      <c r="D200" s="81"/>
      <c r="E200" s="81"/>
      <c r="F200" s="114" t="s">
        <v>29</v>
      </c>
      <c r="G200" s="81" t="s">
        <v>192</v>
      </c>
      <c r="H200" s="81" t="s">
        <v>1113</v>
      </c>
      <c r="I200" s="116">
        <v>0</v>
      </c>
      <c r="J200" s="116">
        <v>11532899.720000001</v>
      </c>
      <c r="K200" s="116">
        <v>11532899.720000001</v>
      </c>
    </row>
    <row r="201" spans="1:11" s="75" customFormat="1" ht="16.5" customHeight="1" x14ac:dyDescent="0.3">
      <c r="A201" s="81" t="s">
        <v>189</v>
      </c>
      <c r="B201" s="81"/>
      <c r="C201" s="81" t="s">
        <v>192</v>
      </c>
      <c r="D201" s="81"/>
      <c r="E201" s="81"/>
      <c r="F201" s="114" t="s">
        <v>29</v>
      </c>
      <c r="G201" s="81" t="s">
        <v>192</v>
      </c>
      <c r="H201" s="81" t="s">
        <v>1119</v>
      </c>
      <c r="I201" s="115">
        <v>2448.9</v>
      </c>
      <c r="J201" s="116">
        <v>27035.599999999999</v>
      </c>
      <c r="K201" s="116">
        <v>29484.5</v>
      </c>
    </row>
    <row r="202" spans="1:11" s="75" customFormat="1" ht="16.5" customHeight="1" x14ac:dyDescent="0.3">
      <c r="A202" s="81" t="s">
        <v>189</v>
      </c>
      <c r="B202" s="81"/>
      <c r="C202" s="81" t="s">
        <v>192</v>
      </c>
      <c r="D202" s="81"/>
      <c r="E202" s="81"/>
      <c r="F202" s="114" t="s">
        <v>29</v>
      </c>
      <c r="G202" s="81" t="s">
        <v>192</v>
      </c>
      <c r="H202" s="81" t="s">
        <v>1112</v>
      </c>
      <c r="I202" s="115">
        <v>0</v>
      </c>
      <c r="J202" s="116">
        <v>1384001.18</v>
      </c>
      <c r="K202" s="116">
        <v>1384001.18</v>
      </c>
    </row>
    <row r="203" spans="1:11" s="75" customFormat="1" ht="16.5" customHeight="1" x14ac:dyDescent="0.3">
      <c r="A203" s="81" t="s">
        <v>189</v>
      </c>
      <c r="B203" s="81"/>
      <c r="C203" s="81" t="s">
        <v>192</v>
      </c>
      <c r="D203" s="81"/>
      <c r="E203" s="81"/>
      <c r="F203" s="114" t="s">
        <v>29</v>
      </c>
      <c r="G203" s="81" t="s">
        <v>192</v>
      </c>
      <c r="H203" s="81" t="s">
        <v>1109</v>
      </c>
      <c r="I203" s="115">
        <v>0</v>
      </c>
      <c r="J203" s="116">
        <v>330987.67</v>
      </c>
      <c r="K203" s="116">
        <v>330987.67</v>
      </c>
    </row>
    <row r="204" spans="1:11" s="75" customFormat="1" ht="16.5" customHeight="1" x14ac:dyDescent="0.3">
      <c r="A204" s="81" t="s">
        <v>189</v>
      </c>
      <c r="B204" s="81"/>
      <c r="C204" s="81" t="s">
        <v>192</v>
      </c>
      <c r="D204" s="81"/>
      <c r="E204" s="81"/>
      <c r="F204" s="114" t="s">
        <v>29</v>
      </c>
      <c r="G204" s="81" t="s">
        <v>192</v>
      </c>
      <c r="H204" s="81" t="s">
        <v>1111</v>
      </c>
      <c r="I204" s="116">
        <v>3466273.69</v>
      </c>
      <c r="J204" s="116">
        <v>0</v>
      </c>
      <c r="K204" s="116">
        <v>3466273.69</v>
      </c>
    </row>
    <row r="205" spans="1:11" s="75" customFormat="1" ht="16.5" customHeight="1" x14ac:dyDescent="0.3">
      <c r="A205" s="81" t="s">
        <v>189</v>
      </c>
      <c r="B205" s="81"/>
      <c r="C205" s="81" t="s">
        <v>192</v>
      </c>
      <c r="D205" s="81"/>
      <c r="E205" s="81"/>
      <c r="F205" s="114" t="s">
        <v>29</v>
      </c>
      <c r="G205" s="81" t="s">
        <v>192</v>
      </c>
      <c r="H205" s="81" t="s">
        <v>1192</v>
      </c>
      <c r="I205" s="115">
        <v>108</v>
      </c>
      <c r="J205" s="116">
        <v>0</v>
      </c>
      <c r="K205" s="116">
        <v>108</v>
      </c>
    </row>
    <row r="206" spans="1:11" s="75" customFormat="1" ht="16.5" customHeight="1" x14ac:dyDescent="0.3">
      <c r="A206" s="81" t="s">
        <v>189</v>
      </c>
      <c r="B206" s="81"/>
      <c r="C206" s="81" t="s">
        <v>192</v>
      </c>
      <c r="D206" s="81"/>
      <c r="E206" s="81"/>
      <c r="F206" s="114" t="s">
        <v>29</v>
      </c>
      <c r="G206" s="81" t="s">
        <v>192</v>
      </c>
      <c r="H206" s="81" t="s">
        <v>1107</v>
      </c>
      <c r="I206" s="116">
        <v>0</v>
      </c>
      <c r="J206" s="116">
        <v>74244.94</v>
      </c>
      <c r="K206" s="116">
        <v>74244.94</v>
      </c>
    </row>
    <row r="207" spans="1:11" s="75" customFormat="1" ht="16.5" customHeight="1" x14ac:dyDescent="0.3">
      <c r="A207" s="81" t="s">
        <v>189</v>
      </c>
      <c r="B207" s="81"/>
      <c r="C207" s="81" t="s">
        <v>192</v>
      </c>
      <c r="D207" s="81"/>
      <c r="E207" s="81"/>
      <c r="F207" s="114" t="s">
        <v>29</v>
      </c>
      <c r="G207" s="81" t="s">
        <v>192</v>
      </c>
      <c r="H207" s="81" t="s">
        <v>159</v>
      </c>
      <c r="I207" s="116">
        <v>1251.52</v>
      </c>
      <c r="J207" s="116">
        <v>53046.34</v>
      </c>
      <c r="K207" s="116">
        <v>54297.86</v>
      </c>
    </row>
    <row r="208" spans="1:11" s="75" customFormat="1" ht="16.5" customHeight="1" x14ac:dyDescent="0.3">
      <c r="A208" s="81" t="s">
        <v>189</v>
      </c>
      <c r="B208" s="81"/>
      <c r="C208" s="81" t="s">
        <v>192</v>
      </c>
      <c r="D208" s="81"/>
      <c r="E208" s="81"/>
      <c r="F208" s="114" t="s">
        <v>29</v>
      </c>
      <c r="G208" s="81" t="s">
        <v>192</v>
      </c>
      <c r="H208" s="81" t="s">
        <v>1139</v>
      </c>
      <c r="I208" s="116">
        <v>0</v>
      </c>
      <c r="J208" s="116">
        <v>308783</v>
      </c>
      <c r="K208" s="116">
        <v>308783</v>
      </c>
    </row>
    <row r="209" spans="1:11" s="75" customFormat="1" ht="16.5" customHeight="1" x14ac:dyDescent="0.3">
      <c r="A209" s="81" t="s">
        <v>189</v>
      </c>
      <c r="B209" s="81"/>
      <c r="C209" s="81" t="s">
        <v>192</v>
      </c>
      <c r="D209" s="81"/>
      <c r="E209" s="81"/>
      <c r="F209" s="114" t="s">
        <v>29</v>
      </c>
      <c r="G209" s="81" t="s">
        <v>192</v>
      </c>
      <c r="H209" s="81" t="s">
        <v>172</v>
      </c>
      <c r="I209" s="116">
        <v>0</v>
      </c>
      <c r="J209" s="116">
        <v>1880451.97</v>
      </c>
      <c r="K209" s="116">
        <v>1880451.97</v>
      </c>
    </row>
    <row r="210" spans="1:11" s="75" customFormat="1" ht="16.5" customHeight="1" x14ac:dyDescent="0.3">
      <c r="A210" s="81" t="s">
        <v>189</v>
      </c>
      <c r="B210" s="81"/>
      <c r="C210" s="81" t="s">
        <v>295</v>
      </c>
      <c r="D210" s="81"/>
      <c r="E210" s="81"/>
      <c r="F210" s="114" t="s">
        <v>101</v>
      </c>
      <c r="G210" s="81" t="s">
        <v>295</v>
      </c>
      <c r="H210" s="81" t="s">
        <v>664</v>
      </c>
      <c r="I210" s="116">
        <v>0</v>
      </c>
      <c r="J210" s="116">
        <v>70407832.129999995</v>
      </c>
      <c r="K210" s="116">
        <v>70407832.129999995</v>
      </c>
    </row>
    <row r="211" spans="1:11" s="75" customFormat="1" ht="16.5" customHeight="1" x14ac:dyDescent="0.3">
      <c r="A211" s="81" t="s">
        <v>189</v>
      </c>
      <c r="B211" s="81"/>
      <c r="C211" s="81" t="s">
        <v>295</v>
      </c>
      <c r="D211" s="81"/>
      <c r="E211" s="81"/>
      <c r="F211" s="114" t="s">
        <v>101</v>
      </c>
      <c r="G211" s="81" t="s">
        <v>295</v>
      </c>
      <c r="H211" s="81" t="s">
        <v>186</v>
      </c>
      <c r="I211" s="116">
        <v>0</v>
      </c>
      <c r="J211" s="116">
        <v>77001</v>
      </c>
      <c r="K211" s="116">
        <v>77001</v>
      </c>
    </row>
    <row r="212" spans="1:11" s="75" customFormat="1" ht="16.5" customHeight="1" x14ac:dyDescent="0.3">
      <c r="A212" s="81" t="s">
        <v>189</v>
      </c>
      <c r="B212" s="81"/>
      <c r="C212" s="81" t="s">
        <v>295</v>
      </c>
      <c r="D212" s="81"/>
      <c r="E212" s="81"/>
      <c r="F212" s="114" t="s">
        <v>101</v>
      </c>
      <c r="G212" s="81" t="s">
        <v>295</v>
      </c>
      <c r="H212" s="81" t="s">
        <v>225</v>
      </c>
      <c r="I212" s="116">
        <v>0</v>
      </c>
      <c r="J212" s="116">
        <v>63269742.399999999</v>
      </c>
      <c r="K212" s="116">
        <v>63269742.399999999</v>
      </c>
    </row>
    <row r="213" spans="1:11" s="75" customFormat="1" ht="16.5" customHeight="1" x14ac:dyDescent="0.3">
      <c r="A213" s="81" t="s">
        <v>189</v>
      </c>
      <c r="B213" s="81"/>
      <c r="C213" s="81" t="s">
        <v>295</v>
      </c>
      <c r="D213" s="81"/>
      <c r="E213" s="81"/>
      <c r="F213" s="114" t="s">
        <v>101</v>
      </c>
      <c r="G213" s="81" t="s">
        <v>295</v>
      </c>
      <c r="H213" s="81" t="s">
        <v>492</v>
      </c>
      <c r="I213" s="116">
        <v>0</v>
      </c>
      <c r="J213" s="116">
        <v>1746137.5</v>
      </c>
      <c r="K213" s="116">
        <v>1746137.5</v>
      </c>
    </row>
    <row r="214" spans="1:11" s="75" customFormat="1" ht="16.5" customHeight="1" x14ac:dyDescent="0.3">
      <c r="A214" s="81" t="s">
        <v>189</v>
      </c>
      <c r="B214" s="81"/>
      <c r="C214" s="81" t="s">
        <v>295</v>
      </c>
      <c r="D214" s="81"/>
      <c r="E214" s="81"/>
      <c r="F214" s="114" t="s">
        <v>101</v>
      </c>
      <c r="G214" s="81" t="s">
        <v>295</v>
      </c>
      <c r="H214" s="81" t="s">
        <v>1109</v>
      </c>
      <c r="I214" s="116">
        <v>0</v>
      </c>
      <c r="J214" s="116">
        <v>2802040.78</v>
      </c>
      <c r="K214" s="116">
        <v>2802040.78</v>
      </c>
    </row>
    <row r="215" spans="1:11" s="75" customFormat="1" ht="16.5" customHeight="1" x14ac:dyDescent="0.3">
      <c r="A215" s="81" t="s">
        <v>189</v>
      </c>
      <c r="B215" s="81"/>
      <c r="C215" s="81" t="s">
        <v>295</v>
      </c>
      <c r="D215" s="81"/>
      <c r="E215" s="81"/>
      <c r="F215" s="114" t="s">
        <v>101</v>
      </c>
      <c r="G215" s="81" t="s">
        <v>295</v>
      </c>
      <c r="H215" s="81" t="s">
        <v>1107</v>
      </c>
      <c r="I215" s="116">
        <v>0</v>
      </c>
      <c r="J215" s="116">
        <v>3455.63</v>
      </c>
      <c r="K215" s="116">
        <v>3455.63</v>
      </c>
    </row>
    <row r="216" spans="1:11" s="75" customFormat="1" ht="16.5" customHeight="1" x14ac:dyDescent="0.3">
      <c r="A216" s="81" t="s">
        <v>189</v>
      </c>
      <c r="B216" s="81"/>
      <c r="C216" s="81" t="s">
        <v>295</v>
      </c>
      <c r="D216" s="81"/>
      <c r="E216" s="81"/>
      <c r="F216" s="114" t="s">
        <v>101</v>
      </c>
      <c r="G216" s="81" t="s">
        <v>295</v>
      </c>
      <c r="H216" s="81" t="s">
        <v>159</v>
      </c>
      <c r="I216" s="116">
        <v>0</v>
      </c>
      <c r="J216" s="116">
        <v>900</v>
      </c>
      <c r="K216" s="116">
        <v>900</v>
      </c>
    </row>
    <row r="217" spans="1:11" s="75" customFormat="1" ht="16.5" customHeight="1" x14ac:dyDescent="0.3">
      <c r="A217" s="81" t="s">
        <v>189</v>
      </c>
      <c r="B217" s="81"/>
      <c r="C217" s="81" t="s">
        <v>1189</v>
      </c>
      <c r="D217" s="81"/>
      <c r="E217" s="81"/>
      <c r="F217" s="114" t="s">
        <v>126</v>
      </c>
      <c r="G217" s="81" t="s">
        <v>1189</v>
      </c>
      <c r="H217" s="81" t="s">
        <v>1147</v>
      </c>
      <c r="I217" s="116">
        <v>0</v>
      </c>
      <c r="J217" s="116">
        <v>4479433</v>
      </c>
      <c r="K217" s="116">
        <v>4479433</v>
      </c>
    </row>
    <row r="218" spans="1:11" s="75" customFormat="1" ht="16.5" customHeight="1" x14ac:dyDescent="0.3">
      <c r="A218" s="81" t="s">
        <v>189</v>
      </c>
      <c r="B218" s="81"/>
      <c r="C218" s="81" t="s">
        <v>1189</v>
      </c>
      <c r="D218" s="81"/>
      <c r="E218" s="81"/>
      <c r="F218" s="114" t="s">
        <v>126</v>
      </c>
      <c r="G218" s="81" t="s">
        <v>1189</v>
      </c>
      <c r="H218" s="81" t="s">
        <v>1147</v>
      </c>
      <c r="I218" s="116">
        <v>0</v>
      </c>
      <c r="J218" s="116">
        <v>39879322.350000001</v>
      </c>
      <c r="K218" s="116">
        <v>39879322.350000001</v>
      </c>
    </row>
    <row r="219" spans="1:11" s="75" customFormat="1" ht="16.5" customHeight="1" x14ac:dyDescent="0.3">
      <c r="A219" s="81" t="s">
        <v>189</v>
      </c>
      <c r="B219" s="81"/>
      <c r="C219" s="81" t="s">
        <v>1189</v>
      </c>
      <c r="D219" s="81"/>
      <c r="E219" s="81"/>
      <c r="F219" s="114" t="s">
        <v>126</v>
      </c>
      <c r="G219" s="81" t="s">
        <v>1189</v>
      </c>
      <c r="H219" s="81" t="s">
        <v>709</v>
      </c>
      <c r="I219" s="115">
        <v>0</v>
      </c>
      <c r="J219" s="116">
        <v>6484847.2000000002</v>
      </c>
      <c r="K219" s="116">
        <v>6484847.2000000002</v>
      </c>
    </row>
    <row r="220" spans="1:11" s="75" customFormat="1" ht="16.5" customHeight="1" x14ac:dyDescent="0.3">
      <c r="A220" s="81" t="s">
        <v>189</v>
      </c>
      <c r="B220" s="81"/>
      <c r="C220" s="81" t="s">
        <v>1189</v>
      </c>
      <c r="D220" s="81"/>
      <c r="E220" s="81"/>
      <c r="F220" s="114" t="s">
        <v>126</v>
      </c>
      <c r="G220" s="81" t="s">
        <v>1189</v>
      </c>
      <c r="H220" s="81" t="s">
        <v>1113</v>
      </c>
      <c r="I220" s="116">
        <v>0</v>
      </c>
      <c r="J220" s="116">
        <v>179430</v>
      </c>
      <c r="K220" s="116">
        <v>179430</v>
      </c>
    </row>
    <row r="221" spans="1:11" s="75" customFormat="1" ht="16.5" customHeight="1" x14ac:dyDescent="0.3">
      <c r="A221" s="81" t="s">
        <v>189</v>
      </c>
      <c r="B221" s="81"/>
      <c r="C221" s="81" t="s">
        <v>1189</v>
      </c>
      <c r="D221" s="81"/>
      <c r="E221" s="81"/>
      <c r="F221" s="114" t="s">
        <v>126</v>
      </c>
      <c r="G221" s="81" t="s">
        <v>1189</v>
      </c>
      <c r="H221" s="81" t="s">
        <v>1119</v>
      </c>
      <c r="I221" s="116">
        <v>0</v>
      </c>
      <c r="J221" s="116">
        <v>3911.9</v>
      </c>
      <c r="K221" s="116">
        <v>3911.9</v>
      </c>
    </row>
    <row r="222" spans="1:11" s="75" customFormat="1" ht="16.5" customHeight="1" x14ac:dyDescent="0.3">
      <c r="A222" s="81" t="s">
        <v>189</v>
      </c>
      <c r="B222" s="81"/>
      <c r="C222" s="81" t="s">
        <v>1189</v>
      </c>
      <c r="D222" s="81"/>
      <c r="E222" s="81"/>
      <c r="F222" s="114" t="s">
        <v>126</v>
      </c>
      <c r="G222" s="81" t="s">
        <v>1189</v>
      </c>
      <c r="H222" s="81" t="s">
        <v>1112</v>
      </c>
      <c r="I222" s="116">
        <v>0</v>
      </c>
      <c r="J222" s="116">
        <v>81932.399999999994</v>
      </c>
      <c r="K222" s="116">
        <v>81932.399999999994</v>
      </c>
    </row>
    <row r="223" spans="1:11" s="75" customFormat="1" ht="16.5" customHeight="1" x14ac:dyDescent="0.3">
      <c r="A223" s="81" t="s">
        <v>189</v>
      </c>
      <c r="B223" s="81"/>
      <c r="C223" s="81" t="s">
        <v>1189</v>
      </c>
      <c r="D223" s="81"/>
      <c r="E223" s="81"/>
      <c r="F223" s="114" t="s">
        <v>126</v>
      </c>
      <c r="G223" s="81" t="s">
        <v>1189</v>
      </c>
      <c r="H223" s="81" t="s">
        <v>1109</v>
      </c>
      <c r="I223" s="116">
        <v>0</v>
      </c>
      <c r="J223" s="116">
        <v>732871.43</v>
      </c>
      <c r="K223" s="116">
        <v>732871.43</v>
      </c>
    </row>
    <row r="224" spans="1:11" s="75" customFormat="1" ht="16.5" customHeight="1" x14ac:dyDescent="0.3">
      <c r="A224" s="81" t="s">
        <v>189</v>
      </c>
      <c r="B224" s="81"/>
      <c r="C224" s="81" t="s">
        <v>1189</v>
      </c>
      <c r="D224" s="81"/>
      <c r="E224" s="81"/>
      <c r="F224" s="114" t="s">
        <v>126</v>
      </c>
      <c r="G224" s="81" t="s">
        <v>1189</v>
      </c>
      <c r="H224" s="81" t="s">
        <v>1107</v>
      </c>
      <c r="I224" s="116">
        <v>0</v>
      </c>
      <c r="J224" s="116">
        <v>14290.73</v>
      </c>
      <c r="K224" s="116">
        <v>14290.73</v>
      </c>
    </row>
    <row r="225" spans="1:11" s="75" customFormat="1" ht="16.5" customHeight="1" x14ac:dyDescent="0.3">
      <c r="A225" s="81" t="s">
        <v>189</v>
      </c>
      <c r="B225" s="81"/>
      <c r="C225" s="81" t="s">
        <v>1189</v>
      </c>
      <c r="D225" s="81"/>
      <c r="E225" s="81"/>
      <c r="F225" s="114" t="s">
        <v>126</v>
      </c>
      <c r="G225" s="81" t="s">
        <v>1189</v>
      </c>
      <c r="H225" s="81" t="s">
        <v>159</v>
      </c>
      <c r="I225" s="116">
        <v>0</v>
      </c>
      <c r="J225" s="116">
        <v>7963.2</v>
      </c>
      <c r="K225" s="116">
        <v>7963.2</v>
      </c>
    </row>
    <row r="226" spans="1:11" s="75" customFormat="1" ht="16.5" customHeight="1" x14ac:dyDescent="0.3">
      <c r="A226" s="81" t="s">
        <v>189</v>
      </c>
      <c r="B226" s="81"/>
      <c r="C226" s="81" t="s">
        <v>1189</v>
      </c>
      <c r="D226" s="81"/>
      <c r="E226" s="81"/>
      <c r="F226" s="114" t="s">
        <v>126</v>
      </c>
      <c r="G226" s="81" t="s">
        <v>1189</v>
      </c>
      <c r="H226" s="81" t="s">
        <v>1139</v>
      </c>
      <c r="I226" s="116">
        <v>0</v>
      </c>
      <c r="J226" s="116">
        <v>1249246.57</v>
      </c>
      <c r="K226" s="116">
        <v>1249246.57</v>
      </c>
    </row>
    <row r="227" spans="1:11" s="75" customFormat="1" ht="16.5" customHeight="1" x14ac:dyDescent="0.3">
      <c r="A227" s="81" t="s">
        <v>189</v>
      </c>
      <c r="B227" s="81"/>
      <c r="C227" s="81" t="s">
        <v>1189</v>
      </c>
      <c r="D227" s="81"/>
      <c r="E227" s="81"/>
      <c r="F227" s="114" t="s">
        <v>126</v>
      </c>
      <c r="G227" s="81" t="s">
        <v>1189</v>
      </c>
      <c r="H227" s="81" t="s">
        <v>172</v>
      </c>
      <c r="I227" s="116">
        <v>0</v>
      </c>
      <c r="J227" s="116">
        <v>940329.26</v>
      </c>
      <c r="K227" s="116">
        <v>940329.26</v>
      </c>
    </row>
    <row r="228" spans="1:11" s="75" customFormat="1" ht="16.5" customHeight="1" x14ac:dyDescent="0.3">
      <c r="A228" s="81" t="s">
        <v>194</v>
      </c>
      <c r="B228" s="81"/>
      <c r="C228" s="81" t="s">
        <v>296</v>
      </c>
      <c r="D228" s="81"/>
      <c r="E228" s="81"/>
      <c r="F228" s="114" t="s">
        <v>97</v>
      </c>
      <c r="G228" s="81" t="s">
        <v>296</v>
      </c>
      <c r="H228" s="81" t="s">
        <v>479</v>
      </c>
      <c r="I228" s="116">
        <v>0</v>
      </c>
      <c r="J228" s="116">
        <v>1282537453.54</v>
      </c>
      <c r="K228" s="116">
        <v>1282537453.54</v>
      </c>
    </row>
    <row r="229" spans="1:11" s="75" customFormat="1" ht="16.5" customHeight="1" x14ac:dyDescent="0.3">
      <c r="A229" s="81" t="s">
        <v>194</v>
      </c>
      <c r="B229" s="81"/>
      <c r="C229" s="81" t="s">
        <v>296</v>
      </c>
      <c r="D229" s="81"/>
      <c r="E229" s="81"/>
      <c r="F229" s="114" t="s">
        <v>97</v>
      </c>
      <c r="G229" s="81" t="s">
        <v>296</v>
      </c>
      <c r="H229" s="81" t="s">
        <v>1177</v>
      </c>
      <c r="I229" s="116">
        <v>0</v>
      </c>
      <c r="J229" s="116">
        <v>2185790974.8899999</v>
      </c>
      <c r="K229" s="116">
        <v>2185790974.8899999</v>
      </c>
    </row>
    <row r="230" spans="1:11" s="75" customFormat="1" ht="16.5" customHeight="1" x14ac:dyDescent="0.3">
      <c r="A230" s="81" t="s">
        <v>194</v>
      </c>
      <c r="B230" s="81"/>
      <c r="C230" s="81" t="s">
        <v>296</v>
      </c>
      <c r="D230" s="81"/>
      <c r="E230" s="81"/>
      <c r="F230" s="114" t="s">
        <v>97</v>
      </c>
      <c r="G230" s="81" t="s">
        <v>296</v>
      </c>
      <c r="H230" s="81" t="s">
        <v>1184</v>
      </c>
      <c r="I230" s="116">
        <v>0</v>
      </c>
      <c r="J230" s="116">
        <v>42317984.850000001</v>
      </c>
      <c r="K230" s="116">
        <v>42317984.850000001</v>
      </c>
    </row>
    <row r="231" spans="1:11" s="75" customFormat="1" ht="16.5" customHeight="1" x14ac:dyDescent="0.3">
      <c r="A231" s="81" t="s">
        <v>194</v>
      </c>
      <c r="B231" s="81"/>
      <c r="C231" s="81" t="s">
        <v>296</v>
      </c>
      <c r="D231" s="81"/>
      <c r="E231" s="81"/>
      <c r="F231" s="114" t="s">
        <v>97</v>
      </c>
      <c r="G231" s="81" t="s">
        <v>296</v>
      </c>
      <c r="H231" s="81" t="s">
        <v>1113</v>
      </c>
      <c r="I231" s="116">
        <v>0</v>
      </c>
      <c r="J231" s="116">
        <v>14076819.48</v>
      </c>
      <c r="K231" s="116">
        <v>14076819.48</v>
      </c>
    </row>
    <row r="232" spans="1:11" s="75" customFormat="1" ht="16.5" customHeight="1" x14ac:dyDescent="0.3">
      <c r="A232" s="81" t="s">
        <v>194</v>
      </c>
      <c r="B232" s="81"/>
      <c r="C232" s="81" t="s">
        <v>296</v>
      </c>
      <c r="D232" s="81"/>
      <c r="E232" s="81"/>
      <c r="F232" s="114" t="s">
        <v>97</v>
      </c>
      <c r="G232" s="81" t="s">
        <v>296</v>
      </c>
      <c r="H232" s="81" t="s">
        <v>1134</v>
      </c>
      <c r="I232" s="116">
        <v>0</v>
      </c>
      <c r="J232" s="116">
        <v>322840.33</v>
      </c>
      <c r="K232" s="116">
        <v>322840.33</v>
      </c>
    </row>
    <row r="233" spans="1:11" s="75" customFormat="1" ht="16.5" customHeight="1" x14ac:dyDescent="0.3">
      <c r="A233" s="81" t="s">
        <v>194</v>
      </c>
      <c r="B233" s="81"/>
      <c r="C233" s="81" t="s">
        <v>296</v>
      </c>
      <c r="D233" s="81"/>
      <c r="E233" s="81"/>
      <c r="F233" s="114" t="s">
        <v>97</v>
      </c>
      <c r="G233" s="81" t="s">
        <v>296</v>
      </c>
      <c r="H233" s="81" t="s">
        <v>1119</v>
      </c>
      <c r="I233" s="116">
        <v>0</v>
      </c>
      <c r="J233" s="116">
        <v>64406.04</v>
      </c>
      <c r="K233" s="116">
        <v>64406.04</v>
      </c>
    </row>
    <row r="234" spans="1:11" s="75" customFormat="1" ht="16.5" customHeight="1" x14ac:dyDescent="0.3">
      <c r="A234" s="81" t="s">
        <v>194</v>
      </c>
      <c r="B234" s="81"/>
      <c r="C234" s="81" t="s">
        <v>296</v>
      </c>
      <c r="D234" s="81"/>
      <c r="E234" s="81"/>
      <c r="F234" s="114" t="s">
        <v>97</v>
      </c>
      <c r="G234" s="81" t="s">
        <v>296</v>
      </c>
      <c r="H234" s="81" t="s">
        <v>1109</v>
      </c>
      <c r="I234" s="116">
        <v>0</v>
      </c>
      <c r="J234" s="116">
        <v>209822272.36000001</v>
      </c>
      <c r="K234" s="116">
        <v>209822272.36000001</v>
      </c>
    </row>
    <row r="235" spans="1:11" s="75" customFormat="1" ht="16.5" customHeight="1" x14ac:dyDescent="0.3">
      <c r="A235" s="81" t="s">
        <v>194</v>
      </c>
      <c r="B235" s="81"/>
      <c r="C235" s="81" t="s">
        <v>296</v>
      </c>
      <c r="D235" s="81"/>
      <c r="E235" s="81"/>
      <c r="F235" s="114" t="s">
        <v>97</v>
      </c>
      <c r="G235" s="81" t="s">
        <v>296</v>
      </c>
      <c r="H235" s="81" t="s">
        <v>1108</v>
      </c>
      <c r="I235" s="116">
        <v>0</v>
      </c>
      <c r="J235" s="116">
        <v>180131.6</v>
      </c>
      <c r="K235" s="116">
        <v>180131.6</v>
      </c>
    </row>
    <row r="236" spans="1:11" s="75" customFormat="1" ht="16.5" customHeight="1" x14ac:dyDescent="0.3">
      <c r="A236" s="81" t="s">
        <v>194</v>
      </c>
      <c r="B236" s="81"/>
      <c r="C236" s="81" t="s">
        <v>296</v>
      </c>
      <c r="D236" s="81"/>
      <c r="E236" s="81"/>
      <c r="F236" s="114" t="s">
        <v>97</v>
      </c>
      <c r="G236" s="81" t="s">
        <v>296</v>
      </c>
      <c r="H236" s="81" t="s">
        <v>1116</v>
      </c>
      <c r="I236" s="116">
        <v>0</v>
      </c>
      <c r="J236" s="116">
        <v>55719577.100000001</v>
      </c>
      <c r="K236" s="116">
        <v>55719577.100000001</v>
      </c>
    </row>
    <row r="237" spans="1:11" s="75" customFormat="1" ht="16.5" customHeight="1" x14ac:dyDescent="0.3">
      <c r="A237" s="81" t="s">
        <v>194</v>
      </c>
      <c r="B237" s="81"/>
      <c r="C237" s="81" t="s">
        <v>296</v>
      </c>
      <c r="D237" s="81"/>
      <c r="E237" s="81"/>
      <c r="F237" s="114" t="s">
        <v>97</v>
      </c>
      <c r="G237" s="81" t="s">
        <v>296</v>
      </c>
      <c r="H237" s="81" t="s">
        <v>1163</v>
      </c>
      <c r="I237" s="116">
        <v>0</v>
      </c>
      <c r="J237" s="116">
        <v>63873.68</v>
      </c>
      <c r="K237" s="116">
        <v>63873.68</v>
      </c>
    </row>
    <row r="238" spans="1:11" s="75" customFormat="1" ht="16.5" customHeight="1" x14ac:dyDescent="0.3">
      <c r="A238" s="81" t="s">
        <v>194</v>
      </c>
      <c r="B238" s="81"/>
      <c r="C238" s="81" t="s">
        <v>296</v>
      </c>
      <c r="D238" s="81"/>
      <c r="E238" s="81"/>
      <c r="F238" s="114" t="s">
        <v>97</v>
      </c>
      <c r="G238" s="81" t="s">
        <v>296</v>
      </c>
      <c r="H238" s="81" t="s">
        <v>1176</v>
      </c>
      <c r="I238" s="116">
        <v>0</v>
      </c>
      <c r="J238" s="116">
        <v>7453450.4000000004</v>
      </c>
      <c r="K238" s="116">
        <v>7453450.4000000004</v>
      </c>
    </row>
    <row r="239" spans="1:11" s="75" customFormat="1" ht="16.5" customHeight="1" x14ac:dyDescent="0.3">
      <c r="A239" s="81" t="s">
        <v>194</v>
      </c>
      <c r="B239" s="81"/>
      <c r="C239" s="81" t="s">
        <v>296</v>
      </c>
      <c r="D239" s="81"/>
      <c r="E239" s="81"/>
      <c r="F239" s="114" t="s">
        <v>97</v>
      </c>
      <c r="G239" s="81" t="s">
        <v>296</v>
      </c>
      <c r="H239" s="81" t="s">
        <v>1107</v>
      </c>
      <c r="I239" s="116">
        <v>0</v>
      </c>
      <c r="J239" s="116">
        <v>1578405.98</v>
      </c>
      <c r="K239" s="116">
        <v>1578405.98</v>
      </c>
    </row>
    <row r="240" spans="1:11" s="75" customFormat="1" ht="16.5" customHeight="1" x14ac:dyDescent="0.3">
      <c r="A240" s="81" t="s">
        <v>194</v>
      </c>
      <c r="B240" s="81"/>
      <c r="C240" s="81" t="s">
        <v>296</v>
      </c>
      <c r="D240" s="81"/>
      <c r="E240" s="81"/>
      <c r="F240" s="114" t="s">
        <v>97</v>
      </c>
      <c r="G240" s="81" t="s">
        <v>296</v>
      </c>
      <c r="H240" s="81" t="s">
        <v>159</v>
      </c>
      <c r="I240" s="116">
        <v>0</v>
      </c>
      <c r="J240" s="116">
        <v>2445348.7200000002</v>
      </c>
      <c r="K240" s="116">
        <v>2445348.7200000002</v>
      </c>
    </row>
    <row r="241" spans="1:11" s="75" customFormat="1" ht="16.5" customHeight="1" x14ac:dyDescent="0.3">
      <c r="A241" s="81" t="s">
        <v>194</v>
      </c>
      <c r="B241" s="81"/>
      <c r="C241" s="81" t="s">
        <v>296</v>
      </c>
      <c r="D241" s="81"/>
      <c r="E241" s="81"/>
      <c r="F241" s="114" t="s">
        <v>97</v>
      </c>
      <c r="G241" s="81" t="s">
        <v>296</v>
      </c>
      <c r="H241" s="81" t="s">
        <v>172</v>
      </c>
      <c r="I241" s="116">
        <v>0</v>
      </c>
      <c r="J241" s="116">
        <v>29900</v>
      </c>
      <c r="K241" s="116">
        <v>29900</v>
      </c>
    </row>
    <row r="242" spans="1:11" s="75" customFormat="1" ht="16.5" customHeight="1" x14ac:dyDescent="0.3">
      <c r="A242" s="81" t="s">
        <v>194</v>
      </c>
      <c r="B242" s="81"/>
      <c r="C242" s="81" t="s">
        <v>297</v>
      </c>
      <c r="D242" s="81"/>
      <c r="E242" s="81"/>
      <c r="F242" s="114" t="s">
        <v>118</v>
      </c>
      <c r="G242" s="81" t="s">
        <v>297</v>
      </c>
      <c r="H242" s="81" t="s">
        <v>1108</v>
      </c>
      <c r="I242" s="116">
        <v>0</v>
      </c>
      <c r="J242" s="116">
        <v>330610.84000000003</v>
      </c>
      <c r="K242" s="116">
        <v>330610.84000000003</v>
      </c>
    </row>
    <row r="243" spans="1:11" s="75" customFormat="1" ht="16.5" customHeight="1" x14ac:dyDescent="0.3">
      <c r="A243" s="81" t="s">
        <v>194</v>
      </c>
      <c r="B243" s="81"/>
      <c r="C243" s="81" t="s">
        <v>297</v>
      </c>
      <c r="D243" s="81"/>
      <c r="E243" s="81"/>
      <c r="F243" s="114" t="s">
        <v>118</v>
      </c>
      <c r="G243" s="81" t="s">
        <v>297</v>
      </c>
      <c r="H243" s="81" t="s">
        <v>1107</v>
      </c>
      <c r="I243" s="116">
        <v>0</v>
      </c>
      <c r="J243" s="116">
        <v>17189</v>
      </c>
      <c r="K243" s="116">
        <v>17189</v>
      </c>
    </row>
    <row r="244" spans="1:11" s="75" customFormat="1" ht="16.5" customHeight="1" x14ac:dyDescent="0.3">
      <c r="A244" s="81" t="s">
        <v>194</v>
      </c>
      <c r="B244" s="81"/>
      <c r="C244" s="81" t="s">
        <v>1762</v>
      </c>
      <c r="D244" s="81"/>
      <c r="E244" s="81"/>
      <c r="F244" s="114" t="s">
        <v>100</v>
      </c>
      <c r="G244" s="81" t="s">
        <v>1762</v>
      </c>
      <c r="H244" s="81" t="s">
        <v>1109</v>
      </c>
      <c r="I244" s="116">
        <v>0</v>
      </c>
      <c r="J244" s="116">
        <v>112637.59</v>
      </c>
      <c r="K244" s="116">
        <v>112637.59</v>
      </c>
    </row>
    <row r="245" spans="1:11" s="75" customFormat="1" ht="16.5" customHeight="1" x14ac:dyDescent="0.3">
      <c r="A245" s="81" t="s">
        <v>194</v>
      </c>
      <c r="B245" s="81"/>
      <c r="C245" s="81" t="s">
        <v>1762</v>
      </c>
      <c r="D245" s="81"/>
      <c r="E245" s="81"/>
      <c r="F245" s="114" t="s">
        <v>100</v>
      </c>
      <c r="G245" s="81" t="s">
        <v>1762</v>
      </c>
      <c r="H245" s="81" t="s">
        <v>1107</v>
      </c>
      <c r="I245" s="116">
        <v>0</v>
      </c>
      <c r="J245" s="116">
        <v>42958.3</v>
      </c>
      <c r="K245" s="116">
        <v>42958.3</v>
      </c>
    </row>
    <row r="246" spans="1:11" s="75" customFormat="1" ht="16.5" customHeight="1" x14ac:dyDescent="0.3">
      <c r="A246" s="81" t="s">
        <v>194</v>
      </c>
      <c r="B246" s="81"/>
      <c r="C246" s="81" t="s">
        <v>1762</v>
      </c>
      <c r="D246" s="81"/>
      <c r="E246" s="81"/>
      <c r="F246" s="114" t="s">
        <v>100</v>
      </c>
      <c r="G246" s="81" t="s">
        <v>1762</v>
      </c>
      <c r="H246" s="81" t="s">
        <v>159</v>
      </c>
      <c r="I246" s="116">
        <v>0</v>
      </c>
      <c r="J246" s="116">
        <v>6029898.6900000004</v>
      </c>
      <c r="K246" s="116">
        <v>6029898.6900000004</v>
      </c>
    </row>
    <row r="247" spans="1:11" s="75" customFormat="1" ht="16.5" customHeight="1" x14ac:dyDescent="0.3">
      <c r="A247" s="81" t="s">
        <v>194</v>
      </c>
      <c r="B247" s="81"/>
      <c r="C247" s="81" t="s">
        <v>195</v>
      </c>
      <c r="D247" s="81"/>
      <c r="E247" s="81"/>
      <c r="F247" s="114" t="s">
        <v>30</v>
      </c>
      <c r="G247" s="81" t="s">
        <v>195</v>
      </c>
      <c r="H247" s="81" t="s">
        <v>229</v>
      </c>
      <c r="I247" s="116">
        <v>0</v>
      </c>
      <c r="J247" s="116">
        <v>19520</v>
      </c>
      <c r="K247" s="116">
        <v>19520</v>
      </c>
    </row>
    <row r="248" spans="1:11" s="75" customFormat="1" ht="16.5" customHeight="1" x14ac:dyDescent="0.3">
      <c r="A248" s="81" t="s">
        <v>194</v>
      </c>
      <c r="B248" s="81"/>
      <c r="C248" s="81" t="s">
        <v>195</v>
      </c>
      <c r="D248" s="81"/>
      <c r="E248" s="81"/>
      <c r="F248" s="114" t="s">
        <v>30</v>
      </c>
      <c r="G248" s="81" t="s">
        <v>195</v>
      </c>
      <c r="H248" s="81" t="s">
        <v>186</v>
      </c>
      <c r="I248" s="116">
        <v>0</v>
      </c>
      <c r="J248" s="116">
        <v>7579567.5</v>
      </c>
      <c r="K248" s="116">
        <v>7579567.5</v>
      </c>
    </row>
    <row r="249" spans="1:11" s="75" customFormat="1" ht="16.5" customHeight="1" x14ac:dyDescent="0.3">
      <c r="A249" s="81" t="s">
        <v>194</v>
      </c>
      <c r="B249" s="81"/>
      <c r="C249" s="81" t="s">
        <v>195</v>
      </c>
      <c r="D249" s="81"/>
      <c r="E249" s="81"/>
      <c r="F249" s="114" t="s">
        <v>30</v>
      </c>
      <c r="G249" s="81" t="s">
        <v>195</v>
      </c>
      <c r="H249" s="81" t="s">
        <v>1113</v>
      </c>
      <c r="I249" s="116">
        <v>0</v>
      </c>
      <c r="J249" s="116">
        <v>2271713.9300000002</v>
      </c>
      <c r="K249" s="116">
        <v>2271713.9300000002</v>
      </c>
    </row>
    <row r="250" spans="1:11" s="75" customFormat="1" ht="16.5" customHeight="1" x14ac:dyDescent="0.3">
      <c r="A250" s="81" t="s">
        <v>194</v>
      </c>
      <c r="B250" s="81"/>
      <c r="C250" s="81" t="s">
        <v>195</v>
      </c>
      <c r="D250" s="81"/>
      <c r="E250" s="81"/>
      <c r="F250" s="114" t="s">
        <v>30</v>
      </c>
      <c r="G250" s="81" t="s">
        <v>195</v>
      </c>
      <c r="H250" s="81" t="s">
        <v>1119</v>
      </c>
      <c r="I250" s="116">
        <v>0</v>
      </c>
      <c r="J250" s="116">
        <v>2813492.73</v>
      </c>
      <c r="K250" s="116">
        <v>2813492.73</v>
      </c>
    </row>
    <row r="251" spans="1:11" s="75" customFormat="1" ht="16.5" customHeight="1" x14ac:dyDescent="0.3">
      <c r="A251" s="81" t="s">
        <v>194</v>
      </c>
      <c r="B251" s="81"/>
      <c r="C251" s="81" t="s">
        <v>195</v>
      </c>
      <c r="D251" s="81"/>
      <c r="E251" s="81"/>
      <c r="F251" s="114" t="s">
        <v>30</v>
      </c>
      <c r="G251" s="81" t="s">
        <v>195</v>
      </c>
      <c r="H251" s="81" t="s">
        <v>1109</v>
      </c>
      <c r="I251" s="116">
        <v>0</v>
      </c>
      <c r="J251" s="116">
        <v>28616.86</v>
      </c>
      <c r="K251" s="116">
        <v>28616.86</v>
      </c>
    </row>
    <row r="252" spans="1:11" s="75" customFormat="1" ht="16.5" customHeight="1" x14ac:dyDescent="0.3">
      <c r="A252" s="81" t="s">
        <v>194</v>
      </c>
      <c r="B252" s="81"/>
      <c r="C252" s="81" t="s">
        <v>195</v>
      </c>
      <c r="D252" s="81"/>
      <c r="E252" s="81"/>
      <c r="F252" s="114" t="s">
        <v>30</v>
      </c>
      <c r="G252" s="81" t="s">
        <v>195</v>
      </c>
      <c r="H252" s="81" t="s">
        <v>1110</v>
      </c>
      <c r="I252" s="116">
        <v>520574.22</v>
      </c>
      <c r="J252" s="116">
        <v>0</v>
      </c>
      <c r="K252" s="116">
        <v>520574.22</v>
      </c>
    </row>
    <row r="253" spans="1:11" s="75" customFormat="1" ht="16.5" customHeight="1" x14ac:dyDescent="0.3">
      <c r="A253" s="81" t="s">
        <v>194</v>
      </c>
      <c r="B253" s="81"/>
      <c r="C253" s="81" t="s">
        <v>195</v>
      </c>
      <c r="D253" s="81"/>
      <c r="E253" s="81"/>
      <c r="F253" s="114" t="s">
        <v>30</v>
      </c>
      <c r="G253" s="81" t="s">
        <v>195</v>
      </c>
      <c r="H253" s="81" t="s">
        <v>1116</v>
      </c>
      <c r="I253" s="116">
        <v>0</v>
      </c>
      <c r="J253" s="116">
        <v>4790</v>
      </c>
      <c r="K253" s="116">
        <v>4790</v>
      </c>
    </row>
    <row r="254" spans="1:11" s="75" customFormat="1" ht="16.5" customHeight="1" x14ac:dyDescent="0.3">
      <c r="A254" s="81" t="s">
        <v>194</v>
      </c>
      <c r="B254" s="81"/>
      <c r="C254" s="81" t="s">
        <v>195</v>
      </c>
      <c r="D254" s="81"/>
      <c r="E254" s="81"/>
      <c r="F254" s="114" t="s">
        <v>30</v>
      </c>
      <c r="G254" s="81" t="s">
        <v>195</v>
      </c>
      <c r="H254" s="81" t="s">
        <v>1118</v>
      </c>
      <c r="I254" s="116">
        <v>0</v>
      </c>
      <c r="J254" s="116">
        <v>759250.84</v>
      </c>
      <c r="K254" s="116">
        <v>759250.84</v>
      </c>
    </row>
    <row r="255" spans="1:11" s="75" customFormat="1" ht="16.5" customHeight="1" x14ac:dyDescent="0.3">
      <c r="A255" s="81" t="s">
        <v>194</v>
      </c>
      <c r="B255" s="81"/>
      <c r="C255" s="81" t="s">
        <v>195</v>
      </c>
      <c r="D255" s="81"/>
      <c r="E255" s="81"/>
      <c r="F255" s="114" t="s">
        <v>30</v>
      </c>
      <c r="G255" s="81" t="s">
        <v>195</v>
      </c>
      <c r="H255" s="81" t="s">
        <v>1107</v>
      </c>
      <c r="I255" s="116">
        <v>0</v>
      </c>
      <c r="J255" s="116">
        <v>241811.57</v>
      </c>
      <c r="K255" s="116">
        <v>241811.57</v>
      </c>
    </row>
    <row r="256" spans="1:11" s="75" customFormat="1" ht="16.5" customHeight="1" x14ac:dyDescent="0.3">
      <c r="A256" s="81" t="s">
        <v>194</v>
      </c>
      <c r="B256" s="81"/>
      <c r="C256" s="81" t="s">
        <v>195</v>
      </c>
      <c r="D256" s="81"/>
      <c r="E256" s="81"/>
      <c r="F256" s="114" t="s">
        <v>30</v>
      </c>
      <c r="G256" s="81" t="s">
        <v>195</v>
      </c>
      <c r="H256" s="81" t="s">
        <v>159</v>
      </c>
      <c r="I256" s="116">
        <v>0</v>
      </c>
      <c r="J256" s="116">
        <v>276512.03999999998</v>
      </c>
      <c r="K256" s="116">
        <v>276512.03999999998</v>
      </c>
    </row>
    <row r="257" spans="1:11" s="75" customFormat="1" ht="16.5" customHeight="1" x14ac:dyDescent="0.3">
      <c r="A257" s="81" t="s">
        <v>194</v>
      </c>
      <c r="B257" s="81"/>
      <c r="C257" s="81" t="s">
        <v>195</v>
      </c>
      <c r="D257" s="81"/>
      <c r="E257" s="81"/>
      <c r="F257" s="114" t="s">
        <v>30</v>
      </c>
      <c r="G257" s="81" t="s">
        <v>195</v>
      </c>
      <c r="H257" s="81" t="s">
        <v>1120</v>
      </c>
      <c r="I257" s="115">
        <v>0</v>
      </c>
      <c r="J257" s="116">
        <v>125.82</v>
      </c>
      <c r="K257" s="116">
        <v>125.82</v>
      </c>
    </row>
    <row r="258" spans="1:11" s="75" customFormat="1" ht="16.5" customHeight="1" x14ac:dyDescent="0.3">
      <c r="A258" s="81" t="s">
        <v>194</v>
      </c>
      <c r="B258" s="81"/>
      <c r="C258" s="81" t="s">
        <v>195</v>
      </c>
      <c r="D258" s="81"/>
      <c r="E258" s="81"/>
      <c r="F258" s="114" t="s">
        <v>30</v>
      </c>
      <c r="G258" s="81" t="s">
        <v>195</v>
      </c>
      <c r="H258" s="81" t="s">
        <v>1125</v>
      </c>
      <c r="I258" s="115">
        <v>0</v>
      </c>
      <c r="J258" s="116">
        <v>110482.98</v>
      </c>
      <c r="K258" s="116">
        <v>110482.98</v>
      </c>
    </row>
    <row r="259" spans="1:11" s="75" customFormat="1" ht="16.5" customHeight="1" x14ac:dyDescent="0.3">
      <c r="A259" s="81" t="s">
        <v>194</v>
      </c>
      <c r="B259" s="81"/>
      <c r="C259" s="81" t="s">
        <v>195</v>
      </c>
      <c r="D259" s="81"/>
      <c r="E259" s="81"/>
      <c r="F259" s="114" t="s">
        <v>30</v>
      </c>
      <c r="G259" s="81" t="s">
        <v>195</v>
      </c>
      <c r="H259" s="81" t="s">
        <v>1127</v>
      </c>
      <c r="I259" s="116">
        <v>0</v>
      </c>
      <c r="J259" s="116">
        <v>50</v>
      </c>
      <c r="K259" s="116">
        <v>50</v>
      </c>
    </row>
    <row r="260" spans="1:11" s="75" customFormat="1" ht="16.5" customHeight="1" x14ac:dyDescent="0.3">
      <c r="A260" s="81" t="s">
        <v>194</v>
      </c>
      <c r="B260" s="81"/>
      <c r="C260" s="81" t="s">
        <v>196</v>
      </c>
      <c r="D260" s="81"/>
      <c r="E260" s="81"/>
      <c r="F260" s="114" t="s">
        <v>31</v>
      </c>
      <c r="G260" s="81" t="s">
        <v>196</v>
      </c>
      <c r="H260" s="81" t="s">
        <v>197</v>
      </c>
      <c r="I260" s="116">
        <v>45262204.789999999</v>
      </c>
      <c r="J260" s="116">
        <v>0</v>
      </c>
      <c r="K260" s="116">
        <v>45262204.789999999</v>
      </c>
    </row>
    <row r="261" spans="1:11" s="75" customFormat="1" ht="16.5" customHeight="1" x14ac:dyDescent="0.3">
      <c r="A261" s="81" t="s">
        <v>194</v>
      </c>
      <c r="B261" s="81"/>
      <c r="C261" s="81" t="s">
        <v>196</v>
      </c>
      <c r="D261" s="81"/>
      <c r="E261" s="81"/>
      <c r="F261" s="114" t="s">
        <v>31</v>
      </c>
      <c r="G261" s="81" t="s">
        <v>196</v>
      </c>
      <c r="H261" s="81" t="s">
        <v>198</v>
      </c>
      <c r="I261" s="116">
        <v>1706.25</v>
      </c>
      <c r="J261" s="116">
        <v>838999853.29999995</v>
      </c>
      <c r="K261" s="116">
        <v>839001559.54999995</v>
      </c>
    </row>
    <row r="262" spans="1:11" s="75" customFormat="1" ht="16.5" customHeight="1" x14ac:dyDescent="0.3">
      <c r="A262" s="81" t="s">
        <v>194</v>
      </c>
      <c r="B262" s="81"/>
      <c r="C262" s="81" t="s">
        <v>196</v>
      </c>
      <c r="D262" s="81"/>
      <c r="E262" s="81"/>
      <c r="F262" s="114" t="s">
        <v>31</v>
      </c>
      <c r="G262" s="81" t="s">
        <v>196</v>
      </c>
      <c r="H262" s="81" t="s">
        <v>479</v>
      </c>
      <c r="I262" s="116">
        <v>0</v>
      </c>
      <c r="J262" s="116">
        <v>3841776303.48</v>
      </c>
      <c r="K262" s="116">
        <v>3841776303.48</v>
      </c>
    </row>
    <row r="263" spans="1:11" s="75" customFormat="1" ht="16.5" customHeight="1" x14ac:dyDescent="0.3">
      <c r="A263" s="81" t="s">
        <v>194</v>
      </c>
      <c r="B263" s="81"/>
      <c r="C263" s="81" t="s">
        <v>196</v>
      </c>
      <c r="D263" s="81"/>
      <c r="E263" s="81"/>
      <c r="F263" s="114" t="s">
        <v>31</v>
      </c>
      <c r="G263" s="81" t="s">
        <v>196</v>
      </c>
      <c r="H263" s="81" t="s">
        <v>1175</v>
      </c>
      <c r="I263" s="116">
        <v>0</v>
      </c>
      <c r="J263" s="116">
        <v>352801271.31</v>
      </c>
      <c r="K263" s="116">
        <v>352801271.31</v>
      </c>
    </row>
    <row r="264" spans="1:11" s="75" customFormat="1" ht="16.5" customHeight="1" x14ac:dyDescent="0.3">
      <c r="A264" s="81" t="s">
        <v>194</v>
      </c>
      <c r="B264" s="81"/>
      <c r="C264" s="81" t="s">
        <v>196</v>
      </c>
      <c r="D264" s="81"/>
      <c r="E264" s="81"/>
      <c r="F264" s="114" t="s">
        <v>31</v>
      </c>
      <c r="G264" s="81" t="s">
        <v>196</v>
      </c>
      <c r="H264" s="81" t="s">
        <v>229</v>
      </c>
      <c r="I264" s="116">
        <v>0</v>
      </c>
      <c r="J264" s="116">
        <v>92276396.819999993</v>
      </c>
      <c r="K264" s="116">
        <v>92276396.819999993</v>
      </c>
    </row>
    <row r="265" spans="1:11" s="75" customFormat="1" ht="16.5" customHeight="1" x14ac:dyDescent="0.3">
      <c r="A265" s="81" t="s">
        <v>194</v>
      </c>
      <c r="B265" s="81"/>
      <c r="C265" s="81" t="s">
        <v>196</v>
      </c>
      <c r="D265" s="81"/>
      <c r="E265" s="81"/>
      <c r="F265" s="114" t="s">
        <v>31</v>
      </c>
      <c r="G265" s="81" t="s">
        <v>196</v>
      </c>
      <c r="H265" s="81" t="s">
        <v>480</v>
      </c>
      <c r="I265" s="116">
        <v>0</v>
      </c>
      <c r="J265" s="116">
        <v>35083535.18</v>
      </c>
      <c r="K265" s="116">
        <v>35083535.18</v>
      </c>
    </row>
    <row r="266" spans="1:11" s="75" customFormat="1" ht="16.5" customHeight="1" x14ac:dyDescent="0.3">
      <c r="A266" s="81" t="s">
        <v>194</v>
      </c>
      <c r="B266" s="81"/>
      <c r="C266" s="81" t="s">
        <v>196</v>
      </c>
      <c r="D266" s="81"/>
      <c r="E266" s="81"/>
      <c r="F266" s="114" t="s">
        <v>31</v>
      </c>
      <c r="G266" s="81" t="s">
        <v>196</v>
      </c>
      <c r="H266" s="81" t="s">
        <v>481</v>
      </c>
      <c r="I266" s="115">
        <v>0</v>
      </c>
      <c r="J266" s="116">
        <v>1823880.91</v>
      </c>
      <c r="K266" s="116">
        <v>1823880.91</v>
      </c>
    </row>
    <row r="267" spans="1:11" s="75" customFormat="1" ht="16.5" customHeight="1" x14ac:dyDescent="0.3">
      <c r="A267" s="81" t="s">
        <v>194</v>
      </c>
      <c r="B267" s="81"/>
      <c r="C267" s="81" t="s">
        <v>196</v>
      </c>
      <c r="D267" s="81"/>
      <c r="E267" s="81"/>
      <c r="F267" s="114" t="s">
        <v>31</v>
      </c>
      <c r="G267" s="81" t="s">
        <v>196</v>
      </c>
      <c r="H267" s="81" t="s">
        <v>482</v>
      </c>
      <c r="I267" s="116">
        <v>0</v>
      </c>
      <c r="J267" s="116">
        <v>5381225.4800000004</v>
      </c>
      <c r="K267" s="116">
        <v>5381225.4800000004</v>
      </c>
    </row>
    <row r="268" spans="1:11" s="75" customFormat="1" ht="16.5" customHeight="1" x14ac:dyDescent="0.3">
      <c r="A268" s="81" t="s">
        <v>194</v>
      </c>
      <c r="B268" s="81"/>
      <c r="C268" s="81" t="s">
        <v>196</v>
      </c>
      <c r="D268" s="81"/>
      <c r="E268" s="81"/>
      <c r="F268" s="114" t="s">
        <v>31</v>
      </c>
      <c r="G268" s="81" t="s">
        <v>196</v>
      </c>
      <c r="H268" s="81" t="s">
        <v>483</v>
      </c>
      <c r="I268" s="116">
        <v>0</v>
      </c>
      <c r="J268" s="116">
        <v>1655124</v>
      </c>
      <c r="K268" s="116">
        <v>1655124</v>
      </c>
    </row>
    <row r="269" spans="1:11" s="75" customFormat="1" ht="16.5" customHeight="1" x14ac:dyDescent="0.3">
      <c r="A269" s="81" t="s">
        <v>194</v>
      </c>
      <c r="B269" s="81"/>
      <c r="C269" s="81" t="s">
        <v>196</v>
      </c>
      <c r="D269" s="81"/>
      <c r="E269" s="81"/>
      <c r="F269" s="114" t="s">
        <v>31</v>
      </c>
      <c r="G269" s="81" t="s">
        <v>196</v>
      </c>
      <c r="H269" s="81" t="s">
        <v>1113</v>
      </c>
      <c r="I269" s="116">
        <v>4295338.6500000004</v>
      </c>
      <c r="J269" s="116">
        <v>21691669.420000002</v>
      </c>
      <c r="K269" s="116">
        <v>25987008.07</v>
      </c>
    </row>
    <row r="270" spans="1:11" s="75" customFormat="1" ht="16.5" customHeight="1" x14ac:dyDescent="0.3">
      <c r="A270" s="81" t="s">
        <v>194</v>
      </c>
      <c r="B270" s="81"/>
      <c r="C270" s="81" t="s">
        <v>196</v>
      </c>
      <c r="D270" s="81"/>
      <c r="E270" s="81"/>
      <c r="F270" s="114" t="s">
        <v>31</v>
      </c>
      <c r="G270" s="81" t="s">
        <v>196</v>
      </c>
      <c r="H270" s="81" t="s">
        <v>1136</v>
      </c>
      <c r="I270" s="116">
        <v>0</v>
      </c>
      <c r="J270" s="116">
        <v>165</v>
      </c>
      <c r="K270" s="116">
        <v>165</v>
      </c>
    </row>
    <row r="271" spans="1:11" s="75" customFormat="1" ht="16.5" customHeight="1" x14ac:dyDescent="0.3">
      <c r="A271" s="81" t="s">
        <v>194</v>
      </c>
      <c r="B271" s="81"/>
      <c r="C271" s="81" t="s">
        <v>196</v>
      </c>
      <c r="D271" s="81"/>
      <c r="E271" s="81"/>
      <c r="F271" s="114" t="s">
        <v>31</v>
      </c>
      <c r="G271" s="81" t="s">
        <v>196</v>
      </c>
      <c r="H271" s="81" t="s">
        <v>1142</v>
      </c>
      <c r="I271" s="116">
        <v>0</v>
      </c>
      <c r="J271" s="116">
        <v>13772036.83</v>
      </c>
      <c r="K271" s="116">
        <v>13772036.83</v>
      </c>
    </row>
    <row r="272" spans="1:11" s="75" customFormat="1" ht="16.5" customHeight="1" x14ac:dyDescent="0.3">
      <c r="A272" s="81" t="s">
        <v>194</v>
      </c>
      <c r="B272" s="81"/>
      <c r="C272" s="81" t="s">
        <v>196</v>
      </c>
      <c r="D272" s="81"/>
      <c r="E272" s="81"/>
      <c r="F272" s="114" t="s">
        <v>31</v>
      </c>
      <c r="G272" s="81" t="s">
        <v>196</v>
      </c>
      <c r="H272" s="81" t="s">
        <v>406</v>
      </c>
      <c r="I272" s="116">
        <v>0</v>
      </c>
      <c r="J272" s="116">
        <v>470096.6</v>
      </c>
      <c r="K272" s="116">
        <v>470096.6</v>
      </c>
    </row>
    <row r="273" spans="1:11" s="75" customFormat="1" ht="16.5" customHeight="1" x14ac:dyDescent="0.3">
      <c r="A273" s="81" t="s">
        <v>194</v>
      </c>
      <c r="B273" s="81"/>
      <c r="C273" s="81" t="s">
        <v>196</v>
      </c>
      <c r="D273" s="81"/>
      <c r="E273" s="81"/>
      <c r="F273" s="114" t="s">
        <v>31</v>
      </c>
      <c r="G273" s="81" t="s">
        <v>196</v>
      </c>
      <c r="H273" s="81" t="s">
        <v>1119</v>
      </c>
      <c r="I273" s="116">
        <v>0</v>
      </c>
      <c r="J273" s="116">
        <v>8925</v>
      </c>
      <c r="K273" s="116">
        <v>8925</v>
      </c>
    </row>
    <row r="274" spans="1:11" s="75" customFormat="1" ht="16.5" customHeight="1" x14ac:dyDescent="0.3">
      <c r="A274" s="81" t="s">
        <v>194</v>
      </c>
      <c r="B274" s="81"/>
      <c r="C274" s="81" t="s">
        <v>196</v>
      </c>
      <c r="D274" s="81"/>
      <c r="E274" s="81"/>
      <c r="F274" s="114" t="s">
        <v>31</v>
      </c>
      <c r="G274" s="81" t="s">
        <v>196</v>
      </c>
      <c r="H274" s="81" t="s">
        <v>1112</v>
      </c>
      <c r="I274" s="116">
        <v>0</v>
      </c>
      <c r="J274" s="116">
        <v>81657611.269999996</v>
      </c>
      <c r="K274" s="116">
        <v>81657611.269999996</v>
      </c>
    </row>
    <row r="275" spans="1:11" s="75" customFormat="1" ht="16.5" customHeight="1" x14ac:dyDescent="0.3">
      <c r="A275" s="81" t="s">
        <v>194</v>
      </c>
      <c r="B275" s="81"/>
      <c r="C275" s="81" t="s">
        <v>196</v>
      </c>
      <c r="D275" s="81"/>
      <c r="E275" s="81"/>
      <c r="F275" s="114" t="s">
        <v>31</v>
      </c>
      <c r="G275" s="81" t="s">
        <v>196</v>
      </c>
      <c r="H275" s="81" t="s">
        <v>375</v>
      </c>
      <c r="I275" s="116">
        <v>0</v>
      </c>
      <c r="J275" s="116">
        <v>3412456.25</v>
      </c>
      <c r="K275" s="116">
        <v>3412456.25</v>
      </c>
    </row>
    <row r="276" spans="1:11" s="75" customFormat="1" ht="16.5" customHeight="1" x14ac:dyDescent="0.3">
      <c r="A276" s="81" t="s">
        <v>194</v>
      </c>
      <c r="B276" s="81"/>
      <c r="C276" s="81" t="s">
        <v>196</v>
      </c>
      <c r="D276" s="81"/>
      <c r="E276" s="81"/>
      <c r="F276" s="114" t="s">
        <v>31</v>
      </c>
      <c r="G276" s="81" t="s">
        <v>196</v>
      </c>
      <c r="H276" s="81" t="s">
        <v>1109</v>
      </c>
      <c r="I276" s="116">
        <v>0</v>
      </c>
      <c r="J276" s="116">
        <v>23479462.809999999</v>
      </c>
      <c r="K276" s="116">
        <v>23479462.809999999</v>
      </c>
    </row>
    <row r="277" spans="1:11" s="75" customFormat="1" ht="16.5" customHeight="1" x14ac:dyDescent="0.3">
      <c r="A277" s="81" t="s">
        <v>194</v>
      </c>
      <c r="B277" s="81"/>
      <c r="C277" s="81" t="s">
        <v>196</v>
      </c>
      <c r="D277" s="81"/>
      <c r="E277" s="81"/>
      <c r="F277" s="114" t="s">
        <v>31</v>
      </c>
      <c r="G277" s="81" t="s">
        <v>196</v>
      </c>
      <c r="H277" s="81" t="s">
        <v>1116</v>
      </c>
      <c r="I277" s="116">
        <v>0</v>
      </c>
      <c r="J277" s="116">
        <v>241840</v>
      </c>
      <c r="K277" s="116">
        <v>241840</v>
      </c>
    </row>
    <row r="278" spans="1:11" s="75" customFormat="1" ht="16.5" customHeight="1" x14ac:dyDescent="0.3">
      <c r="A278" s="81" t="s">
        <v>194</v>
      </c>
      <c r="B278" s="81"/>
      <c r="C278" s="81" t="s">
        <v>196</v>
      </c>
      <c r="D278" s="81"/>
      <c r="E278" s="81"/>
      <c r="F278" s="114" t="s">
        <v>31</v>
      </c>
      <c r="G278" s="81" t="s">
        <v>196</v>
      </c>
      <c r="H278" s="81" t="s">
        <v>1118</v>
      </c>
      <c r="I278" s="116">
        <v>0</v>
      </c>
      <c r="J278" s="116">
        <v>1235</v>
      </c>
      <c r="K278" s="116">
        <v>1235</v>
      </c>
    </row>
    <row r="279" spans="1:11" s="75" customFormat="1" ht="16.5" customHeight="1" x14ac:dyDescent="0.3">
      <c r="A279" s="81" t="s">
        <v>194</v>
      </c>
      <c r="B279" s="81"/>
      <c r="C279" s="81" t="s">
        <v>196</v>
      </c>
      <c r="D279" s="81"/>
      <c r="E279" s="81"/>
      <c r="F279" s="114" t="s">
        <v>31</v>
      </c>
      <c r="G279" s="81" t="s">
        <v>196</v>
      </c>
      <c r="H279" s="81" t="s">
        <v>1107</v>
      </c>
      <c r="I279" s="116">
        <v>0</v>
      </c>
      <c r="J279" s="116">
        <v>2018423.06</v>
      </c>
      <c r="K279" s="116">
        <v>2018423.06</v>
      </c>
    </row>
    <row r="280" spans="1:11" s="75" customFormat="1" ht="16.5" customHeight="1" x14ac:dyDescent="0.3">
      <c r="A280" s="81" t="s">
        <v>194</v>
      </c>
      <c r="B280" s="81"/>
      <c r="C280" s="81" t="s">
        <v>196</v>
      </c>
      <c r="D280" s="81"/>
      <c r="E280" s="81"/>
      <c r="F280" s="114" t="s">
        <v>31</v>
      </c>
      <c r="G280" s="81" t="s">
        <v>196</v>
      </c>
      <c r="H280" s="81" t="s">
        <v>159</v>
      </c>
      <c r="I280" s="116">
        <v>0</v>
      </c>
      <c r="J280" s="116">
        <v>2573499.38</v>
      </c>
      <c r="K280" s="116">
        <v>2573499.38</v>
      </c>
    </row>
    <row r="281" spans="1:11" s="75" customFormat="1" ht="16.5" customHeight="1" x14ac:dyDescent="0.3">
      <c r="A281" s="81" t="s">
        <v>194</v>
      </c>
      <c r="B281" s="81"/>
      <c r="C281" s="81" t="s">
        <v>196</v>
      </c>
      <c r="D281" s="81"/>
      <c r="E281" s="81"/>
      <c r="F281" s="114" t="s">
        <v>31</v>
      </c>
      <c r="G281" s="81" t="s">
        <v>196</v>
      </c>
      <c r="H281" s="81" t="s">
        <v>226</v>
      </c>
      <c r="I281" s="116">
        <v>0</v>
      </c>
      <c r="J281" s="116">
        <v>238827.95</v>
      </c>
      <c r="K281" s="116">
        <v>238827.95</v>
      </c>
    </row>
    <row r="282" spans="1:11" s="75" customFormat="1" ht="16.5" customHeight="1" x14ac:dyDescent="0.3">
      <c r="A282" s="81" t="s">
        <v>194</v>
      </c>
      <c r="B282" s="81"/>
      <c r="C282" s="81" t="s">
        <v>196</v>
      </c>
      <c r="D282" s="81"/>
      <c r="E282" s="81"/>
      <c r="F282" s="114" t="s">
        <v>31</v>
      </c>
      <c r="G282" s="81" t="s">
        <v>196</v>
      </c>
      <c r="H282" s="81" t="s">
        <v>390</v>
      </c>
      <c r="I282" s="116">
        <v>0</v>
      </c>
      <c r="J282" s="116">
        <v>9778931.9399999995</v>
      </c>
      <c r="K282" s="116">
        <v>9778931.9399999995</v>
      </c>
    </row>
    <row r="283" spans="1:11" s="75" customFormat="1" ht="16.5" customHeight="1" x14ac:dyDescent="0.3">
      <c r="A283" s="81" t="s">
        <v>199</v>
      </c>
      <c r="B283" s="81"/>
      <c r="C283" s="81" t="s">
        <v>200</v>
      </c>
      <c r="D283" s="81"/>
      <c r="E283" s="81"/>
      <c r="F283" s="114" t="s">
        <v>32</v>
      </c>
      <c r="G283" s="81" t="s">
        <v>200</v>
      </c>
      <c r="H283" s="81" t="s">
        <v>406</v>
      </c>
      <c r="I283" s="116">
        <v>0</v>
      </c>
      <c r="J283" s="116">
        <v>13708574.220000001</v>
      </c>
      <c r="K283" s="116">
        <v>13708574.220000001</v>
      </c>
    </row>
    <row r="284" spans="1:11" s="75" customFormat="1" ht="16.5" customHeight="1" x14ac:dyDescent="0.3">
      <c r="A284" s="81" t="s">
        <v>199</v>
      </c>
      <c r="B284" s="81"/>
      <c r="C284" s="81" t="s">
        <v>200</v>
      </c>
      <c r="D284" s="81"/>
      <c r="E284" s="81"/>
      <c r="F284" s="114" t="s">
        <v>32</v>
      </c>
      <c r="G284" s="81" t="s">
        <v>200</v>
      </c>
      <c r="H284" s="81" t="s">
        <v>1116</v>
      </c>
      <c r="I284" s="116">
        <v>0</v>
      </c>
      <c r="J284" s="116">
        <v>3302335.71</v>
      </c>
      <c r="K284" s="116">
        <v>3302335.71</v>
      </c>
    </row>
    <row r="285" spans="1:11" s="75" customFormat="1" ht="16.5" customHeight="1" x14ac:dyDescent="0.3">
      <c r="A285" s="81" t="s">
        <v>199</v>
      </c>
      <c r="B285" s="81"/>
      <c r="C285" s="81" t="s">
        <v>200</v>
      </c>
      <c r="D285" s="81"/>
      <c r="E285" s="81"/>
      <c r="F285" s="114" t="s">
        <v>32</v>
      </c>
      <c r="G285" s="81" t="s">
        <v>200</v>
      </c>
      <c r="H285" s="81" t="s">
        <v>232</v>
      </c>
      <c r="I285" s="115">
        <v>0</v>
      </c>
      <c r="J285" s="116">
        <v>24269</v>
      </c>
      <c r="K285" s="116">
        <v>24269</v>
      </c>
    </row>
    <row r="286" spans="1:11" s="75" customFormat="1" ht="16.5" customHeight="1" x14ac:dyDescent="0.3">
      <c r="A286" s="81" t="s">
        <v>199</v>
      </c>
      <c r="B286" s="81"/>
      <c r="C286" s="81" t="s">
        <v>200</v>
      </c>
      <c r="D286" s="81" t="s">
        <v>201</v>
      </c>
      <c r="E286" s="81"/>
      <c r="F286" s="114" t="s">
        <v>32</v>
      </c>
      <c r="G286" s="81" t="s">
        <v>200</v>
      </c>
      <c r="H286" s="81" t="s">
        <v>1107</v>
      </c>
      <c r="I286" s="116">
        <v>5773.66</v>
      </c>
      <c r="J286" s="116">
        <v>0</v>
      </c>
      <c r="K286" s="116">
        <v>5773.66</v>
      </c>
    </row>
    <row r="287" spans="1:11" s="75" customFormat="1" ht="16.5" customHeight="1" x14ac:dyDescent="0.3">
      <c r="A287" s="81" t="s">
        <v>199</v>
      </c>
      <c r="B287" s="81"/>
      <c r="C287" s="81" t="s">
        <v>200</v>
      </c>
      <c r="D287" s="81" t="s">
        <v>201</v>
      </c>
      <c r="E287" s="81"/>
      <c r="F287" s="114" t="s">
        <v>32</v>
      </c>
      <c r="G287" s="81" t="s">
        <v>200</v>
      </c>
      <c r="H287" s="81" t="s">
        <v>159</v>
      </c>
      <c r="I287" s="116">
        <v>0</v>
      </c>
      <c r="J287" s="116">
        <v>0</v>
      </c>
      <c r="K287" s="116">
        <v>0</v>
      </c>
    </row>
    <row r="288" spans="1:11" s="75" customFormat="1" ht="16.5" customHeight="1" x14ac:dyDescent="0.3">
      <c r="A288" s="81" t="s">
        <v>199</v>
      </c>
      <c r="B288" s="81"/>
      <c r="C288" s="81" t="s">
        <v>298</v>
      </c>
      <c r="D288" s="81"/>
      <c r="E288" s="81"/>
      <c r="F288" s="114" t="s">
        <v>106</v>
      </c>
      <c r="G288" s="81" t="s">
        <v>298</v>
      </c>
      <c r="H288" s="81" t="s">
        <v>375</v>
      </c>
      <c r="I288" s="116">
        <v>0</v>
      </c>
      <c r="J288" s="116">
        <v>792282.73</v>
      </c>
      <c r="K288" s="116">
        <v>792282.73</v>
      </c>
    </row>
    <row r="289" spans="1:11" s="75" customFormat="1" ht="16.5" customHeight="1" x14ac:dyDescent="0.3">
      <c r="A289" s="81" t="s">
        <v>199</v>
      </c>
      <c r="B289" s="81"/>
      <c r="C289" s="81" t="s">
        <v>298</v>
      </c>
      <c r="D289" s="81"/>
      <c r="E289" s="81"/>
      <c r="F289" s="114" t="s">
        <v>106</v>
      </c>
      <c r="G289" s="81" t="s">
        <v>298</v>
      </c>
      <c r="H289" s="81" t="s">
        <v>1107</v>
      </c>
      <c r="I289" s="116">
        <v>0</v>
      </c>
      <c r="J289" s="116">
        <v>98.55</v>
      </c>
      <c r="K289" s="116">
        <v>98.55</v>
      </c>
    </row>
    <row r="290" spans="1:11" s="75" customFormat="1" ht="16.5" customHeight="1" x14ac:dyDescent="0.3">
      <c r="A290" s="81" t="s">
        <v>199</v>
      </c>
      <c r="B290" s="81"/>
      <c r="C290" s="81" t="s">
        <v>299</v>
      </c>
      <c r="D290" s="81"/>
      <c r="E290" s="81"/>
      <c r="F290" s="114" t="s">
        <v>90</v>
      </c>
      <c r="G290" s="81" t="s">
        <v>299</v>
      </c>
      <c r="H290" s="81" t="s">
        <v>399</v>
      </c>
      <c r="I290" s="116">
        <v>0</v>
      </c>
      <c r="J290" s="116">
        <v>4172005.86</v>
      </c>
      <c r="K290" s="116">
        <v>4172005.86</v>
      </c>
    </row>
    <row r="291" spans="1:11" s="75" customFormat="1" ht="16.5" customHeight="1" x14ac:dyDescent="0.3">
      <c r="A291" s="81" t="s">
        <v>199</v>
      </c>
      <c r="B291" s="81"/>
      <c r="C291" s="81" t="s">
        <v>300</v>
      </c>
      <c r="D291" s="81"/>
      <c r="E291" s="81"/>
      <c r="F291" s="114" t="s">
        <v>111</v>
      </c>
      <c r="G291" s="81" t="s">
        <v>300</v>
      </c>
      <c r="H291" s="81" t="s">
        <v>375</v>
      </c>
      <c r="I291" s="116">
        <v>0</v>
      </c>
      <c r="J291" s="116">
        <v>552276.74</v>
      </c>
      <c r="K291" s="116">
        <v>552276.74</v>
      </c>
    </row>
    <row r="292" spans="1:11" s="75" customFormat="1" ht="16.5" customHeight="1" x14ac:dyDescent="0.3">
      <c r="A292" s="81" t="s">
        <v>199</v>
      </c>
      <c r="B292" s="81"/>
      <c r="C292" s="81" t="s">
        <v>202</v>
      </c>
      <c r="D292" s="81"/>
      <c r="E292" s="81"/>
      <c r="F292" s="114" t="s">
        <v>33</v>
      </c>
      <c r="G292" s="81" t="s">
        <v>202</v>
      </c>
      <c r="H292" s="81" t="s">
        <v>1112</v>
      </c>
      <c r="I292" s="115">
        <v>0</v>
      </c>
      <c r="J292" s="116">
        <v>39656984.060000002</v>
      </c>
      <c r="K292" s="116">
        <v>39656984.060000002</v>
      </c>
    </row>
    <row r="293" spans="1:11" s="75" customFormat="1" ht="16.5" customHeight="1" x14ac:dyDescent="0.3">
      <c r="A293" s="81" t="s">
        <v>199</v>
      </c>
      <c r="B293" s="81"/>
      <c r="C293" s="81" t="s">
        <v>202</v>
      </c>
      <c r="D293" s="81"/>
      <c r="E293" s="81"/>
      <c r="F293" s="114" t="s">
        <v>33</v>
      </c>
      <c r="G293" s="81" t="s">
        <v>202</v>
      </c>
      <c r="H293" s="81" t="s">
        <v>1109</v>
      </c>
      <c r="I293" s="116">
        <v>0</v>
      </c>
      <c r="J293" s="116">
        <v>985964.45</v>
      </c>
      <c r="K293" s="116">
        <v>985964.45</v>
      </c>
    </row>
    <row r="294" spans="1:11" s="75" customFormat="1" ht="16.5" customHeight="1" x14ac:dyDescent="0.3">
      <c r="A294" s="81" t="s">
        <v>199</v>
      </c>
      <c r="B294" s="81"/>
      <c r="C294" s="81" t="s">
        <v>202</v>
      </c>
      <c r="D294" s="81"/>
      <c r="E294" s="81"/>
      <c r="F294" s="114" t="s">
        <v>33</v>
      </c>
      <c r="G294" s="81" t="s">
        <v>202</v>
      </c>
      <c r="H294" s="81" t="s">
        <v>1107</v>
      </c>
      <c r="I294" s="116">
        <v>176101.67</v>
      </c>
      <c r="J294" s="116">
        <v>3070.27</v>
      </c>
      <c r="K294" s="116">
        <v>179171.94</v>
      </c>
    </row>
    <row r="295" spans="1:11" s="75" customFormat="1" ht="16.5" customHeight="1" x14ac:dyDescent="0.3">
      <c r="A295" s="81" t="s">
        <v>199</v>
      </c>
      <c r="B295" s="81"/>
      <c r="C295" s="81" t="s">
        <v>202</v>
      </c>
      <c r="D295" s="81"/>
      <c r="E295" s="81"/>
      <c r="F295" s="114" t="s">
        <v>33</v>
      </c>
      <c r="G295" s="81" t="s">
        <v>202</v>
      </c>
      <c r="H295" s="81" t="s">
        <v>159</v>
      </c>
      <c r="I295" s="116">
        <v>0</v>
      </c>
      <c r="J295" s="116">
        <v>4842.6899999999996</v>
      </c>
      <c r="K295" s="116">
        <v>4842.6899999999996</v>
      </c>
    </row>
    <row r="296" spans="1:11" s="75" customFormat="1" ht="16.5" customHeight="1" x14ac:dyDescent="0.3">
      <c r="A296" s="81" t="s">
        <v>199</v>
      </c>
      <c r="B296" s="81"/>
      <c r="C296" s="81" t="s">
        <v>203</v>
      </c>
      <c r="D296" s="81"/>
      <c r="E296" s="81"/>
      <c r="F296" s="114" t="s">
        <v>34</v>
      </c>
      <c r="G296" s="81" t="s">
        <v>203</v>
      </c>
      <c r="H296" s="81" t="s">
        <v>229</v>
      </c>
      <c r="I296" s="116">
        <v>0</v>
      </c>
      <c r="J296" s="116">
        <v>103670168.59</v>
      </c>
      <c r="K296" s="116">
        <v>103670168.59</v>
      </c>
    </row>
    <row r="297" spans="1:11" s="75" customFormat="1" ht="16.5" customHeight="1" x14ac:dyDescent="0.3">
      <c r="A297" s="81" t="s">
        <v>199</v>
      </c>
      <c r="B297" s="81"/>
      <c r="C297" s="81" t="s">
        <v>203</v>
      </c>
      <c r="D297" s="81"/>
      <c r="E297" s="81"/>
      <c r="F297" s="114" t="s">
        <v>34</v>
      </c>
      <c r="G297" s="81" t="s">
        <v>203</v>
      </c>
      <c r="H297" s="81" t="s">
        <v>1117</v>
      </c>
      <c r="I297" s="116">
        <v>0</v>
      </c>
      <c r="J297" s="116">
        <v>48.59</v>
      </c>
      <c r="K297" s="116">
        <v>48.59</v>
      </c>
    </row>
    <row r="298" spans="1:11" s="75" customFormat="1" ht="16.5" customHeight="1" x14ac:dyDescent="0.3">
      <c r="A298" s="81" t="s">
        <v>199</v>
      </c>
      <c r="B298" s="81"/>
      <c r="C298" s="81" t="s">
        <v>203</v>
      </c>
      <c r="D298" s="81"/>
      <c r="E298" s="81"/>
      <c r="F298" s="114" t="s">
        <v>34</v>
      </c>
      <c r="G298" s="81" t="s">
        <v>203</v>
      </c>
      <c r="H298" s="81" t="s">
        <v>186</v>
      </c>
      <c r="I298" s="116">
        <v>0</v>
      </c>
      <c r="J298" s="116">
        <v>6574629.2699999996</v>
      </c>
      <c r="K298" s="116">
        <v>6574629.2699999996</v>
      </c>
    </row>
    <row r="299" spans="1:11" s="75" customFormat="1" ht="16.5" customHeight="1" x14ac:dyDescent="0.3">
      <c r="A299" s="81" t="s">
        <v>199</v>
      </c>
      <c r="B299" s="81"/>
      <c r="C299" s="81" t="s">
        <v>203</v>
      </c>
      <c r="D299" s="81"/>
      <c r="E299" s="81"/>
      <c r="F299" s="114" t="s">
        <v>34</v>
      </c>
      <c r="G299" s="81" t="s">
        <v>203</v>
      </c>
      <c r="H299" s="81" t="s">
        <v>1119</v>
      </c>
      <c r="I299" s="116">
        <v>0</v>
      </c>
      <c r="J299" s="116">
        <v>571.41</v>
      </c>
      <c r="K299" s="116">
        <v>571.41</v>
      </c>
    </row>
    <row r="300" spans="1:11" s="75" customFormat="1" ht="16.5" customHeight="1" x14ac:dyDescent="0.3">
      <c r="A300" s="81" t="s">
        <v>199</v>
      </c>
      <c r="B300" s="81"/>
      <c r="C300" s="81" t="s">
        <v>203</v>
      </c>
      <c r="D300" s="81"/>
      <c r="E300" s="81"/>
      <c r="F300" s="114" t="s">
        <v>34</v>
      </c>
      <c r="G300" s="81" t="s">
        <v>203</v>
      </c>
      <c r="H300" s="81" t="s">
        <v>1109</v>
      </c>
      <c r="I300" s="116">
        <v>0</v>
      </c>
      <c r="J300" s="116">
        <v>32776403.690000001</v>
      </c>
      <c r="K300" s="116">
        <v>32776403.690000001</v>
      </c>
    </row>
    <row r="301" spans="1:11" s="75" customFormat="1" ht="16.5" customHeight="1" x14ac:dyDescent="0.3">
      <c r="A301" s="81" t="s">
        <v>199</v>
      </c>
      <c r="B301" s="81"/>
      <c r="C301" s="81" t="s">
        <v>203</v>
      </c>
      <c r="D301" s="81"/>
      <c r="E301" s="81"/>
      <c r="F301" s="114" t="s">
        <v>34</v>
      </c>
      <c r="G301" s="81" t="s">
        <v>203</v>
      </c>
      <c r="H301" s="81" t="s">
        <v>1111</v>
      </c>
      <c r="I301" s="115">
        <v>0</v>
      </c>
      <c r="J301" s="116">
        <v>1077511.52</v>
      </c>
      <c r="K301" s="116">
        <v>1077511.52</v>
      </c>
    </row>
    <row r="302" spans="1:11" s="75" customFormat="1" ht="16.5" customHeight="1" x14ac:dyDescent="0.3">
      <c r="A302" s="81" t="s">
        <v>199</v>
      </c>
      <c r="B302" s="81"/>
      <c r="C302" s="81" t="s">
        <v>203</v>
      </c>
      <c r="D302" s="81"/>
      <c r="E302" s="81"/>
      <c r="F302" s="114" t="s">
        <v>34</v>
      </c>
      <c r="G302" s="81" t="s">
        <v>203</v>
      </c>
      <c r="H302" s="81" t="s">
        <v>1107</v>
      </c>
      <c r="I302" s="116">
        <v>0</v>
      </c>
      <c r="J302" s="116">
        <v>751157.29</v>
      </c>
      <c r="K302" s="116">
        <v>751157.29</v>
      </c>
    </row>
    <row r="303" spans="1:11" s="75" customFormat="1" ht="16.5" customHeight="1" x14ac:dyDescent="0.3">
      <c r="A303" s="81" t="s">
        <v>199</v>
      </c>
      <c r="B303" s="81"/>
      <c r="C303" s="81" t="s">
        <v>203</v>
      </c>
      <c r="D303" s="81"/>
      <c r="E303" s="81"/>
      <c r="F303" s="114" t="s">
        <v>34</v>
      </c>
      <c r="G303" s="81" t="s">
        <v>203</v>
      </c>
      <c r="H303" s="81" t="s">
        <v>159</v>
      </c>
      <c r="I303" s="115">
        <v>0</v>
      </c>
      <c r="J303" s="116">
        <v>87818699.290000007</v>
      </c>
      <c r="K303" s="116">
        <v>87818699.290000007</v>
      </c>
    </row>
    <row r="304" spans="1:11" s="75" customFormat="1" ht="16.5" customHeight="1" x14ac:dyDescent="0.3">
      <c r="A304" s="81" t="s">
        <v>199</v>
      </c>
      <c r="B304" s="81"/>
      <c r="C304" s="81" t="s">
        <v>203</v>
      </c>
      <c r="D304" s="81"/>
      <c r="E304" s="81"/>
      <c r="F304" s="114" t="s">
        <v>34</v>
      </c>
      <c r="G304" s="81" t="s">
        <v>203</v>
      </c>
      <c r="H304" s="81" t="s">
        <v>1120</v>
      </c>
      <c r="I304" s="116">
        <v>200000</v>
      </c>
      <c r="J304" s="116">
        <v>2087249.93</v>
      </c>
      <c r="K304" s="116">
        <v>2287249.9300000002</v>
      </c>
    </row>
    <row r="305" spans="1:11" s="75" customFormat="1" ht="16.5" customHeight="1" x14ac:dyDescent="0.3">
      <c r="A305" s="81" t="s">
        <v>199</v>
      </c>
      <c r="B305" s="81"/>
      <c r="C305" s="81" t="s">
        <v>203</v>
      </c>
      <c r="D305" s="81"/>
      <c r="E305" s="81"/>
      <c r="F305" s="114" t="s">
        <v>34</v>
      </c>
      <c r="G305" s="81" t="s">
        <v>203</v>
      </c>
      <c r="H305" s="81" t="s">
        <v>172</v>
      </c>
      <c r="I305" s="116">
        <v>1250000</v>
      </c>
      <c r="J305" s="116">
        <v>63288.44</v>
      </c>
      <c r="K305" s="116">
        <v>1313288.44</v>
      </c>
    </row>
    <row r="306" spans="1:11" s="75" customFormat="1" ht="16.5" customHeight="1" x14ac:dyDescent="0.3">
      <c r="A306" s="81" t="s">
        <v>199</v>
      </c>
      <c r="B306" s="81"/>
      <c r="C306" s="81" t="s">
        <v>204</v>
      </c>
      <c r="D306" s="81"/>
      <c r="E306" s="81"/>
      <c r="F306" s="114" t="s">
        <v>35</v>
      </c>
      <c r="G306" s="81" t="s">
        <v>204</v>
      </c>
      <c r="H306" s="81" t="s">
        <v>623</v>
      </c>
      <c r="I306" s="116">
        <v>0</v>
      </c>
      <c r="J306" s="116">
        <v>134479980.59999999</v>
      </c>
      <c r="K306" s="116">
        <v>134479980.59999999</v>
      </c>
    </row>
    <row r="307" spans="1:11" s="75" customFormat="1" ht="16.5" customHeight="1" x14ac:dyDescent="0.3">
      <c r="A307" s="81" t="s">
        <v>199</v>
      </c>
      <c r="B307" s="81"/>
      <c r="C307" s="81" t="s">
        <v>204</v>
      </c>
      <c r="D307" s="81"/>
      <c r="E307" s="81"/>
      <c r="F307" s="114" t="s">
        <v>35</v>
      </c>
      <c r="G307" s="81" t="s">
        <v>204</v>
      </c>
      <c r="H307" s="81" t="s">
        <v>186</v>
      </c>
      <c r="I307" s="115">
        <v>0</v>
      </c>
      <c r="J307" s="116">
        <v>4707263.57</v>
      </c>
      <c r="K307" s="116">
        <v>4707263.57</v>
      </c>
    </row>
    <row r="308" spans="1:11" s="75" customFormat="1" ht="16.5" customHeight="1" x14ac:dyDescent="0.3">
      <c r="A308" s="81" t="s">
        <v>199</v>
      </c>
      <c r="B308" s="81"/>
      <c r="C308" s="81" t="s">
        <v>204</v>
      </c>
      <c r="D308" s="81"/>
      <c r="E308" s="81"/>
      <c r="F308" s="114" t="s">
        <v>35</v>
      </c>
      <c r="G308" s="81" t="s">
        <v>204</v>
      </c>
      <c r="H308" s="81" t="s">
        <v>1136</v>
      </c>
      <c r="I308" s="115">
        <v>0</v>
      </c>
      <c r="J308" s="116">
        <v>14652741.6</v>
      </c>
      <c r="K308" s="116">
        <v>14652741.6</v>
      </c>
    </row>
    <row r="309" spans="1:11" s="75" customFormat="1" ht="16.5" customHeight="1" x14ac:dyDescent="0.3">
      <c r="A309" s="81" t="s">
        <v>199</v>
      </c>
      <c r="B309" s="81"/>
      <c r="C309" s="81" t="s">
        <v>204</v>
      </c>
      <c r="D309" s="81"/>
      <c r="E309" s="81"/>
      <c r="F309" s="114" t="s">
        <v>35</v>
      </c>
      <c r="G309" s="81" t="s">
        <v>204</v>
      </c>
      <c r="H309" s="81" t="s">
        <v>1165</v>
      </c>
      <c r="I309" s="116">
        <v>0</v>
      </c>
      <c r="J309" s="116">
        <v>2420816.25</v>
      </c>
      <c r="K309" s="116">
        <v>2420816.25</v>
      </c>
    </row>
    <row r="310" spans="1:11" s="75" customFormat="1" ht="16.5" customHeight="1" x14ac:dyDescent="0.3">
      <c r="A310" s="81" t="s">
        <v>199</v>
      </c>
      <c r="B310" s="81"/>
      <c r="C310" s="81" t="s">
        <v>204</v>
      </c>
      <c r="D310" s="81"/>
      <c r="E310" s="81"/>
      <c r="F310" s="114" t="s">
        <v>35</v>
      </c>
      <c r="G310" s="81" t="s">
        <v>204</v>
      </c>
      <c r="H310" s="81" t="s">
        <v>1119</v>
      </c>
      <c r="I310" s="116">
        <v>1583.96</v>
      </c>
      <c r="J310" s="116">
        <v>0</v>
      </c>
      <c r="K310" s="116">
        <v>1583.96</v>
      </c>
    </row>
    <row r="311" spans="1:11" s="75" customFormat="1" ht="16.5" customHeight="1" x14ac:dyDescent="0.3">
      <c r="A311" s="81" t="s">
        <v>199</v>
      </c>
      <c r="B311" s="81"/>
      <c r="C311" s="81" t="s">
        <v>204</v>
      </c>
      <c r="D311" s="81"/>
      <c r="E311" s="81"/>
      <c r="F311" s="114" t="s">
        <v>35</v>
      </c>
      <c r="G311" s="81" t="s">
        <v>204</v>
      </c>
      <c r="H311" s="81" t="s">
        <v>1109</v>
      </c>
      <c r="I311" s="116">
        <v>0</v>
      </c>
      <c r="J311" s="116">
        <v>2510068.2799999998</v>
      </c>
      <c r="K311" s="116">
        <v>2510068.2799999998</v>
      </c>
    </row>
    <row r="312" spans="1:11" s="75" customFormat="1" ht="16.5" customHeight="1" x14ac:dyDescent="0.3">
      <c r="A312" s="81" t="s">
        <v>199</v>
      </c>
      <c r="B312" s="81"/>
      <c r="C312" s="81" t="s">
        <v>204</v>
      </c>
      <c r="D312" s="81"/>
      <c r="E312" s="81"/>
      <c r="F312" s="114" t="s">
        <v>35</v>
      </c>
      <c r="G312" s="81" t="s">
        <v>204</v>
      </c>
      <c r="H312" s="81" t="s">
        <v>1110</v>
      </c>
      <c r="I312" s="116">
        <v>0</v>
      </c>
      <c r="J312" s="116">
        <v>137509.04</v>
      </c>
      <c r="K312" s="116">
        <v>137509.04</v>
      </c>
    </row>
    <row r="313" spans="1:11" s="75" customFormat="1" ht="16.5" customHeight="1" x14ac:dyDescent="0.3">
      <c r="A313" s="81" t="s">
        <v>199</v>
      </c>
      <c r="B313" s="81"/>
      <c r="C313" s="81" t="s">
        <v>204</v>
      </c>
      <c r="D313" s="81"/>
      <c r="E313" s="81"/>
      <c r="F313" s="114" t="s">
        <v>35</v>
      </c>
      <c r="G313" s="81" t="s">
        <v>204</v>
      </c>
      <c r="H313" s="81" t="s">
        <v>421</v>
      </c>
      <c r="I313" s="116">
        <v>0</v>
      </c>
      <c r="J313" s="116">
        <v>5472599</v>
      </c>
      <c r="K313" s="116">
        <v>5472599</v>
      </c>
    </row>
    <row r="314" spans="1:11" s="75" customFormat="1" ht="16.5" customHeight="1" x14ac:dyDescent="0.3">
      <c r="A314" s="81" t="s">
        <v>199</v>
      </c>
      <c r="B314" s="81"/>
      <c r="C314" s="81" t="s">
        <v>204</v>
      </c>
      <c r="D314" s="81"/>
      <c r="E314" s="81"/>
      <c r="F314" s="114" t="s">
        <v>35</v>
      </c>
      <c r="G314" s="81" t="s">
        <v>204</v>
      </c>
      <c r="H314" s="81" t="s">
        <v>1107</v>
      </c>
      <c r="I314" s="116">
        <v>0</v>
      </c>
      <c r="J314" s="116">
        <v>1891.21</v>
      </c>
      <c r="K314" s="116">
        <v>1891.21</v>
      </c>
    </row>
    <row r="315" spans="1:11" s="75" customFormat="1" ht="16.5" customHeight="1" x14ac:dyDescent="0.3">
      <c r="A315" s="81" t="s">
        <v>199</v>
      </c>
      <c r="B315" s="81"/>
      <c r="C315" s="81" t="s">
        <v>204</v>
      </c>
      <c r="D315" s="81"/>
      <c r="E315" s="81"/>
      <c r="F315" s="114" t="s">
        <v>35</v>
      </c>
      <c r="G315" s="81" t="s">
        <v>204</v>
      </c>
      <c r="H315" s="81" t="s">
        <v>159</v>
      </c>
      <c r="I315" s="116">
        <v>0</v>
      </c>
      <c r="J315" s="116">
        <v>1155727.5</v>
      </c>
      <c r="K315" s="116">
        <v>1155727.5</v>
      </c>
    </row>
    <row r="316" spans="1:11" s="75" customFormat="1" ht="16.5" customHeight="1" x14ac:dyDescent="0.3">
      <c r="A316" s="81" t="s">
        <v>199</v>
      </c>
      <c r="B316" s="81"/>
      <c r="C316" s="81" t="s">
        <v>204</v>
      </c>
      <c r="D316" s="81"/>
      <c r="E316" s="81"/>
      <c r="F316" s="114" t="s">
        <v>35</v>
      </c>
      <c r="G316" s="81" t="s">
        <v>204</v>
      </c>
      <c r="H316" s="81" t="s">
        <v>172</v>
      </c>
      <c r="I316" s="116">
        <v>0</v>
      </c>
      <c r="J316" s="116">
        <v>44786.44</v>
      </c>
      <c r="K316" s="116">
        <v>44786.44</v>
      </c>
    </row>
    <row r="317" spans="1:11" s="75" customFormat="1" ht="16.5" customHeight="1" x14ac:dyDescent="0.3">
      <c r="A317" s="81" t="s">
        <v>199</v>
      </c>
      <c r="B317" s="81"/>
      <c r="C317" s="81" t="s">
        <v>205</v>
      </c>
      <c r="D317" s="81"/>
      <c r="E317" s="81"/>
      <c r="F317" s="114" t="s">
        <v>36</v>
      </c>
      <c r="G317" s="81" t="s">
        <v>205</v>
      </c>
      <c r="H317" s="81" t="s">
        <v>749</v>
      </c>
      <c r="I317" s="115">
        <v>0</v>
      </c>
      <c r="J317" s="116">
        <v>510.5</v>
      </c>
      <c r="K317" s="116">
        <v>510.5</v>
      </c>
    </row>
    <row r="318" spans="1:11" s="75" customFormat="1" ht="16.5" customHeight="1" x14ac:dyDescent="0.3">
      <c r="A318" s="81" t="s">
        <v>199</v>
      </c>
      <c r="B318" s="81"/>
      <c r="C318" s="81" t="s">
        <v>205</v>
      </c>
      <c r="D318" s="81"/>
      <c r="E318" s="81"/>
      <c r="F318" s="114" t="s">
        <v>36</v>
      </c>
      <c r="G318" s="81" t="s">
        <v>205</v>
      </c>
      <c r="H318" s="81" t="s">
        <v>224</v>
      </c>
      <c r="I318" s="116">
        <v>0</v>
      </c>
      <c r="J318" s="116">
        <v>28548.74</v>
      </c>
      <c r="K318" s="116">
        <v>28548.74</v>
      </c>
    </row>
    <row r="319" spans="1:11" s="75" customFormat="1" ht="16.5" customHeight="1" x14ac:dyDescent="0.3">
      <c r="A319" s="81" t="s">
        <v>199</v>
      </c>
      <c r="B319" s="81"/>
      <c r="C319" s="81" t="s">
        <v>205</v>
      </c>
      <c r="D319" s="81"/>
      <c r="E319" s="81"/>
      <c r="F319" s="114" t="s">
        <v>36</v>
      </c>
      <c r="G319" s="81" t="s">
        <v>205</v>
      </c>
      <c r="H319" s="81" t="s">
        <v>186</v>
      </c>
      <c r="I319" s="115">
        <v>0</v>
      </c>
      <c r="J319" s="116">
        <v>7292845.7300000004</v>
      </c>
      <c r="K319" s="116">
        <v>7292845.7300000004</v>
      </c>
    </row>
    <row r="320" spans="1:11" s="75" customFormat="1" ht="16.5" customHeight="1" x14ac:dyDescent="0.3">
      <c r="A320" s="81" t="s">
        <v>199</v>
      </c>
      <c r="B320" s="81"/>
      <c r="C320" s="81" t="s">
        <v>205</v>
      </c>
      <c r="D320" s="81"/>
      <c r="E320" s="81"/>
      <c r="F320" s="114" t="s">
        <v>36</v>
      </c>
      <c r="G320" s="81" t="s">
        <v>205</v>
      </c>
      <c r="H320" s="81" t="s">
        <v>1113</v>
      </c>
      <c r="I320" s="116">
        <v>0</v>
      </c>
      <c r="J320" s="116">
        <v>994049.8</v>
      </c>
      <c r="K320" s="116">
        <v>994049.8</v>
      </c>
    </row>
    <row r="321" spans="1:11" s="75" customFormat="1" ht="16.5" customHeight="1" x14ac:dyDescent="0.3">
      <c r="A321" s="81" t="s">
        <v>199</v>
      </c>
      <c r="B321" s="81"/>
      <c r="C321" s="81" t="s">
        <v>205</v>
      </c>
      <c r="D321" s="81"/>
      <c r="E321" s="81"/>
      <c r="F321" s="114" t="s">
        <v>36</v>
      </c>
      <c r="G321" s="81" t="s">
        <v>205</v>
      </c>
      <c r="H321" s="81" t="s">
        <v>225</v>
      </c>
      <c r="I321" s="116">
        <v>0</v>
      </c>
      <c r="J321" s="116">
        <v>2827953.42</v>
      </c>
      <c r="K321" s="116">
        <v>2827953.42</v>
      </c>
    </row>
    <row r="322" spans="1:11" s="75" customFormat="1" ht="16.5" customHeight="1" x14ac:dyDescent="0.3">
      <c r="A322" s="81" t="s">
        <v>199</v>
      </c>
      <c r="B322" s="81"/>
      <c r="C322" s="81" t="s">
        <v>205</v>
      </c>
      <c r="D322" s="81"/>
      <c r="E322" s="81"/>
      <c r="F322" s="114" t="s">
        <v>36</v>
      </c>
      <c r="G322" s="81" t="s">
        <v>205</v>
      </c>
      <c r="H322" s="81" t="s">
        <v>492</v>
      </c>
      <c r="I322" s="115">
        <v>0</v>
      </c>
      <c r="J322" s="116">
        <v>237578.5</v>
      </c>
      <c r="K322" s="116">
        <v>237578.5</v>
      </c>
    </row>
    <row r="323" spans="1:11" s="75" customFormat="1" ht="16.5" customHeight="1" x14ac:dyDescent="0.3">
      <c r="A323" s="81" t="s">
        <v>199</v>
      </c>
      <c r="B323" s="81"/>
      <c r="C323" s="81" t="s">
        <v>205</v>
      </c>
      <c r="D323" s="81"/>
      <c r="E323" s="81"/>
      <c r="F323" s="114" t="s">
        <v>36</v>
      </c>
      <c r="G323" s="81" t="s">
        <v>205</v>
      </c>
      <c r="H323" s="81" t="s">
        <v>1136</v>
      </c>
      <c r="I323" s="115">
        <v>831356.03</v>
      </c>
      <c r="J323" s="116">
        <v>0</v>
      </c>
      <c r="K323" s="116">
        <v>831356.03</v>
      </c>
    </row>
    <row r="324" spans="1:11" s="75" customFormat="1" ht="16.5" customHeight="1" x14ac:dyDescent="0.3">
      <c r="A324" s="81" t="s">
        <v>199</v>
      </c>
      <c r="B324" s="81"/>
      <c r="C324" s="81" t="s">
        <v>205</v>
      </c>
      <c r="D324" s="81"/>
      <c r="E324" s="81"/>
      <c r="F324" s="114" t="s">
        <v>36</v>
      </c>
      <c r="G324" s="81" t="s">
        <v>205</v>
      </c>
      <c r="H324" s="81" t="s">
        <v>1142</v>
      </c>
      <c r="I324" s="115">
        <v>24699076.760000002</v>
      </c>
      <c r="J324" s="116">
        <v>0</v>
      </c>
      <c r="K324" s="116">
        <v>24699076.760000002</v>
      </c>
    </row>
    <row r="325" spans="1:11" s="75" customFormat="1" ht="16.5" customHeight="1" x14ac:dyDescent="0.3">
      <c r="A325" s="81" t="s">
        <v>199</v>
      </c>
      <c r="B325" s="81"/>
      <c r="C325" s="81" t="s">
        <v>205</v>
      </c>
      <c r="D325" s="81"/>
      <c r="E325" s="81"/>
      <c r="F325" s="114" t="s">
        <v>36</v>
      </c>
      <c r="G325" s="81" t="s">
        <v>205</v>
      </c>
      <c r="H325" s="81" t="s">
        <v>1112</v>
      </c>
      <c r="I325" s="116">
        <v>15906.4</v>
      </c>
      <c r="J325" s="116">
        <v>6366344.5</v>
      </c>
      <c r="K325" s="116">
        <v>6382250.9000000004</v>
      </c>
    </row>
    <row r="326" spans="1:11" s="75" customFormat="1" ht="16.5" customHeight="1" x14ac:dyDescent="0.3">
      <c r="A326" s="81" t="s">
        <v>199</v>
      </c>
      <c r="B326" s="81"/>
      <c r="C326" s="81" t="s">
        <v>205</v>
      </c>
      <c r="D326" s="81"/>
      <c r="E326" s="81"/>
      <c r="F326" s="114" t="s">
        <v>36</v>
      </c>
      <c r="G326" s="81" t="s">
        <v>205</v>
      </c>
      <c r="H326" s="81" t="s">
        <v>1109</v>
      </c>
      <c r="I326" s="115">
        <v>0</v>
      </c>
      <c r="J326" s="116">
        <v>522082.35</v>
      </c>
      <c r="K326" s="116">
        <v>522082.35</v>
      </c>
    </row>
    <row r="327" spans="1:11" s="75" customFormat="1" ht="16.5" customHeight="1" x14ac:dyDescent="0.3">
      <c r="A327" s="81" t="s">
        <v>199</v>
      </c>
      <c r="B327" s="81"/>
      <c r="C327" s="81" t="s">
        <v>205</v>
      </c>
      <c r="D327" s="81"/>
      <c r="E327" s="81"/>
      <c r="F327" s="114" t="s">
        <v>36</v>
      </c>
      <c r="G327" s="81" t="s">
        <v>205</v>
      </c>
      <c r="H327" s="81" t="s">
        <v>1110</v>
      </c>
      <c r="I327" s="115">
        <v>851810.99</v>
      </c>
      <c r="J327" s="116">
        <v>27150.9</v>
      </c>
      <c r="K327" s="116">
        <v>878961.89</v>
      </c>
    </row>
    <row r="328" spans="1:11" s="75" customFormat="1" ht="16.5" customHeight="1" x14ac:dyDescent="0.3">
      <c r="A328" s="81" t="s">
        <v>199</v>
      </c>
      <c r="B328" s="81"/>
      <c r="C328" s="81" t="s">
        <v>205</v>
      </c>
      <c r="D328" s="81"/>
      <c r="E328" s="81"/>
      <c r="F328" s="114" t="s">
        <v>36</v>
      </c>
      <c r="G328" s="81" t="s">
        <v>205</v>
      </c>
      <c r="H328" s="81" t="s">
        <v>1116</v>
      </c>
      <c r="I328" s="115">
        <v>200364.56</v>
      </c>
      <c r="J328" s="116">
        <v>0</v>
      </c>
      <c r="K328" s="116">
        <v>200364.56</v>
      </c>
    </row>
    <row r="329" spans="1:11" s="75" customFormat="1" ht="16.5" customHeight="1" x14ac:dyDescent="0.3">
      <c r="A329" s="81" t="s">
        <v>199</v>
      </c>
      <c r="B329" s="81"/>
      <c r="C329" s="81" t="s">
        <v>205</v>
      </c>
      <c r="D329" s="81"/>
      <c r="E329" s="81"/>
      <c r="F329" s="114" t="s">
        <v>36</v>
      </c>
      <c r="G329" s="81" t="s">
        <v>205</v>
      </c>
      <c r="H329" s="81" t="s">
        <v>750</v>
      </c>
      <c r="I329" s="116">
        <v>0</v>
      </c>
      <c r="J329" s="116">
        <v>750</v>
      </c>
      <c r="K329" s="116">
        <v>750</v>
      </c>
    </row>
    <row r="330" spans="1:11" s="75" customFormat="1" ht="16.5" customHeight="1" x14ac:dyDescent="0.3">
      <c r="A330" s="81" t="s">
        <v>199</v>
      </c>
      <c r="B330" s="81"/>
      <c r="C330" s="81" t="s">
        <v>205</v>
      </c>
      <c r="D330" s="81"/>
      <c r="E330" s="81"/>
      <c r="F330" s="114" t="s">
        <v>36</v>
      </c>
      <c r="G330" s="81" t="s">
        <v>205</v>
      </c>
      <c r="H330" s="81" t="s">
        <v>1107</v>
      </c>
      <c r="I330" s="116">
        <v>571030.76</v>
      </c>
      <c r="J330" s="116">
        <v>2438.9899999999998</v>
      </c>
      <c r="K330" s="116">
        <v>573469.75</v>
      </c>
    </row>
    <row r="331" spans="1:11" s="75" customFormat="1" ht="16.5" customHeight="1" x14ac:dyDescent="0.3">
      <c r="A331" s="81" t="s">
        <v>199</v>
      </c>
      <c r="B331" s="81"/>
      <c r="C331" s="81" t="s">
        <v>205</v>
      </c>
      <c r="D331" s="81"/>
      <c r="E331" s="81"/>
      <c r="F331" s="114" t="s">
        <v>36</v>
      </c>
      <c r="G331" s="81" t="s">
        <v>205</v>
      </c>
      <c r="H331" s="81" t="s">
        <v>1171</v>
      </c>
      <c r="I331" s="116">
        <v>0</v>
      </c>
      <c r="J331" s="116">
        <v>250</v>
      </c>
      <c r="K331" s="116">
        <v>250</v>
      </c>
    </row>
    <row r="332" spans="1:11" s="75" customFormat="1" ht="16.5" customHeight="1" x14ac:dyDescent="0.3">
      <c r="A332" s="81" t="s">
        <v>199</v>
      </c>
      <c r="B332" s="81"/>
      <c r="C332" s="81" t="s">
        <v>205</v>
      </c>
      <c r="D332" s="81"/>
      <c r="E332" s="81"/>
      <c r="F332" s="114" t="s">
        <v>36</v>
      </c>
      <c r="G332" s="81" t="s">
        <v>205</v>
      </c>
      <c r="H332" s="81" t="s">
        <v>159</v>
      </c>
      <c r="I332" s="115">
        <v>1787414.46</v>
      </c>
      <c r="J332" s="116">
        <v>45485.4</v>
      </c>
      <c r="K332" s="116">
        <v>1832899.86</v>
      </c>
    </row>
    <row r="333" spans="1:11" s="75" customFormat="1" ht="16.5" customHeight="1" x14ac:dyDescent="0.3">
      <c r="A333" s="81" t="s">
        <v>199</v>
      </c>
      <c r="B333" s="81"/>
      <c r="C333" s="81" t="s">
        <v>205</v>
      </c>
      <c r="D333" s="81"/>
      <c r="E333" s="81"/>
      <c r="F333" s="114" t="s">
        <v>36</v>
      </c>
      <c r="G333" s="81" t="s">
        <v>205</v>
      </c>
      <c r="H333" s="81" t="s">
        <v>172</v>
      </c>
      <c r="I333" s="115">
        <v>0</v>
      </c>
      <c r="J333" s="116">
        <v>85605</v>
      </c>
      <c r="K333" s="116">
        <v>85605</v>
      </c>
    </row>
    <row r="334" spans="1:11" s="75" customFormat="1" ht="16.5" customHeight="1" x14ac:dyDescent="0.3">
      <c r="A334" s="81" t="s">
        <v>199</v>
      </c>
      <c r="B334" s="81"/>
      <c r="C334" s="81" t="s">
        <v>205</v>
      </c>
      <c r="D334" s="81"/>
      <c r="E334" s="81"/>
      <c r="F334" s="114" t="s">
        <v>36</v>
      </c>
      <c r="G334" s="81" t="s">
        <v>205</v>
      </c>
      <c r="H334" s="81" t="s">
        <v>1130</v>
      </c>
      <c r="I334" s="115">
        <v>0</v>
      </c>
      <c r="J334" s="116">
        <v>5771.13</v>
      </c>
      <c r="K334" s="116">
        <v>5771.13</v>
      </c>
    </row>
    <row r="335" spans="1:11" s="75" customFormat="1" ht="16.5" customHeight="1" x14ac:dyDescent="0.3">
      <c r="A335" s="81" t="s">
        <v>199</v>
      </c>
      <c r="B335" s="81"/>
      <c r="C335" s="81" t="s">
        <v>206</v>
      </c>
      <c r="D335" s="81"/>
      <c r="E335" s="81"/>
      <c r="F335" s="114" t="s">
        <v>37</v>
      </c>
      <c r="G335" s="81" t="s">
        <v>206</v>
      </c>
      <c r="H335" s="81" t="s">
        <v>1112</v>
      </c>
      <c r="I335" s="116">
        <v>213646.77</v>
      </c>
      <c r="J335" s="116">
        <v>0</v>
      </c>
      <c r="K335" s="116">
        <v>213646.77</v>
      </c>
    </row>
    <row r="336" spans="1:11" s="75" customFormat="1" ht="16.5" customHeight="1" x14ac:dyDescent="0.3">
      <c r="A336" s="81" t="s">
        <v>199</v>
      </c>
      <c r="B336" s="81"/>
      <c r="C336" s="81" t="s">
        <v>206</v>
      </c>
      <c r="D336" s="81"/>
      <c r="E336" s="81"/>
      <c r="F336" s="114" t="s">
        <v>37</v>
      </c>
      <c r="G336" s="81" t="s">
        <v>206</v>
      </c>
      <c r="H336" s="81" t="s">
        <v>1109</v>
      </c>
      <c r="I336" s="115">
        <v>0</v>
      </c>
      <c r="J336" s="116">
        <v>389743.87</v>
      </c>
      <c r="K336" s="116">
        <v>389743.87</v>
      </c>
    </row>
    <row r="337" spans="1:11" s="75" customFormat="1" ht="16.5" customHeight="1" x14ac:dyDescent="0.3">
      <c r="A337" s="81" t="s">
        <v>199</v>
      </c>
      <c r="B337" s="81"/>
      <c r="C337" s="81" t="s">
        <v>206</v>
      </c>
      <c r="D337" s="81"/>
      <c r="E337" s="81"/>
      <c r="F337" s="114" t="s">
        <v>37</v>
      </c>
      <c r="G337" s="81" t="s">
        <v>206</v>
      </c>
      <c r="H337" s="81" t="s">
        <v>1138</v>
      </c>
      <c r="I337" s="115">
        <v>312587.78999999998</v>
      </c>
      <c r="J337" s="116">
        <v>0</v>
      </c>
      <c r="K337" s="116">
        <v>312587.78999999998</v>
      </c>
    </row>
    <row r="338" spans="1:11" s="75" customFormat="1" ht="16.5" customHeight="1" x14ac:dyDescent="0.3">
      <c r="A338" s="81" t="s">
        <v>199</v>
      </c>
      <c r="B338" s="81"/>
      <c r="C338" s="81" t="s">
        <v>206</v>
      </c>
      <c r="D338" s="81"/>
      <c r="E338" s="81"/>
      <c r="F338" s="114" t="s">
        <v>37</v>
      </c>
      <c r="G338" s="81" t="s">
        <v>206</v>
      </c>
      <c r="H338" s="81" t="s">
        <v>1116</v>
      </c>
      <c r="I338" s="115">
        <v>21607401.84</v>
      </c>
      <c r="J338" s="116">
        <v>2001794.04</v>
      </c>
      <c r="K338" s="116">
        <v>23609195.879999999</v>
      </c>
    </row>
    <row r="339" spans="1:11" s="75" customFormat="1" ht="16.5" customHeight="1" x14ac:dyDescent="0.3">
      <c r="A339" s="81" t="s">
        <v>199</v>
      </c>
      <c r="B339" s="81"/>
      <c r="C339" s="81" t="s">
        <v>206</v>
      </c>
      <c r="D339" s="81"/>
      <c r="E339" s="81"/>
      <c r="F339" s="114" t="s">
        <v>37</v>
      </c>
      <c r="G339" s="81" t="s">
        <v>206</v>
      </c>
      <c r="H339" s="81" t="s">
        <v>207</v>
      </c>
      <c r="I339" s="115">
        <v>150957217.41999999</v>
      </c>
      <c r="J339" s="116">
        <v>0</v>
      </c>
      <c r="K339" s="116">
        <v>150957217.41999999</v>
      </c>
    </row>
    <row r="340" spans="1:11" s="75" customFormat="1" ht="16.5" customHeight="1" x14ac:dyDescent="0.3">
      <c r="A340" s="81" t="s">
        <v>199</v>
      </c>
      <c r="B340" s="81"/>
      <c r="C340" s="81" t="s">
        <v>206</v>
      </c>
      <c r="D340" s="81"/>
      <c r="E340" s="81"/>
      <c r="F340" s="114" t="s">
        <v>37</v>
      </c>
      <c r="G340" s="81" t="s">
        <v>206</v>
      </c>
      <c r="H340" s="81" t="s">
        <v>1107</v>
      </c>
      <c r="I340" s="115">
        <v>1242.19</v>
      </c>
      <c r="J340" s="116">
        <v>0</v>
      </c>
      <c r="K340" s="116">
        <v>1242.19</v>
      </c>
    </row>
    <row r="341" spans="1:11" s="75" customFormat="1" ht="16.5" customHeight="1" x14ac:dyDescent="0.3">
      <c r="A341" s="81" t="s">
        <v>199</v>
      </c>
      <c r="B341" s="81"/>
      <c r="C341" s="81" t="s">
        <v>206</v>
      </c>
      <c r="D341" s="81"/>
      <c r="E341" s="81"/>
      <c r="F341" s="114" t="s">
        <v>37</v>
      </c>
      <c r="G341" s="81" t="s">
        <v>206</v>
      </c>
      <c r="H341" s="81" t="s">
        <v>159</v>
      </c>
      <c r="I341" s="116">
        <v>1413.61</v>
      </c>
      <c r="J341" s="116">
        <v>0</v>
      </c>
      <c r="K341" s="116">
        <v>1413.61</v>
      </c>
    </row>
    <row r="342" spans="1:11" s="75" customFormat="1" ht="16.5" customHeight="1" x14ac:dyDescent="0.3">
      <c r="A342" s="81" t="s">
        <v>199</v>
      </c>
      <c r="B342" s="81"/>
      <c r="C342" s="81" t="s">
        <v>206</v>
      </c>
      <c r="D342" s="81"/>
      <c r="E342" s="81"/>
      <c r="F342" s="114" t="s">
        <v>37</v>
      </c>
      <c r="G342" s="81" t="s">
        <v>206</v>
      </c>
      <c r="H342" s="81" t="s">
        <v>1120</v>
      </c>
      <c r="I342" s="116">
        <v>0</v>
      </c>
      <c r="J342" s="116">
        <v>141140</v>
      </c>
      <c r="K342" s="116">
        <v>141140</v>
      </c>
    </row>
    <row r="343" spans="1:11" s="75" customFormat="1" ht="16.5" customHeight="1" x14ac:dyDescent="0.3">
      <c r="A343" s="81" t="s">
        <v>199</v>
      </c>
      <c r="B343" s="81"/>
      <c r="C343" s="81" t="s">
        <v>301</v>
      </c>
      <c r="D343" s="81"/>
      <c r="E343" s="81"/>
      <c r="F343" s="114" t="s">
        <v>116</v>
      </c>
      <c r="G343" s="81" t="s">
        <v>301</v>
      </c>
      <c r="H343" s="81" t="s">
        <v>480</v>
      </c>
      <c r="I343" s="116">
        <v>0</v>
      </c>
      <c r="J343" s="116">
        <v>10</v>
      </c>
      <c r="K343" s="116">
        <v>10</v>
      </c>
    </row>
    <row r="344" spans="1:11" s="75" customFormat="1" ht="16.5" customHeight="1" x14ac:dyDescent="0.3">
      <c r="A344" s="81" t="s">
        <v>199</v>
      </c>
      <c r="B344" s="81"/>
      <c r="C344" s="81" t="s">
        <v>301</v>
      </c>
      <c r="D344" s="81"/>
      <c r="E344" s="81"/>
      <c r="F344" s="114" t="s">
        <v>116</v>
      </c>
      <c r="G344" s="81" t="s">
        <v>301</v>
      </c>
      <c r="H344" s="81" t="s">
        <v>1155</v>
      </c>
      <c r="I344" s="116">
        <v>0</v>
      </c>
      <c r="J344" s="116">
        <v>1474904.96</v>
      </c>
      <c r="K344" s="116">
        <v>1474904.96</v>
      </c>
    </row>
    <row r="345" spans="1:11" s="75" customFormat="1" ht="16.5" customHeight="1" x14ac:dyDescent="0.3">
      <c r="A345" s="81" t="s">
        <v>199</v>
      </c>
      <c r="B345" s="81"/>
      <c r="C345" s="81" t="s">
        <v>301</v>
      </c>
      <c r="D345" s="81"/>
      <c r="E345" s="81"/>
      <c r="F345" s="114" t="s">
        <v>116</v>
      </c>
      <c r="G345" s="81" t="s">
        <v>301</v>
      </c>
      <c r="H345" s="81" t="s">
        <v>1154</v>
      </c>
      <c r="I345" s="116">
        <v>0</v>
      </c>
      <c r="J345" s="116">
        <v>116553239.26000001</v>
      </c>
      <c r="K345" s="116">
        <v>116553239.26000001</v>
      </c>
    </row>
    <row r="346" spans="1:11" s="75" customFormat="1" ht="16.5" customHeight="1" x14ac:dyDescent="0.3">
      <c r="A346" s="81" t="s">
        <v>199</v>
      </c>
      <c r="B346" s="81"/>
      <c r="C346" s="81" t="s">
        <v>301</v>
      </c>
      <c r="D346" s="81"/>
      <c r="E346" s="81"/>
      <c r="F346" s="114" t="s">
        <v>116</v>
      </c>
      <c r="G346" s="81" t="s">
        <v>301</v>
      </c>
      <c r="H346" s="81" t="s">
        <v>224</v>
      </c>
      <c r="I346" s="116">
        <v>0</v>
      </c>
      <c r="J346" s="116">
        <v>-88.2</v>
      </c>
      <c r="K346" s="116">
        <v>-88.2</v>
      </c>
    </row>
    <row r="347" spans="1:11" s="75" customFormat="1" ht="16.5" customHeight="1" x14ac:dyDescent="0.3">
      <c r="A347" s="81" t="s">
        <v>199</v>
      </c>
      <c r="B347" s="81"/>
      <c r="C347" s="81" t="s">
        <v>301</v>
      </c>
      <c r="D347" s="81"/>
      <c r="E347" s="81"/>
      <c r="F347" s="114" t="s">
        <v>116</v>
      </c>
      <c r="G347" s="81" t="s">
        <v>301</v>
      </c>
      <c r="H347" s="81" t="s">
        <v>186</v>
      </c>
      <c r="I347" s="116">
        <v>0</v>
      </c>
      <c r="J347" s="116">
        <v>13461769.210000001</v>
      </c>
      <c r="K347" s="116">
        <v>13461769.210000001</v>
      </c>
    </row>
    <row r="348" spans="1:11" s="75" customFormat="1" ht="16.5" customHeight="1" x14ac:dyDescent="0.3">
      <c r="A348" s="81" t="s">
        <v>199</v>
      </c>
      <c r="B348" s="81"/>
      <c r="C348" s="81" t="s">
        <v>301</v>
      </c>
      <c r="D348" s="81"/>
      <c r="E348" s="81"/>
      <c r="F348" s="114" t="s">
        <v>116</v>
      </c>
      <c r="G348" s="81" t="s">
        <v>301</v>
      </c>
      <c r="H348" s="81" t="s">
        <v>1113</v>
      </c>
      <c r="I348" s="116">
        <v>0</v>
      </c>
      <c r="J348" s="116">
        <v>12571625.34</v>
      </c>
      <c r="K348" s="116">
        <v>12571625.34</v>
      </c>
    </row>
    <row r="349" spans="1:11" s="75" customFormat="1" ht="16.5" customHeight="1" x14ac:dyDescent="0.3">
      <c r="A349" s="81" t="s">
        <v>199</v>
      </c>
      <c r="B349" s="81"/>
      <c r="C349" s="81" t="s">
        <v>301</v>
      </c>
      <c r="D349" s="81"/>
      <c r="E349" s="81"/>
      <c r="F349" s="114" t="s">
        <v>116</v>
      </c>
      <c r="G349" s="81" t="s">
        <v>301</v>
      </c>
      <c r="H349" s="81" t="s">
        <v>1167</v>
      </c>
      <c r="I349" s="116">
        <v>0</v>
      </c>
      <c r="J349" s="116">
        <v>2795.53</v>
      </c>
      <c r="K349" s="116">
        <v>2795.53</v>
      </c>
    </row>
    <row r="350" spans="1:11" s="75" customFormat="1" ht="16.5" customHeight="1" x14ac:dyDescent="0.3">
      <c r="A350" s="81" t="s">
        <v>199</v>
      </c>
      <c r="B350" s="81"/>
      <c r="C350" s="81" t="s">
        <v>301</v>
      </c>
      <c r="D350" s="81"/>
      <c r="E350" s="81"/>
      <c r="F350" s="114" t="s">
        <v>116</v>
      </c>
      <c r="G350" s="81" t="s">
        <v>301</v>
      </c>
      <c r="H350" s="81" t="s">
        <v>1153</v>
      </c>
      <c r="I350" s="116">
        <v>0</v>
      </c>
      <c r="J350" s="116">
        <v>847166.12</v>
      </c>
      <c r="K350" s="116">
        <v>847166.12</v>
      </c>
    </row>
    <row r="351" spans="1:11" s="75" customFormat="1" ht="16.5" customHeight="1" x14ac:dyDescent="0.3">
      <c r="A351" s="81" t="s">
        <v>199</v>
      </c>
      <c r="B351" s="81"/>
      <c r="C351" s="81" t="s">
        <v>301</v>
      </c>
      <c r="D351" s="81"/>
      <c r="E351" s="81"/>
      <c r="F351" s="114" t="s">
        <v>116</v>
      </c>
      <c r="G351" s="81" t="s">
        <v>301</v>
      </c>
      <c r="H351" s="81" t="s">
        <v>1170</v>
      </c>
      <c r="I351" s="116">
        <v>0</v>
      </c>
      <c r="J351" s="116">
        <v>130780</v>
      </c>
      <c r="K351" s="116">
        <v>130780</v>
      </c>
    </row>
    <row r="352" spans="1:11" s="75" customFormat="1" ht="16.5" customHeight="1" x14ac:dyDescent="0.3">
      <c r="A352" s="81" t="s">
        <v>199</v>
      </c>
      <c r="B352" s="81"/>
      <c r="C352" s="81" t="s">
        <v>301</v>
      </c>
      <c r="D352" s="81"/>
      <c r="E352" s="81"/>
      <c r="F352" s="114" t="s">
        <v>116</v>
      </c>
      <c r="G352" s="81" t="s">
        <v>301</v>
      </c>
      <c r="H352" s="81" t="s">
        <v>1144</v>
      </c>
      <c r="I352" s="116">
        <v>0</v>
      </c>
      <c r="J352" s="116">
        <v>54546.86</v>
      </c>
      <c r="K352" s="116">
        <v>54546.86</v>
      </c>
    </row>
    <row r="353" spans="1:11" s="75" customFormat="1" ht="16.5" customHeight="1" x14ac:dyDescent="0.3">
      <c r="A353" s="81" t="s">
        <v>199</v>
      </c>
      <c r="B353" s="81"/>
      <c r="C353" s="81" t="s">
        <v>301</v>
      </c>
      <c r="D353" s="81"/>
      <c r="E353" s="81"/>
      <c r="F353" s="114" t="s">
        <v>116</v>
      </c>
      <c r="G353" s="81" t="s">
        <v>301</v>
      </c>
      <c r="H353" s="81" t="s">
        <v>1119</v>
      </c>
      <c r="I353" s="116">
        <v>0</v>
      </c>
      <c r="J353" s="116">
        <v>15</v>
      </c>
      <c r="K353" s="116">
        <v>15</v>
      </c>
    </row>
    <row r="354" spans="1:11" s="75" customFormat="1" ht="16.5" customHeight="1" x14ac:dyDescent="0.3">
      <c r="A354" s="81" t="s">
        <v>199</v>
      </c>
      <c r="B354" s="81"/>
      <c r="C354" s="81" t="s">
        <v>301</v>
      </c>
      <c r="D354" s="81"/>
      <c r="E354" s="81"/>
      <c r="F354" s="114" t="s">
        <v>116</v>
      </c>
      <c r="G354" s="81" t="s">
        <v>301</v>
      </c>
      <c r="H354" s="81" t="s">
        <v>1133</v>
      </c>
      <c r="I354" s="116">
        <v>0</v>
      </c>
      <c r="J354" s="116">
        <v>2720562.43</v>
      </c>
      <c r="K354" s="116">
        <v>2720562.43</v>
      </c>
    </row>
    <row r="355" spans="1:11" s="75" customFormat="1" ht="16.5" customHeight="1" x14ac:dyDescent="0.3">
      <c r="A355" s="81" t="s">
        <v>199</v>
      </c>
      <c r="B355" s="81"/>
      <c r="C355" s="81" t="s">
        <v>301</v>
      </c>
      <c r="D355" s="81"/>
      <c r="E355" s="81"/>
      <c r="F355" s="114" t="s">
        <v>116</v>
      </c>
      <c r="G355" s="81" t="s">
        <v>301</v>
      </c>
      <c r="H355" s="81" t="s">
        <v>1109</v>
      </c>
      <c r="I355" s="116">
        <v>0</v>
      </c>
      <c r="J355" s="116">
        <v>1811471.8</v>
      </c>
      <c r="K355" s="116">
        <v>1811471.8</v>
      </c>
    </row>
    <row r="356" spans="1:11" s="75" customFormat="1" ht="16.5" customHeight="1" x14ac:dyDescent="0.3">
      <c r="A356" s="81" t="s">
        <v>199</v>
      </c>
      <c r="B356" s="81"/>
      <c r="C356" s="81" t="s">
        <v>301</v>
      </c>
      <c r="D356" s="81"/>
      <c r="E356" s="81"/>
      <c r="F356" s="114" t="s">
        <v>116</v>
      </c>
      <c r="G356" s="81" t="s">
        <v>301</v>
      </c>
      <c r="H356" s="81" t="s">
        <v>1110</v>
      </c>
      <c r="I356" s="116">
        <v>0</v>
      </c>
      <c r="J356" s="116">
        <v>132800</v>
      </c>
      <c r="K356" s="116">
        <v>132800</v>
      </c>
    </row>
    <row r="357" spans="1:11" s="75" customFormat="1" ht="16.5" customHeight="1" x14ac:dyDescent="0.3">
      <c r="A357" s="81" t="s">
        <v>199</v>
      </c>
      <c r="B357" s="81"/>
      <c r="C357" s="81" t="s">
        <v>301</v>
      </c>
      <c r="D357" s="81"/>
      <c r="E357" s="81"/>
      <c r="F357" s="114" t="s">
        <v>116</v>
      </c>
      <c r="G357" s="81" t="s">
        <v>301</v>
      </c>
      <c r="H357" s="81" t="s">
        <v>1116</v>
      </c>
      <c r="I357" s="116">
        <v>0</v>
      </c>
      <c r="J357" s="116">
        <v>1239756.03</v>
      </c>
      <c r="K357" s="116">
        <v>1239756.03</v>
      </c>
    </row>
    <row r="358" spans="1:11" s="75" customFormat="1" ht="16.5" customHeight="1" x14ac:dyDescent="0.3">
      <c r="A358" s="81" t="s">
        <v>199</v>
      </c>
      <c r="B358" s="81"/>
      <c r="C358" s="81" t="s">
        <v>301</v>
      </c>
      <c r="D358" s="81"/>
      <c r="E358" s="81"/>
      <c r="F358" s="114" t="s">
        <v>116</v>
      </c>
      <c r="G358" s="81" t="s">
        <v>301</v>
      </c>
      <c r="H358" s="81" t="s">
        <v>1163</v>
      </c>
      <c r="I358" s="116">
        <v>0</v>
      </c>
      <c r="J358" s="116">
        <v>11250.29</v>
      </c>
      <c r="K358" s="116">
        <v>11250.29</v>
      </c>
    </row>
    <row r="359" spans="1:11" s="75" customFormat="1" ht="16.5" customHeight="1" x14ac:dyDescent="0.3">
      <c r="A359" s="81" t="s">
        <v>199</v>
      </c>
      <c r="B359" s="81"/>
      <c r="C359" s="81" t="s">
        <v>301</v>
      </c>
      <c r="D359" s="81"/>
      <c r="E359" s="81"/>
      <c r="F359" s="114" t="s">
        <v>116</v>
      </c>
      <c r="G359" s="81" t="s">
        <v>301</v>
      </c>
      <c r="H359" s="81" t="s">
        <v>1143</v>
      </c>
      <c r="I359" s="116">
        <v>0</v>
      </c>
      <c r="J359" s="116">
        <v>6722.89</v>
      </c>
      <c r="K359" s="116">
        <v>6722.89</v>
      </c>
    </row>
    <row r="360" spans="1:11" s="75" customFormat="1" ht="16.5" customHeight="1" x14ac:dyDescent="0.3">
      <c r="A360" s="81" t="s">
        <v>199</v>
      </c>
      <c r="B360" s="81"/>
      <c r="C360" s="81" t="s">
        <v>301</v>
      </c>
      <c r="D360" s="81"/>
      <c r="E360" s="81"/>
      <c r="F360" s="114" t="s">
        <v>116</v>
      </c>
      <c r="G360" s="81" t="s">
        <v>301</v>
      </c>
      <c r="H360" s="81" t="s">
        <v>1107</v>
      </c>
      <c r="I360" s="116">
        <v>0</v>
      </c>
      <c r="J360" s="116">
        <v>127037.36</v>
      </c>
      <c r="K360" s="116">
        <v>127037.36</v>
      </c>
    </row>
    <row r="361" spans="1:11" s="75" customFormat="1" ht="16.5" customHeight="1" x14ac:dyDescent="0.3">
      <c r="A361" s="81" t="s">
        <v>199</v>
      </c>
      <c r="B361" s="81"/>
      <c r="C361" s="81" t="s">
        <v>301</v>
      </c>
      <c r="D361" s="81"/>
      <c r="E361" s="81"/>
      <c r="F361" s="114" t="s">
        <v>116</v>
      </c>
      <c r="G361" s="81" t="s">
        <v>301</v>
      </c>
      <c r="H361" s="81" t="s">
        <v>159</v>
      </c>
      <c r="I361" s="116">
        <v>0</v>
      </c>
      <c r="J361" s="116">
        <v>2400342.29</v>
      </c>
      <c r="K361" s="116">
        <v>2400342.29</v>
      </c>
    </row>
    <row r="362" spans="1:11" s="75" customFormat="1" ht="16.5" customHeight="1" x14ac:dyDescent="0.3">
      <c r="A362" s="81" t="s">
        <v>199</v>
      </c>
      <c r="B362" s="81"/>
      <c r="C362" s="81" t="s">
        <v>301</v>
      </c>
      <c r="D362" s="81"/>
      <c r="E362" s="81"/>
      <c r="F362" s="114" t="s">
        <v>116</v>
      </c>
      <c r="G362" s="81" t="s">
        <v>301</v>
      </c>
      <c r="H362" s="81" t="s">
        <v>1139</v>
      </c>
      <c r="I362" s="116">
        <v>0</v>
      </c>
      <c r="J362" s="116">
        <v>7781066.1600000001</v>
      </c>
      <c r="K362" s="116">
        <v>7781066.1600000001</v>
      </c>
    </row>
    <row r="363" spans="1:11" s="75" customFormat="1" ht="16.5" customHeight="1" x14ac:dyDescent="0.3">
      <c r="A363" s="81" t="s">
        <v>199</v>
      </c>
      <c r="B363" s="81"/>
      <c r="C363" s="81" t="s">
        <v>301</v>
      </c>
      <c r="D363" s="81"/>
      <c r="E363" s="81"/>
      <c r="F363" s="114" t="s">
        <v>116</v>
      </c>
      <c r="G363" s="81" t="s">
        <v>301</v>
      </c>
      <c r="H363" s="81" t="s">
        <v>172</v>
      </c>
      <c r="I363" s="116">
        <v>0</v>
      </c>
      <c r="J363" s="116">
        <v>101314.51</v>
      </c>
      <c r="K363" s="116">
        <v>101314.51</v>
      </c>
    </row>
    <row r="364" spans="1:11" s="75" customFormat="1" ht="16.5" customHeight="1" x14ac:dyDescent="0.3">
      <c r="A364" s="81" t="s">
        <v>199</v>
      </c>
      <c r="B364" s="81"/>
      <c r="C364" s="81" t="s">
        <v>301</v>
      </c>
      <c r="D364" s="81"/>
      <c r="E364" s="81"/>
      <c r="F364" s="114" t="s">
        <v>116</v>
      </c>
      <c r="G364" s="81" t="s">
        <v>301</v>
      </c>
      <c r="H364" s="81" t="s">
        <v>1127</v>
      </c>
      <c r="I364" s="116">
        <v>0</v>
      </c>
      <c r="J364" s="116">
        <v>403258.07</v>
      </c>
      <c r="K364" s="116">
        <v>403258.07</v>
      </c>
    </row>
    <row r="365" spans="1:11" s="75" customFormat="1" ht="16.5" customHeight="1" x14ac:dyDescent="0.3">
      <c r="A365" s="81" t="s">
        <v>199</v>
      </c>
      <c r="B365" s="81"/>
      <c r="C365" s="81" t="s">
        <v>302</v>
      </c>
      <c r="D365" s="81"/>
      <c r="E365" s="81"/>
      <c r="F365" s="114" t="s">
        <v>134</v>
      </c>
      <c r="G365" s="81" t="s">
        <v>302</v>
      </c>
      <c r="H365" s="81" t="s">
        <v>1109</v>
      </c>
      <c r="I365" s="116">
        <v>0</v>
      </c>
      <c r="J365" s="116">
        <v>193534.69</v>
      </c>
      <c r="K365" s="116">
        <v>193534.69</v>
      </c>
    </row>
    <row r="366" spans="1:11" s="75" customFormat="1" ht="16.5" customHeight="1" x14ac:dyDescent="0.3">
      <c r="A366" s="81" t="s">
        <v>199</v>
      </c>
      <c r="B366" s="81"/>
      <c r="C366" s="81" t="s">
        <v>302</v>
      </c>
      <c r="D366" s="81"/>
      <c r="E366" s="81"/>
      <c r="F366" s="114" t="s">
        <v>134</v>
      </c>
      <c r="G366" s="81" t="s">
        <v>302</v>
      </c>
      <c r="H366" s="81" t="s">
        <v>1116</v>
      </c>
      <c r="I366" s="116">
        <v>0</v>
      </c>
      <c r="J366" s="116">
        <v>24977.67</v>
      </c>
      <c r="K366" s="116">
        <v>24977.67</v>
      </c>
    </row>
    <row r="367" spans="1:11" s="75" customFormat="1" ht="16.5" customHeight="1" x14ac:dyDescent="0.3">
      <c r="A367" s="81" t="s">
        <v>199</v>
      </c>
      <c r="B367" s="81"/>
      <c r="C367" s="81" t="s">
        <v>302</v>
      </c>
      <c r="D367" s="81"/>
      <c r="E367" s="81"/>
      <c r="F367" s="114" t="s">
        <v>134</v>
      </c>
      <c r="G367" s="81" t="s">
        <v>302</v>
      </c>
      <c r="H367" s="81" t="s">
        <v>1176</v>
      </c>
      <c r="I367" s="116">
        <v>0</v>
      </c>
      <c r="J367" s="116">
        <v>3000</v>
      </c>
      <c r="K367" s="116">
        <v>3000</v>
      </c>
    </row>
    <row r="368" spans="1:11" s="75" customFormat="1" ht="16.5" customHeight="1" x14ac:dyDescent="0.3">
      <c r="A368" s="81" t="s">
        <v>199</v>
      </c>
      <c r="B368" s="81"/>
      <c r="C368" s="81" t="s">
        <v>302</v>
      </c>
      <c r="D368" s="81"/>
      <c r="E368" s="81"/>
      <c r="F368" s="114" t="s">
        <v>134</v>
      </c>
      <c r="G368" s="81" t="s">
        <v>302</v>
      </c>
      <c r="H368" s="81" t="s">
        <v>159</v>
      </c>
      <c r="I368" s="115">
        <v>0</v>
      </c>
      <c r="J368" s="116">
        <v>22428.98</v>
      </c>
      <c r="K368" s="116">
        <v>22428.98</v>
      </c>
    </row>
    <row r="369" spans="1:11" s="75" customFormat="1" ht="16.5" customHeight="1" x14ac:dyDescent="0.3">
      <c r="A369" s="81" t="s">
        <v>199</v>
      </c>
      <c r="B369" s="81"/>
      <c r="C369" s="81" t="s">
        <v>208</v>
      </c>
      <c r="D369" s="81"/>
      <c r="E369" s="81"/>
      <c r="F369" s="114" t="s">
        <v>38</v>
      </c>
      <c r="G369" s="81" t="s">
        <v>208</v>
      </c>
      <c r="H369" s="81" t="s">
        <v>1113</v>
      </c>
      <c r="I369" s="116">
        <v>0</v>
      </c>
      <c r="J369" s="116">
        <v>2498994</v>
      </c>
      <c r="K369" s="116">
        <v>2498994</v>
      </c>
    </row>
    <row r="370" spans="1:11" s="75" customFormat="1" ht="16.5" customHeight="1" x14ac:dyDescent="0.3">
      <c r="A370" s="81" t="s">
        <v>199</v>
      </c>
      <c r="B370" s="81"/>
      <c r="C370" s="81" t="s">
        <v>208</v>
      </c>
      <c r="D370" s="81"/>
      <c r="E370" s="81"/>
      <c r="F370" s="114" t="s">
        <v>38</v>
      </c>
      <c r="G370" s="81" t="s">
        <v>208</v>
      </c>
      <c r="H370" s="81" t="s">
        <v>375</v>
      </c>
      <c r="I370" s="115">
        <v>0</v>
      </c>
      <c r="J370" s="116">
        <v>1096849.7</v>
      </c>
      <c r="K370" s="116">
        <v>1096849.7</v>
      </c>
    </row>
    <row r="371" spans="1:11" s="75" customFormat="1" ht="16.5" customHeight="1" x14ac:dyDescent="0.3">
      <c r="A371" s="81" t="s">
        <v>199</v>
      </c>
      <c r="B371" s="81"/>
      <c r="C371" s="81" t="s">
        <v>208</v>
      </c>
      <c r="D371" s="81"/>
      <c r="E371" s="81"/>
      <c r="F371" s="114" t="s">
        <v>38</v>
      </c>
      <c r="G371" s="81" t="s">
        <v>208</v>
      </c>
      <c r="H371" s="81" t="s">
        <v>1107</v>
      </c>
      <c r="I371" s="116">
        <v>2577.3000000000002</v>
      </c>
      <c r="J371" s="116">
        <v>2852</v>
      </c>
      <c r="K371" s="116">
        <v>5429.3</v>
      </c>
    </row>
    <row r="372" spans="1:11" s="75" customFormat="1" ht="16.5" customHeight="1" x14ac:dyDescent="0.3">
      <c r="A372" s="81" t="s">
        <v>199</v>
      </c>
      <c r="B372" s="81"/>
      <c r="C372" s="81" t="s">
        <v>303</v>
      </c>
      <c r="D372" s="81"/>
      <c r="E372" s="81"/>
      <c r="F372" s="114" t="s">
        <v>113</v>
      </c>
      <c r="G372" s="81" t="s">
        <v>303</v>
      </c>
      <c r="H372" s="81" t="s">
        <v>1107</v>
      </c>
      <c r="I372" s="116">
        <v>0</v>
      </c>
      <c r="J372" s="116">
        <v>7135.5</v>
      </c>
      <c r="K372" s="116">
        <v>7135.5</v>
      </c>
    </row>
    <row r="373" spans="1:11" s="75" customFormat="1" ht="16.5" customHeight="1" x14ac:dyDescent="0.3">
      <c r="A373" s="81" t="s">
        <v>199</v>
      </c>
      <c r="B373" s="81"/>
      <c r="C373" s="81" t="s">
        <v>209</v>
      </c>
      <c r="D373" s="81"/>
      <c r="E373" s="81"/>
      <c r="F373" s="114" t="s">
        <v>39</v>
      </c>
      <c r="G373" s="81" t="s">
        <v>209</v>
      </c>
      <c r="H373" s="81" t="s">
        <v>1107</v>
      </c>
      <c r="I373" s="116">
        <v>325.26</v>
      </c>
      <c r="J373" s="116">
        <v>0</v>
      </c>
      <c r="K373" s="116">
        <v>325.26</v>
      </c>
    </row>
    <row r="374" spans="1:11" s="75" customFormat="1" ht="16.5" customHeight="1" x14ac:dyDescent="0.3">
      <c r="A374" s="81" t="s">
        <v>199</v>
      </c>
      <c r="B374" s="81"/>
      <c r="C374" s="81" t="s">
        <v>210</v>
      </c>
      <c r="D374" s="81"/>
      <c r="E374" s="81"/>
      <c r="F374" s="114" t="s">
        <v>40</v>
      </c>
      <c r="G374" s="81" t="s">
        <v>210</v>
      </c>
      <c r="H374" s="81" t="s">
        <v>482</v>
      </c>
      <c r="I374" s="116">
        <v>0</v>
      </c>
      <c r="J374" s="116">
        <v>14708158.369999999</v>
      </c>
      <c r="K374" s="116">
        <v>14708158.369999999</v>
      </c>
    </row>
    <row r="375" spans="1:11" s="75" customFormat="1" ht="16.5" customHeight="1" x14ac:dyDescent="0.3">
      <c r="A375" s="81" t="s">
        <v>199</v>
      </c>
      <c r="B375" s="81"/>
      <c r="C375" s="81" t="s">
        <v>210</v>
      </c>
      <c r="D375" s="81"/>
      <c r="E375" s="81"/>
      <c r="F375" s="114" t="s">
        <v>40</v>
      </c>
      <c r="G375" s="81" t="s">
        <v>210</v>
      </c>
      <c r="H375" s="81" t="s">
        <v>186</v>
      </c>
      <c r="I375" s="116">
        <v>0</v>
      </c>
      <c r="J375" s="116">
        <v>636037.36</v>
      </c>
      <c r="K375" s="116">
        <v>636037.36</v>
      </c>
    </row>
    <row r="376" spans="1:11" s="75" customFormat="1" ht="16.5" customHeight="1" x14ac:dyDescent="0.3">
      <c r="A376" s="81" t="s">
        <v>199</v>
      </c>
      <c r="B376" s="81"/>
      <c r="C376" s="81" t="s">
        <v>210</v>
      </c>
      <c r="D376" s="81"/>
      <c r="E376" s="81"/>
      <c r="F376" s="114" t="s">
        <v>40</v>
      </c>
      <c r="G376" s="81" t="s">
        <v>210</v>
      </c>
      <c r="H376" s="81" t="s">
        <v>1172</v>
      </c>
      <c r="I376" s="116">
        <v>0</v>
      </c>
      <c r="J376" s="116">
        <v>89023530.290000007</v>
      </c>
      <c r="K376" s="116">
        <v>89023530.290000007</v>
      </c>
    </row>
    <row r="377" spans="1:11" s="75" customFormat="1" ht="16.5" customHeight="1" x14ac:dyDescent="0.3">
      <c r="A377" s="81" t="s">
        <v>199</v>
      </c>
      <c r="B377" s="81"/>
      <c r="C377" s="81" t="s">
        <v>210</v>
      </c>
      <c r="D377" s="81"/>
      <c r="E377" s="81"/>
      <c r="F377" s="114" t="s">
        <v>40</v>
      </c>
      <c r="G377" s="81" t="s">
        <v>210</v>
      </c>
      <c r="H377" s="81" t="s">
        <v>1109</v>
      </c>
      <c r="I377" s="116">
        <v>0</v>
      </c>
      <c r="J377" s="116">
        <v>10825218.390000001</v>
      </c>
      <c r="K377" s="116">
        <v>10825218.390000001</v>
      </c>
    </row>
    <row r="378" spans="1:11" s="75" customFormat="1" ht="16.5" customHeight="1" x14ac:dyDescent="0.3">
      <c r="A378" s="81" t="s">
        <v>199</v>
      </c>
      <c r="B378" s="81"/>
      <c r="C378" s="81" t="s">
        <v>210</v>
      </c>
      <c r="D378" s="81"/>
      <c r="E378" s="81"/>
      <c r="F378" s="114" t="s">
        <v>40</v>
      </c>
      <c r="G378" s="81" t="s">
        <v>210</v>
      </c>
      <c r="H378" s="81" t="s">
        <v>1163</v>
      </c>
      <c r="I378" s="115">
        <v>0</v>
      </c>
      <c r="J378" s="116">
        <v>25717278.289999999</v>
      </c>
      <c r="K378" s="116">
        <v>25717278.289999999</v>
      </c>
    </row>
    <row r="379" spans="1:11" s="75" customFormat="1" ht="16.5" customHeight="1" x14ac:dyDescent="0.3">
      <c r="A379" s="81" t="s">
        <v>199</v>
      </c>
      <c r="B379" s="81"/>
      <c r="C379" s="81" t="s">
        <v>210</v>
      </c>
      <c r="D379" s="81"/>
      <c r="E379" s="81"/>
      <c r="F379" s="114" t="s">
        <v>40</v>
      </c>
      <c r="G379" s="81" t="s">
        <v>210</v>
      </c>
      <c r="H379" s="81" t="s">
        <v>1107</v>
      </c>
      <c r="I379" s="116">
        <v>9741.58</v>
      </c>
      <c r="J379" s="116">
        <v>246602.05</v>
      </c>
      <c r="K379" s="116">
        <v>256343.63</v>
      </c>
    </row>
    <row r="380" spans="1:11" s="75" customFormat="1" ht="16.5" customHeight="1" x14ac:dyDescent="0.3">
      <c r="A380" s="81" t="s">
        <v>199</v>
      </c>
      <c r="B380" s="81"/>
      <c r="C380" s="81" t="s">
        <v>210</v>
      </c>
      <c r="D380" s="81"/>
      <c r="E380" s="81"/>
      <c r="F380" s="114" t="s">
        <v>40</v>
      </c>
      <c r="G380" s="81" t="s">
        <v>210</v>
      </c>
      <c r="H380" s="81" t="s">
        <v>159</v>
      </c>
      <c r="I380" s="116">
        <v>0</v>
      </c>
      <c r="J380" s="116">
        <v>1735159.32</v>
      </c>
      <c r="K380" s="116">
        <v>1735159.32</v>
      </c>
    </row>
    <row r="381" spans="1:11" s="75" customFormat="1" ht="16.5" customHeight="1" x14ac:dyDescent="0.3">
      <c r="A381" s="81" t="s">
        <v>199</v>
      </c>
      <c r="B381" s="81"/>
      <c r="C381" s="81" t="s">
        <v>210</v>
      </c>
      <c r="D381" s="81"/>
      <c r="E381" s="81"/>
      <c r="F381" s="114" t="s">
        <v>40</v>
      </c>
      <c r="G381" s="81" t="s">
        <v>210</v>
      </c>
      <c r="H381" s="81" t="s">
        <v>1120</v>
      </c>
      <c r="I381" s="116">
        <v>0</v>
      </c>
      <c r="J381" s="116">
        <v>75345</v>
      </c>
      <c r="K381" s="116">
        <v>75345</v>
      </c>
    </row>
    <row r="382" spans="1:11" s="75" customFormat="1" ht="16.5" customHeight="1" x14ac:dyDescent="0.3">
      <c r="A382" s="81" t="s">
        <v>199</v>
      </c>
      <c r="B382" s="81"/>
      <c r="C382" s="81" t="s">
        <v>210</v>
      </c>
      <c r="D382" s="81"/>
      <c r="E382" s="81"/>
      <c r="F382" s="114" t="s">
        <v>40</v>
      </c>
      <c r="G382" s="81" t="s">
        <v>210</v>
      </c>
      <c r="H382" s="81" t="s">
        <v>232</v>
      </c>
      <c r="I382" s="115">
        <v>0</v>
      </c>
      <c r="J382" s="116">
        <v>2151681.11</v>
      </c>
      <c r="K382" s="116">
        <v>2151681.11</v>
      </c>
    </row>
    <row r="383" spans="1:11" s="75" customFormat="1" ht="16.5" customHeight="1" x14ac:dyDescent="0.3">
      <c r="A383" s="81" t="s">
        <v>199</v>
      </c>
      <c r="B383" s="81"/>
      <c r="C383" s="81" t="s">
        <v>210</v>
      </c>
      <c r="D383" s="81"/>
      <c r="E383" s="81"/>
      <c r="F383" s="114" t="s">
        <v>40</v>
      </c>
      <c r="G383" s="81" t="s">
        <v>210</v>
      </c>
      <c r="H383" s="81" t="s">
        <v>1125</v>
      </c>
      <c r="I383" s="115">
        <v>0</v>
      </c>
      <c r="J383" s="116">
        <v>794.6</v>
      </c>
      <c r="K383" s="116">
        <v>794.6</v>
      </c>
    </row>
    <row r="384" spans="1:11" s="75" customFormat="1" ht="16.5" customHeight="1" x14ac:dyDescent="0.3">
      <c r="A384" s="81" t="s">
        <v>199</v>
      </c>
      <c r="B384" s="81"/>
      <c r="C384" s="81" t="s">
        <v>304</v>
      </c>
      <c r="D384" s="81"/>
      <c r="E384" s="81"/>
      <c r="F384" s="114" t="s">
        <v>107</v>
      </c>
      <c r="G384" s="81" t="s">
        <v>304</v>
      </c>
      <c r="H384" s="81" t="s">
        <v>1107</v>
      </c>
      <c r="I384" s="116">
        <v>0</v>
      </c>
      <c r="J384" s="116">
        <v>10.02</v>
      </c>
      <c r="K384" s="116">
        <v>10.02</v>
      </c>
    </row>
    <row r="385" spans="1:11" s="75" customFormat="1" ht="16.5" customHeight="1" x14ac:dyDescent="0.3">
      <c r="A385" s="81" t="s">
        <v>199</v>
      </c>
      <c r="B385" s="81"/>
      <c r="C385" s="81" t="s">
        <v>211</v>
      </c>
      <c r="D385" s="81"/>
      <c r="E385" s="81"/>
      <c r="F385" s="114" t="s">
        <v>41</v>
      </c>
      <c r="G385" s="81" t="s">
        <v>211</v>
      </c>
      <c r="H385" s="81" t="s">
        <v>1113</v>
      </c>
      <c r="I385" s="116">
        <v>2206414.37</v>
      </c>
      <c r="J385" s="116">
        <v>0</v>
      </c>
      <c r="K385" s="116">
        <v>2206414.37</v>
      </c>
    </row>
    <row r="386" spans="1:11" s="75" customFormat="1" ht="16.5" customHeight="1" x14ac:dyDescent="0.3">
      <c r="A386" s="81" t="s">
        <v>199</v>
      </c>
      <c r="B386" s="81"/>
      <c r="C386" s="81" t="s">
        <v>211</v>
      </c>
      <c r="D386" s="81"/>
      <c r="E386" s="81"/>
      <c r="F386" s="114" t="s">
        <v>41</v>
      </c>
      <c r="G386" s="81" t="s">
        <v>211</v>
      </c>
      <c r="H386" s="81" t="s">
        <v>1107</v>
      </c>
      <c r="I386" s="116">
        <v>800</v>
      </c>
      <c r="J386" s="116">
        <v>0</v>
      </c>
      <c r="K386" s="116">
        <v>800</v>
      </c>
    </row>
    <row r="387" spans="1:11" s="75" customFormat="1" ht="16.5" customHeight="1" x14ac:dyDescent="0.3">
      <c r="A387" s="81" t="s">
        <v>199</v>
      </c>
      <c r="B387" s="81"/>
      <c r="C387" s="81" t="s">
        <v>211</v>
      </c>
      <c r="D387" s="81"/>
      <c r="E387" s="81"/>
      <c r="F387" s="114" t="s">
        <v>41</v>
      </c>
      <c r="G387" s="81" t="s">
        <v>211</v>
      </c>
      <c r="H387" s="81" t="s">
        <v>159</v>
      </c>
      <c r="I387" s="116">
        <v>1320</v>
      </c>
      <c r="J387" s="116">
        <v>0</v>
      </c>
      <c r="K387" s="116">
        <v>1320</v>
      </c>
    </row>
    <row r="388" spans="1:11" s="75" customFormat="1" ht="16.5" customHeight="1" x14ac:dyDescent="0.3">
      <c r="A388" s="81" t="s">
        <v>199</v>
      </c>
      <c r="B388" s="81"/>
      <c r="C388" s="81" t="s">
        <v>305</v>
      </c>
      <c r="D388" s="81"/>
      <c r="E388" s="81"/>
      <c r="F388" s="114" t="s">
        <v>108</v>
      </c>
      <c r="G388" s="81" t="s">
        <v>305</v>
      </c>
      <c r="H388" s="81" t="s">
        <v>1107</v>
      </c>
      <c r="I388" s="116">
        <v>0</v>
      </c>
      <c r="J388" s="116">
        <v>-21.42</v>
      </c>
      <c r="K388" s="116">
        <v>-21.42</v>
      </c>
    </row>
    <row r="389" spans="1:11" s="75" customFormat="1" ht="16.5" customHeight="1" x14ac:dyDescent="0.3">
      <c r="A389" s="81" t="s">
        <v>199</v>
      </c>
      <c r="B389" s="81"/>
      <c r="C389" s="81" t="s">
        <v>306</v>
      </c>
      <c r="D389" s="81"/>
      <c r="E389" s="81"/>
      <c r="F389" s="114" t="s">
        <v>129</v>
      </c>
      <c r="G389" s="81" t="s">
        <v>306</v>
      </c>
      <c r="H389" s="81" t="s">
        <v>1163</v>
      </c>
      <c r="I389" s="116">
        <v>0</v>
      </c>
      <c r="J389" s="116">
        <v>200207.43</v>
      </c>
      <c r="K389" s="116">
        <v>200207.43</v>
      </c>
    </row>
    <row r="390" spans="1:11" s="75" customFormat="1" ht="16.5" customHeight="1" x14ac:dyDescent="0.3">
      <c r="A390" s="81" t="s">
        <v>199</v>
      </c>
      <c r="B390" s="81"/>
      <c r="C390" s="81" t="s">
        <v>307</v>
      </c>
      <c r="D390" s="81"/>
      <c r="E390" s="81"/>
      <c r="F390" s="114" t="s">
        <v>109</v>
      </c>
      <c r="G390" s="81" t="s">
        <v>307</v>
      </c>
      <c r="H390" s="81" t="s">
        <v>1107</v>
      </c>
      <c r="I390" s="115">
        <v>0</v>
      </c>
      <c r="J390" s="116">
        <v>67.650000000000006</v>
      </c>
      <c r="K390" s="116">
        <v>67.650000000000006</v>
      </c>
    </row>
    <row r="391" spans="1:11" s="75" customFormat="1" ht="16.5" customHeight="1" x14ac:dyDescent="0.3">
      <c r="A391" s="81" t="s">
        <v>199</v>
      </c>
      <c r="B391" s="81"/>
      <c r="C391" s="81" t="s">
        <v>308</v>
      </c>
      <c r="D391" s="81"/>
      <c r="E391" s="81"/>
      <c r="F391" s="114" t="s">
        <v>110</v>
      </c>
      <c r="G391" s="81" t="s">
        <v>308</v>
      </c>
      <c r="H391" s="81" t="s">
        <v>1107</v>
      </c>
      <c r="I391" s="115">
        <v>0</v>
      </c>
      <c r="J391" s="116">
        <v>398.08</v>
      </c>
      <c r="K391" s="116">
        <v>398.08</v>
      </c>
    </row>
    <row r="392" spans="1:11" s="75" customFormat="1" ht="16.5" customHeight="1" x14ac:dyDescent="0.3">
      <c r="A392" s="81" t="s">
        <v>199</v>
      </c>
      <c r="B392" s="81"/>
      <c r="C392" s="81" t="s">
        <v>308</v>
      </c>
      <c r="D392" s="81"/>
      <c r="E392" s="81"/>
      <c r="F392" s="114" t="s">
        <v>110</v>
      </c>
      <c r="G392" s="81" t="s">
        <v>308</v>
      </c>
      <c r="H392" s="81" t="s">
        <v>159</v>
      </c>
      <c r="I392" s="115">
        <v>0</v>
      </c>
      <c r="J392" s="116">
        <v>192.6</v>
      </c>
      <c r="K392" s="116">
        <v>192.6</v>
      </c>
    </row>
    <row r="393" spans="1:11" s="75" customFormat="1" ht="16.5" customHeight="1" x14ac:dyDescent="0.3">
      <c r="A393" s="81" t="s">
        <v>199</v>
      </c>
      <c r="B393" s="81"/>
      <c r="C393" s="81" t="s">
        <v>212</v>
      </c>
      <c r="D393" s="81"/>
      <c r="E393" s="81"/>
      <c r="F393" s="114" t="s">
        <v>42</v>
      </c>
      <c r="G393" s="81" t="s">
        <v>212</v>
      </c>
      <c r="H393" s="81" t="s">
        <v>1113</v>
      </c>
      <c r="I393" s="115">
        <v>0</v>
      </c>
      <c r="J393" s="116">
        <v>24099912.210000001</v>
      </c>
      <c r="K393" s="116">
        <v>24099912.210000001</v>
      </c>
    </row>
    <row r="394" spans="1:11" s="75" customFormat="1" ht="16.5" customHeight="1" x14ac:dyDescent="0.3">
      <c r="A394" s="81" t="s">
        <v>199</v>
      </c>
      <c r="B394" s="81"/>
      <c r="C394" s="81" t="s">
        <v>212</v>
      </c>
      <c r="D394" s="81"/>
      <c r="E394" s="81"/>
      <c r="F394" s="114" t="s">
        <v>42</v>
      </c>
      <c r="G394" s="81" t="s">
        <v>212</v>
      </c>
      <c r="H394" s="81" t="s">
        <v>492</v>
      </c>
      <c r="I394" s="116">
        <v>0</v>
      </c>
      <c r="J394" s="116">
        <v>3851.72</v>
      </c>
      <c r="K394" s="116">
        <v>3851.72</v>
      </c>
    </row>
    <row r="395" spans="1:11" s="75" customFormat="1" ht="16.5" customHeight="1" x14ac:dyDescent="0.3">
      <c r="A395" s="81" t="s">
        <v>199</v>
      </c>
      <c r="B395" s="81"/>
      <c r="C395" s="81" t="s">
        <v>212</v>
      </c>
      <c r="D395" s="81"/>
      <c r="E395" s="81"/>
      <c r="F395" s="114" t="s">
        <v>42</v>
      </c>
      <c r="G395" s="81" t="s">
        <v>212</v>
      </c>
      <c r="H395" s="81" t="s">
        <v>1109</v>
      </c>
      <c r="I395" s="116">
        <v>0</v>
      </c>
      <c r="J395" s="116">
        <v>1135687.31</v>
      </c>
      <c r="K395" s="116">
        <v>1135687.31</v>
      </c>
    </row>
    <row r="396" spans="1:11" s="75" customFormat="1" ht="16.5" customHeight="1" x14ac:dyDescent="0.3">
      <c r="A396" s="81" t="s">
        <v>199</v>
      </c>
      <c r="B396" s="81"/>
      <c r="C396" s="81" t="s">
        <v>212</v>
      </c>
      <c r="D396" s="81"/>
      <c r="E396" s="81"/>
      <c r="F396" s="114" t="s">
        <v>42</v>
      </c>
      <c r="G396" s="81" t="s">
        <v>212</v>
      </c>
      <c r="H396" s="81" t="s">
        <v>1116</v>
      </c>
      <c r="I396" s="116">
        <v>573395.19999999995</v>
      </c>
      <c r="J396" s="116">
        <v>0</v>
      </c>
      <c r="K396" s="116">
        <v>573395.19999999995</v>
      </c>
    </row>
    <row r="397" spans="1:11" s="75" customFormat="1" ht="16.5" customHeight="1" x14ac:dyDescent="0.3">
      <c r="A397" s="81" t="s">
        <v>199</v>
      </c>
      <c r="B397" s="81"/>
      <c r="C397" s="81" t="s">
        <v>212</v>
      </c>
      <c r="D397" s="81"/>
      <c r="E397" s="81"/>
      <c r="F397" s="114" t="s">
        <v>42</v>
      </c>
      <c r="G397" s="81" t="s">
        <v>212</v>
      </c>
      <c r="H397" s="81" t="s">
        <v>207</v>
      </c>
      <c r="I397" s="116">
        <v>80446.289999999994</v>
      </c>
      <c r="J397" s="116">
        <v>0</v>
      </c>
      <c r="K397" s="116">
        <v>80446.289999999994</v>
      </c>
    </row>
    <row r="398" spans="1:11" s="75" customFormat="1" ht="16.5" customHeight="1" x14ac:dyDescent="0.3">
      <c r="A398" s="81" t="s">
        <v>199</v>
      </c>
      <c r="B398" s="81"/>
      <c r="C398" s="81" t="s">
        <v>212</v>
      </c>
      <c r="D398" s="81"/>
      <c r="E398" s="81"/>
      <c r="F398" s="114" t="s">
        <v>42</v>
      </c>
      <c r="G398" s="81" t="s">
        <v>212</v>
      </c>
      <c r="H398" s="81" t="s">
        <v>159</v>
      </c>
      <c r="I398" s="115">
        <v>34677.480000000003</v>
      </c>
      <c r="J398" s="116">
        <v>0</v>
      </c>
      <c r="K398" s="116">
        <v>34677.480000000003</v>
      </c>
    </row>
    <row r="399" spans="1:11" s="75" customFormat="1" ht="16.5" customHeight="1" x14ac:dyDescent="0.3">
      <c r="A399" s="81" t="s">
        <v>199</v>
      </c>
      <c r="B399" s="81"/>
      <c r="C399" s="81" t="s">
        <v>213</v>
      </c>
      <c r="D399" s="81"/>
      <c r="E399" s="81"/>
      <c r="F399" s="114" t="s">
        <v>43</v>
      </c>
      <c r="G399" s="81" t="s">
        <v>213</v>
      </c>
      <c r="H399" s="81" t="s">
        <v>1107</v>
      </c>
      <c r="I399" s="116">
        <v>1253.5</v>
      </c>
      <c r="J399" s="116">
        <v>0</v>
      </c>
      <c r="K399" s="116">
        <v>1253.5</v>
      </c>
    </row>
    <row r="400" spans="1:11" s="75" customFormat="1" ht="16.5" customHeight="1" x14ac:dyDescent="0.3">
      <c r="A400" s="81" t="s">
        <v>199</v>
      </c>
      <c r="B400" s="81"/>
      <c r="C400" s="81" t="s">
        <v>309</v>
      </c>
      <c r="D400" s="81"/>
      <c r="E400" s="81"/>
      <c r="F400" s="114" t="s">
        <v>92</v>
      </c>
      <c r="G400" s="81" t="s">
        <v>309</v>
      </c>
      <c r="H400" s="81" t="s">
        <v>186</v>
      </c>
      <c r="I400" s="116">
        <v>0</v>
      </c>
      <c r="J400" s="116">
        <v>5293667.71</v>
      </c>
      <c r="K400" s="116">
        <v>5293667.71</v>
      </c>
    </row>
    <row r="401" spans="1:11" s="75" customFormat="1" ht="16.5" customHeight="1" x14ac:dyDescent="0.3">
      <c r="A401" s="81" t="s">
        <v>199</v>
      </c>
      <c r="B401" s="81"/>
      <c r="C401" s="81" t="s">
        <v>309</v>
      </c>
      <c r="D401" s="81"/>
      <c r="E401" s="81"/>
      <c r="F401" s="114" t="s">
        <v>92</v>
      </c>
      <c r="G401" s="81" t="s">
        <v>309</v>
      </c>
      <c r="H401" s="81" t="s">
        <v>1107</v>
      </c>
      <c r="I401" s="116">
        <v>0</v>
      </c>
      <c r="J401" s="116">
        <v>162.88999999999999</v>
      </c>
      <c r="K401" s="116">
        <v>162.88999999999999</v>
      </c>
    </row>
    <row r="402" spans="1:11" s="75" customFormat="1" ht="16.5" customHeight="1" x14ac:dyDescent="0.3">
      <c r="A402" s="81" t="s">
        <v>199</v>
      </c>
      <c r="B402" s="81"/>
      <c r="C402" s="81" t="s">
        <v>309</v>
      </c>
      <c r="D402" s="81"/>
      <c r="E402" s="81"/>
      <c r="F402" s="114" t="s">
        <v>92</v>
      </c>
      <c r="G402" s="81" t="s">
        <v>309</v>
      </c>
      <c r="H402" s="81" t="s">
        <v>1120</v>
      </c>
      <c r="I402" s="116">
        <v>0</v>
      </c>
      <c r="J402" s="116">
        <v>8515.2000000000007</v>
      </c>
      <c r="K402" s="116">
        <v>8515.2000000000007</v>
      </c>
    </row>
    <row r="403" spans="1:11" s="75" customFormat="1" ht="16.5" customHeight="1" x14ac:dyDescent="0.3">
      <c r="A403" s="81" t="s">
        <v>199</v>
      </c>
      <c r="B403" s="81"/>
      <c r="C403" s="81" t="s">
        <v>309</v>
      </c>
      <c r="D403" s="81"/>
      <c r="E403" s="81"/>
      <c r="F403" s="114" t="s">
        <v>92</v>
      </c>
      <c r="G403" s="81" t="s">
        <v>309</v>
      </c>
      <c r="H403" s="81" t="s">
        <v>172</v>
      </c>
      <c r="I403" s="116">
        <v>0</v>
      </c>
      <c r="J403" s="116">
        <v>6000</v>
      </c>
      <c r="K403" s="116">
        <v>6000</v>
      </c>
    </row>
    <row r="404" spans="1:11" s="75" customFormat="1" ht="16.5" customHeight="1" x14ac:dyDescent="0.3">
      <c r="A404" s="81" t="s">
        <v>214</v>
      </c>
      <c r="B404" s="81"/>
      <c r="C404" s="81" t="s">
        <v>310</v>
      </c>
      <c r="D404" s="81"/>
      <c r="E404" s="81"/>
      <c r="F404" s="114" t="s">
        <v>88</v>
      </c>
      <c r="G404" s="81" t="s">
        <v>310</v>
      </c>
      <c r="H404" s="81" t="s">
        <v>229</v>
      </c>
      <c r="I404" s="116">
        <v>0</v>
      </c>
      <c r="J404" s="116">
        <v>35964146.5</v>
      </c>
      <c r="K404" s="116">
        <v>35964146.5</v>
      </c>
    </row>
    <row r="405" spans="1:11" s="75" customFormat="1" ht="16.5" customHeight="1" x14ac:dyDescent="0.3">
      <c r="A405" s="81" t="s">
        <v>214</v>
      </c>
      <c r="B405" s="81"/>
      <c r="C405" s="81" t="s">
        <v>310</v>
      </c>
      <c r="D405" s="81"/>
      <c r="E405" s="81"/>
      <c r="F405" s="114" t="s">
        <v>88</v>
      </c>
      <c r="G405" s="81" t="s">
        <v>310</v>
      </c>
      <c r="H405" s="81" t="s">
        <v>186</v>
      </c>
      <c r="I405" s="116">
        <v>0</v>
      </c>
      <c r="J405" s="116">
        <v>281826429.25</v>
      </c>
      <c r="K405" s="116">
        <v>281826429.25</v>
      </c>
    </row>
    <row r="406" spans="1:11" s="75" customFormat="1" ht="16.5" customHeight="1" x14ac:dyDescent="0.3">
      <c r="A406" s="81" t="s">
        <v>214</v>
      </c>
      <c r="B406" s="81"/>
      <c r="C406" s="81" t="s">
        <v>310</v>
      </c>
      <c r="D406" s="81"/>
      <c r="E406" s="81"/>
      <c r="F406" s="114" t="s">
        <v>88</v>
      </c>
      <c r="G406" s="81" t="s">
        <v>310</v>
      </c>
      <c r="H406" s="81" t="s">
        <v>1109</v>
      </c>
      <c r="I406" s="116">
        <v>0</v>
      </c>
      <c r="J406" s="116">
        <v>259090122.47999999</v>
      </c>
      <c r="K406" s="116">
        <v>259090122.47999999</v>
      </c>
    </row>
    <row r="407" spans="1:11" s="75" customFormat="1" ht="16.5" customHeight="1" x14ac:dyDescent="0.3">
      <c r="A407" s="81" t="s">
        <v>214</v>
      </c>
      <c r="B407" s="81"/>
      <c r="C407" s="81" t="s">
        <v>310</v>
      </c>
      <c r="D407" s="81"/>
      <c r="E407" s="81"/>
      <c r="F407" s="114" t="s">
        <v>88</v>
      </c>
      <c r="G407" s="81" t="s">
        <v>310</v>
      </c>
      <c r="H407" s="81" t="s">
        <v>1107</v>
      </c>
      <c r="I407" s="116">
        <v>0</v>
      </c>
      <c r="J407" s="116">
        <v>132895.54</v>
      </c>
      <c r="K407" s="116">
        <v>132895.54</v>
      </c>
    </row>
    <row r="408" spans="1:11" s="75" customFormat="1" ht="16.5" customHeight="1" x14ac:dyDescent="0.3">
      <c r="A408" s="81" t="s">
        <v>214</v>
      </c>
      <c r="B408" s="81"/>
      <c r="C408" s="81" t="s">
        <v>310</v>
      </c>
      <c r="D408" s="81"/>
      <c r="E408" s="81"/>
      <c r="F408" s="114" t="s">
        <v>88</v>
      </c>
      <c r="G408" s="81" t="s">
        <v>310</v>
      </c>
      <c r="H408" s="81" t="s">
        <v>159</v>
      </c>
      <c r="I408" s="116">
        <v>0</v>
      </c>
      <c r="J408" s="116">
        <v>164048.98000000001</v>
      </c>
      <c r="K408" s="116">
        <v>164048.98000000001</v>
      </c>
    </row>
    <row r="409" spans="1:11" s="75" customFormat="1" ht="16.5" customHeight="1" x14ac:dyDescent="0.3">
      <c r="A409" s="81" t="s">
        <v>214</v>
      </c>
      <c r="B409" s="81"/>
      <c r="C409" s="81" t="s">
        <v>310</v>
      </c>
      <c r="D409" s="81"/>
      <c r="E409" s="81"/>
      <c r="F409" s="114" t="s">
        <v>88</v>
      </c>
      <c r="G409" s="81" t="s">
        <v>310</v>
      </c>
      <c r="H409" s="81" t="s">
        <v>1120</v>
      </c>
      <c r="I409" s="116">
        <v>0</v>
      </c>
      <c r="J409" s="116">
        <v>12500000</v>
      </c>
      <c r="K409" s="116">
        <v>12500000</v>
      </c>
    </row>
    <row r="410" spans="1:11" s="75" customFormat="1" ht="16.5" customHeight="1" x14ac:dyDescent="0.3">
      <c r="A410" s="81" t="s">
        <v>214</v>
      </c>
      <c r="B410" s="81"/>
      <c r="C410" s="81" t="s">
        <v>310</v>
      </c>
      <c r="D410" s="81"/>
      <c r="E410" s="81"/>
      <c r="F410" s="114" t="s">
        <v>88</v>
      </c>
      <c r="G410" s="81" t="s">
        <v>310</v>
      </c>
      <c r="H410" s="81" t="s">
        <v>172</v>
      </c>
      <c r="I410" s="116">
        <v>0</v>
      </c>
      <c r="J410" s="116">
        <v>23754599.280000001</v>
      </c>
      <c r="K410" s="116">
        <v>23754599.280000001</v>
      </c>
    </row>
    <row r="411" spans="1:11" s="75" customFormat="1" ht="16.5" customHeight="1" x14ac:dyDescent="0.3">
      <c r="A411" s="81" t="s">
        <v>214</v>
      </c>
      <c r="B411" s="81"/>
      <c r="C411" s="81" t="s">
        <v>310</v>
      </c>
      <c r="D411" s="81"/>
      <c r="E411" s="81"/>
      <c r="F411" s="114" t="s">
        <v>88</v>
      </c>
      <c r="G411" s="81" t="s">
        <v>310</v>
      </c>
      <c r="H411" s="81" t="s">
        <v>1188</v>
      </c>
      <c r="I411" s="116">
        <v>0</v>
      </c>
      <c r="J411" s="116">
        <v>4013035685.5700002</v>
      </c>
      <c r="K411" s="116">
        <v>4013035685.5700002</v>
      </c>
    </row>
    <row r="412" spans="1:11" s="75" customFormat="1" ht="16.5" customHeight="1" x14ac:dyDescent="0.3">
      <c r="A412" s="81" t="s">
        <v>214</v>
      </c>
      <c r="B412" s="81"/>
      <c r="C412" s="81" t="s">
        <v>215</v>
      </c>
      <c r="D412" s="81"/>
      <c r="E412" s="81"/>
      <c r="F412" s="114" t="s">
        <v>44</v>
      </c>
      <c r="G412" s="81" t="s">
        <v>215</v>
      </c>
      <c r="H412" s="81" t="s">
        <v>186</v>
      </c>
      <c r="I412" s="116">
        <v>0</v>
      </c>
      <c r="J412" s="116">
        <v>98798269.549999997</v>
      </c>
      <c r="K412" s="116">
        <v>98798269.549999997</v>
      </c>
    </row>
    <row r="413" spans="1:11" s="75" customFormat="1" ht="16.5" customHeight="1" x14ac:dyDescent="0.3">
      <c r="A413" s="81" t="s">
        <v>214</v>
      </c>
      <c r="B413" s="81"/>
      <c r="C413" s="81" t="s">
        <v>215</v>
      </c>
      <c r="D413" s="81"/>
      <c r="E413" s="81"/>
      <c r="F413" s="114" t="s">
        <v>44</v>
      </c>
      <c r="G413" s="81" t="s">
        <v>215</v>
      </c>
      <c r="H413" s="118" t="s">
        <v>1113</v>
      </c>
      <c r="I413" s="116">
        <v>0</v>
      </c>
      <c r="J413" s="116">
        <v>1863245</v>
      </c>
      <c r="K413" s="116">
        <v>1863245</v>
      </c>
    </row>
    <row r="414" spans="1:11" s="75" customFormat="1" ht="16.5" customHeight="1" x14ac:dyDescent="0.3">
      <c r="A414" s="81" t="s">
        <v>214</v>
      </c>
      <c r="B414" s="81"/>
      <c r="C414" s="81" t="s">
        <v>215</v>
      </c>
      <c r="D414" s="81"/>
      <c r="E414" s="81"/>
      <c r="F414" s="114" t="s">
        <v>44</v>
      </c>
      <c r="G414" s="81" t="s">
        <v>215</v>
      </c>
      <c r="H414" s="81" t="s">
        <v>225</v>
      </c>
      <c r="I414" s="116">
        <v>0</v>
      </c>
      <c r="J414" s="116">
        <v>20369505</v>
      </c>
      <c r="K414" s="116">
        <v>20369505</v>
      </c>
    </row>
    <row r="415" spans="1:11" s="75" customFormat="1" ht="16.5" customHeight="1" x14ac:dyDescent="0.3">
      <c r="A415" s="81" t="s">
        <v>214</v>
      </c>
      <c r="B415" s="81"/>
      <c r="C415" s="81" t="s">
        <v>215</v>
      </c>
      <c r="D415" s="81"/>
      <c r="E415" s="81"/>
      <c r="F415" s="114" t="s">
        <v>44</v>
      </c>
      <c r="G415" s="81" t="s">
        <v>215</v>
      </c>
      <c r="H415" s="81" t="s">
        <v>492</v>
      </c>
      <c r="I415" s="116">
        <v>0</v>
      </c>
      <c r="J415" s="116">
        <v>944780.7</v>
      </c>
      <c r="K415" s="116">
        <v>944780.7</v>
      </c>
    </row>
    <row r="416" spans="1:11" s="75" customFormat="1" ht="16.5" customHeight="1" x14ac:dyDescent="0.3">
      <c r="A416" s="81" t="s">
        <v>214</v>
      </c>
      <c r="B416" s="81"/>
      <c r="C416" s="81" t="s">
        <v>215</v>
      </c>
      <c r="D416" s="81"/>
      <c r="E416" s="81"/>
      <c r="F416" s="114" t="s">
        <v>44</v>
      </c>
      <c r="G416" s="81" t="s">
        <v>215</v>
      </c>
      <c r="H416" s="81" t="s">
        <v>1112</v>
      </c>
      <c r="I416" s="116">
        <v>0</v>
      </c>
      <c r="J416" s="116">
        <v>750.85</v>
      </c>
      <c r="K416" s="116">
        <v>750.85</v>
      </c>
    </row>
    <row r="417" spans="1:11" s="75" customFormat="1" ht="16.5" customHeight="1" x14ac:dyDescent="0.3">
      <c r="A417" s="81" t="s">
        <v>214</v>
      </c>
      <c r="B417" s="81"/>
      <c r="C417" s="81" t="s">
        <v>215</v>
      </c>
      <c r="D417" s="81"/>
      <c r="E417" s="81"/>
      <c r="F417" s="114" t="s">
        <v>44</v>
      </c>
      <c r="G417" s="81" t="s">
        <v>215</v>
      </c>
      <c r="H417" s="81" t="s">
        <v>1109</v>
      </c>
      <c r="I417" s="116">
        <v>0</v>
      </c>
      <c r="J417" s="116">
        <v>1143730.18</v>
      </c>
      <c r="K417" s="116">
        <v>1143730.18</v>
      </c>
    </row>
    <row r="418" spans="1:11" s="75" customFormat="1" ht="16.5" customHeight="1" x14ac:dyDescent="0.3">
      <c r="A418" s="81" t="s">
        <v>214</v>
      </c>
      <c r="B418" s="81"/>
      <c r="C418" s="81" t="s">
        <v>215</v>
      </c>
      <c r="D418" s="81"/>
      <c r="E418" s="81"/>
      <c r="F418" s="114" t="s">
        <v>44</v>
      </c>
      <c r="G418" s="81" t="s">
        <v>215</v>
      </c>
      <c r="H418" s="81" t="s">
        <v>1107</v>
      </c>
      <c r="I418" s="115">
        <v>357.57</v>
      </c>
      <c r="J418" s="116">
        <v>18996.39</v>
      </c>
      <c r="K418" s="116">
        <v>19353.96</v>
      </c>
    </row>
    <row r="419" spans="1:11" s="75" customFormat="1" ht="16.5" customHeight="1" x14ac:dyDescent="0.3">
      <c r="A419" s="81" t="s">
        <v>214</v>
      </c>
      <c r="B419" s="81"/>
      <c r="C419" s="81" t="s">
        <v>215</v>
      </c>
      <c r="D419" s="81"/>
      <c r="E419" s="81"/>
      <c r="F419" s="114" t="s">
        <v>44</v>
      </c>
      <c r="G419" s="81" t="s">
        <v>215</v>
      </c>
      <c r="H419" s="81" t="s">
        <v>159</v>
      </c>
      <c r="I419" s="116">
        <v>0</v>
      </c>
      <c r="J419" s="116">
        <v>6608.88</v>
      </c>
      <c r="K419" s="116">
        <v>6608.88</v>
      </c>
    </row>
    <row r="420" spans="1:11" s="75" customFormat="1" ht="16.5" customHeight="1" x14ac:dyDescent="0.3">
      <c r="A420" s="81" t="s">
        <v>214</v>
      </c>
      <c r="B420" s="81"/>
      <c r="C420" s="81" t="s">
        <v>215</v>
      </c>
      <c r="D420" s="81"/>
      <c r="E420" s="81"/>
      <c r="F420" s="114" t="s">
        <v>44</v>
      </c>
      <c r="G420" s="81" t="s">
        <v>215</v>
      </c>
      <c r="H420" s="81" t="s">
        <v>1125</v>
      </c>
      <c r="I420" s="116">
        <v>0</v>
      </c>
      <c r="J420" s="116">
        <v>2516151</v>
      </c>
      <c r="K420" s="116">
        <v>2516151</v>
      </c>
    </row>
    <row r="421" spans="1:11" s="75" customFormat="1" ht="16.5" customHeight="1" x14ac:dyDescent="0.3">
      <c r="A421" s="81" t="s">
        <v>214</v>
      </c>
      <c r="B421" s="81"/>
      <c r="C421" s="81" t="s">
        <v>216</v>
      </c>
      <c r="D421" s="81"/>
      <c r="E421" s="81"/>
      <c r="F421" s="114" t="s">
        <v>45</v>
      </c>
      <c r="G421" s="81" t="s">
        <v>216</v>
      </c>
      <c r="H421" s="81" t="s">
        <v>186</v>
      </c>
      <c r="I421" s="116">
        <v>0</v>
      </c>
      <c r="J421" s="116">
        <v>182519156.80000001</v>
      </c>
      <c r="K421" s="116">
        <v>182519156.80000001</v>
      </c>
    </row>
    <row r="422" spans="1:11" s="75" customFormat="1" ht="16.5" customHeight="1" x14ac:dyDescent="0.3">
      <c r="A422" s="81" t="s">
        <v>214</v>
      </c>
      <c r="B422" s="81"/>
      <c r="C422" s="81" t="s">
        <v>216</v>
      </c>
      <c r="D422" s="81"/>
      <c r="E422" s="81"/>
      <c r="F422" s="114" t="s">
        <v>45</v>
      </c>
      <c r="G422" s="81" t="s">
        <v>216</v>
      </c>
      <c r="H422" s="81" t="s">
        <v>1113</v>
      </c>
      <c r="I422" s="116">
        <v>0</v>
      </c>
      <c r="J422" s="116">
        <v>41327551.109999999</v>
      </c>
      <c r="K422" s="116">
        <v>41327551.109999999</v>
      </c>
    </row>
    <row r="423" spans="1:11" s="75" customFormat="1" ht="16.5" customHeight="1" x14ac:dyDescent="0.3">
      <c r="A423" s="81" t="s">
        <v>214</v>
      </c>
      <c r="B423" s="81"/>
      <c r="C423" s="81" t="s">
        <v>216</v>
      </c>
      <c r="D423" s="81"/>
      <c r="E423" s="81"/>
      <c r="F423" s="114" t="s">
        <v>45</v>
      </c>
      <c r="G423" s="81" t="s">
        <v>216</v>
      </c>
      <c r="H423" s="81" t="s">
        <v>492</v>
      </c>
      <c r="I423" s="116">
        <v>0</v>
      </c>
      <c r="J423" s="116">
        <v>13335.04</v>
      </c>
      <c r="K423" s="116">
        <v>13335.04</v>
      </c>
    </row>
    <row r="424" spans="1:11" s="75" customFormat="1" ht="16.5" customHeight="1" x14ac:dyDescent="0.3">
      <c r="A424" s="81" t="s">
        <v>214</v>
      </c>
      <c r="B424" s="81"/>
      <c r="C424" s="81" t="s">
        <v>216</v>
      </c>
      <c r="D424" s="81"/>
      <c r="E424" s="81"/>
      <c r="F424" s="114" t="s">
        <v>45</v>
      </c>
      <c r="G424" s="81" t="s">
        <v>216</v>
      </c>
      <c r="H424" s="81" t="s">
        <v>1112</v>
      </c>
      <c r="I424" s="116">
        <v>0</v>
      </c>
      <c r="J424" s="116">
        <v>534.4</v>
      </c>
      <c r="K424" s="116">
        <v>534.4</v>
      </c>
    </row>
    <row r="425" spans="1:11" s="75" customFormat="1" ht="16.5" customHeight="1" x14ac:dyDescent="0.3">
      <c r="A425" s="81" t="s">
        <v>214</v>
      </c>
      <c r="B425" s="81"/>
      <c r="C425" s="81" t="s">
        <v>216</v>
      </c>
      <c r="D425" s="81"/>
      <c r="E425" s="81"/>
      <c r="F425" s="114" t="s">
        <v>45</v>
      </c>
      <c r="G425" s="81" t="s">
        <v>216</v>
      </c>
      <c r="H425" s="81" t="s">
        <v>1109</v>
      </c>
      <c r="I425" s="116">
        <v>0</v>
      </c>
      <c r="J425" s="116">
        <v>19697399.920000002</v>
      </c>
      <c r="K425" s="116">
        <v>19697399.920000002</v>
      </c>
    </row>
    <row r="426" spans="1:11" s="75" customFormat="1" ht="16.5" customHeight="1" x14ac:dyDescent="0.3">
      <c r="A426" s="81" t="s">
        <v>214</v>
      </c>
      <c r="B426" s="81"/>
      <c r="C426" s="81" t="s">
        <v>216</v>
      </c>
      <c r="D426" s="81"/>
      <c r="E426" s="81"/>
      <c r="F426" s="114" t="s">
        <v>45</v>
      </c>
      <c r="G426" s="81" t="s">
        <v>216</v>
      </c>
      <c r="H426" s="81" t="s">
        <v>1110</v>
      </c>
      <c r="I426" s="116">
        <v>0</v>
      </c>
      <c r="J426" s="116">
        <v>8098750.1900000004</v>
      </c>
      <c r="K426" s="116">
        <v>8098750.1900000004</v>
      </c>
    </row>
    <row r="427" spans="1:11" s="75" customFormat="1" ht="16.5" customHeight="1" x14ac:dyDescent="0.3">
      <c r="A427" s="81" t="s">
        <v>214</v>
      </c>
      <c r="B427" s="81"/>
      <c r="C427" s="81" t="s">
        <v>216</v>
      </c>
      <c r="D427" s="81"/>
      <c r="E427" s="81"/>
      <c r="F427" s="114" t="s">
        <v>45</v>
      </c>
      <c r="G427" s="81" t="s">
        <v>216</v>
      </c>
      <c r="H427" s="81" t="s">
        <v>1107</v>
      </c>
      <c r="I427" s="116">
        <v>22776.83</v>
      </c>
      <c r="J427" s="116">
        <v>238427.8</v>
      </c>
      <c r="K427" s="116">
        <v>261204.63</v>
      </c>
    </row>
    <row r="428" spans="1:11" s="75" customFormat="1" ht="16.5" customHeight="1" x14ac:dyDescent="0.3">
      <c r="A428" s="81" t="s">
        <v>214</v>
      </c>
      <c r="B428" s="81"/>
      <c r="C428" s="81" t="s">
        <v>216</v>
      </c>
      <c r="D428" s="81"/>
      <c r="E428" s="81"/>
      <c r="F428" s="114" t="s">
        <v>45</v>
      </c>
      <c r="G428" s="81" t="s">
        <v>216</v>
      </c>
      <c r="H428" s="81" t="s">
        <v>159</v>
      </c>
      <c r="I428" s="116">
        <v>0</v>
      </c>
      <c r="J428" s="116">
        <v>10187181.4</v>
      </c>
      <c r="K428" s="116">
        <v>10187181.4</v>
      </c>
    </row>
    <row r="429" spans="1:11" s="75" customFormat="1" ht="16.5" customHeight="1" x14ac:dyDescent="0.3">
      <c r="A429" s="81" t="s">
        <v>214</v>
      </c>
      <c r="B429" s="81"/>
      <c r="C429" s="81" t="s">
        <v>216</v>
      </c>
      <c r="D429" s="81"/>
      <c r="E429" s="81"/>
      <c r="F429" s="114" t="s">
        <v>45</v>
      </c>
      <c r="G429" s="81" t="s">
        <v>216</v>
      </c>
      <c r="H429" s="81" t="s">
        <v>172</v>
      </c>
      <c r="I429" s="115">
        <v>0</v>
      </c>
      <c r="J429" s="116">
        <v>1673424.76</v>
      </c>
      <c r="K429" s="116">
        <v>1673424.76</v>
      </c>
    </row>
    <row r="430" spans="1:11" s="75" customFormat="1" ht="16.5" customHeight="1" x14ac:dyDescent="0.3">
      <c r="A430" s="81" t="s">
        <v>214</v>
      </c>
      <c r="B430" s="81"/>
      <c r="C430" s="81" t="s">
        <v>216</v>
      </c>
      <c r="D430" s="81"/>
      <c r="E430" s="81"/>
      <c r="F430" s="114" t="s">
        <v>45</v>
      </c>
      <c r="G430" s="81" t="s">
        <v>216</v>
      </c>
      <c r="H430" s="81" t="s">
        <v>1125</v>
      </c>
      <c r="I430" s="116">
        <v>0</v>
      </c>
      <c r="J430" s="116">
        <v>583215.72</v>
      </c>
      <c r="K430" s="116">
        <v>583215.72</v>
      </c>
    </row>
    <row r="431" spans="1:11" s="75" customFormat="1" ht="16.5" customHeight="1" x14ac:dyDescent="0.3">
      <c r="A431" s="81" t="s">
        <v>214</v>
      </c>
      <c r="B431" s="81"/>
      <c r="C431" s="81" t="s">
        <v>217</v>
      </c>
      <c r="D431" s="81"/>
      <c r="E431" s="81"/>
      <c r="F431" s="114" t="s">
        <v>46</v>
      </c>
      <c r="G431" s="81" t="s">
        <v>217</v>
      </c>
      <c r="H431" s="81" t="s">
        <v>623</v>
      </c>
      <c r="I431" s="116">
        <v>0</v>
      </c>
      <c r="J431" s="116">
        <v>32795145.82</v>
      </c>
      <c r="K431" s="116">
        <v>32795145.82</v>
      </c>
    </row>
    <row r="432" spans="1:11" s="75" customFormat="1" ht="16.5" customHeight="1" x14ac:dyDescent="0.3">
      <c r="A432" s="81" t="s">
        <v>214</v>
      </c>
      <c r="B432" s="81"/>
      <c r="C432" s="81" t="s">
        <v>217</v>
      </c>
      <c r="D432" s="81"/>
      <c r="E432" s="81"/>
      <c r="F432" s="114" t="s">
        <v>46</v>
      </c>
      <c r="G432" s="81" t="s">
        <v>217</v>
      </c>
      <c r="H432" s="81" t="s">
        <v>1106</v>
      </c>
      <c r="I432" s="116">
        <v>0</v>
      </c>
      <c r="J432" s="116">
        <v>120555761.90000001</v>
      </c>
      <c r="K432" s="116">
        <v>120555761.90000001</v>
      </c>
    </row>
    <row r="433" spans="1:11" s="75" customFormat="1" ht="16.5" customHeight="1" x14ac:dyDescent="0.3">
      <c r="A433" s="81" t="s">
        <v>214</v>
      </c>
      <c r="B433" s="81"/>
      <c r="C433" s="81" t="s">
        <v>217</v>
      </c>
      <c r="D433" s="81"/>
      <c r="E433" s="81"/>
      <c r="F433" s="114" t="s">
        <v>46</v>
      </c>
      <c r="G433" s="81" t="s">
        <v>217</v>
      </c>
      <c r="H433" s="81" t="s">
        <v>186</v>
      </c>
      <c r="I433" s="116">
        <v>0</v>
      </c>
      <c r="J433" s="116">
        <v>61646156.329999998</v>
      </c>
      <c r="K433" s="116">
        <v>61646156.329999998</v>
      </c>
    </row>
    <row r="434" spans="1:11" s="75" customFormat="1" ht="16.5" customHeight="1" x14ac:dyDescent="0.3">
      <c r="A434" s="81" t="s">
        <v>214</v>
      </c>
      <c r="B434" s="81"/>
      <c r="C434" s="81" t="s">
        <v>217</v>
      </c>
      <c r="D434" s="81"/>
      <c r="E434" s="81"/>
      <c r="F434" s="114" t="s">
        <v>46</v>
      </c>
      <c r="G434" s="81" t="s">
        <v>217</v>
      </c>
      <c r="H434" s="81" t="s">
        <v>1109</v>
      </c>
      <c r="I434" s="116">
        <v>0</v>
      </c>
      <c r="J434" s="116">
        <v>9107779.1400000006</v>
      </c>
      <c r="K434" s="116">
        <v>9107779.1400000006</v>
      </c>
    </row>
    <row r="435" spans="1:11" s="75" customFormat="1" ht="16.5" customHeight="1" x14ac:dyDescent="0.3">
      <c r="A435" s="81" t="s">
        <v>214</v>
      </c>
      <c r="B435" s="81"/>
      <c r="C435" s="81" t="s">
        <v>217</v>
      </c>
      <c r="D435" s="81"/>
      <c r="E435" s="81"/>
      <c r="F435" s="114" t="s">
        <v>46</v>
      </c>
      <c r="G435" s="81" t="s">
        <v>217</v>
      </c>
      <c r="H435" s="81" t="s">
        <v>1108</v>
      </c>
      <c r="I435" s="116">
        <v>0</v>
      </c>
      <c r="J435" s="116">
        <v>1108.1400000000001</v>
      </c>
      <c r="K435" s="116">
        <v>1108.1400000000001</v>
      </c>
    </row>
    <row r="436" spans="1:11" s="75" customFormat="1" ht="16.5" customHeight="1" x14ac:dyDescent="0.3">
      <c r="A436" s="81" t="s">
        <v>214</v>
      </c>
      <c r="B436" s="81"/>
      <c r="C436" s="81" t="s">
        <v>217</v>
      </c>
      <c r="D436" s="81"/>
      <c r="E436" s="81"/>
      <c r="F436" s="114" t="s">
        <v>46</v>
      </c>
      <c r="G436" s="81" t="s">
        <v>217</v>
      </c>
      <c r="H436" s="81" t="s">
        <v>1107</v>
      </c>
      <c r="I436" s="116">
        <v>0</v>
      </c>
      <c r="J436" s="116">
        <v>280858.07</v>
      </c>
      <c r="K436" s="116">
        <v>280858.07</v>
      </c>
    </row>
    <row r="437" spans="1:11" s="75" customFormat="1" ht="16.5" customHeight="1" x14ac:dyDescent="0.3">
      <c r="A437" s="81" t="s">
        <v>214</v>
      </c>
      <c r="B437" s="81"/>
      <c r="C437" s="81" t="s">
        <v>217</v>
      </c>
      <c r="D437" s="81"/>
      <c r="E437" s="81"/>
      <c r="F437" s="114" t="s">
        <v>46</v>
      </c>
      <c r="G437" s="81" t="s">
        <v>217</v>
      </c>
      <c r="H437" s="81" t="s">
        <v>159</v>
      </c>
      <c r="I437" s="115">
        <v>0</v>
      </c>
      <c r="J437" s="116">
        <v>1197661</v>
      </c>
      <c r="K437" s="116">
        <v>1197661</v>
      </c>
    </row>
    <row r="438" spans="1:11" s="75" customFormat="1" ht="16.5" customHeight="1" x14ac:dyDescent="0.3">
      <c r="A438" s="81" t="s">
        <v>214</v>
      </c>
      <c r="B438" s="81"/>
      <c r="C438" s="81" t="s">
        <v>217</v>
      </c>
      <c r="D438" s="81"/>
      <c r="E438" s="81"/>
      <c r="F438" s="114" t="s">
        <v>46</v>
      </c>
      <c r="G438" s="81" t="s">
        <v>217</v>
      </c>
      <c r="H438" s="81" t="s">
        <v>1139</v>
      </c>
      <c r="I438" s="116">
        <v>2772447.52</v>
      </c>
      <c r="J438" s="116">
        <v>15379361.369999999</v>
      </c>
      <c r="K438" s="116">
        <v>18151808.890000001</v>
      </c>
    </row>
    <row r="439" spans="1:11" s="75" customFormat="1" ht="16.5" customHeight="1" x14ac:dyDescent="0.3">
      <c r="A439" s="81" t="s">
        <v>214</v>
      </c>
      <c r="B439" s="81"/>
      <c r="C439" s="81" t="s">
        <v>217</v>
      </c>
      <c r="D439" s="81"/>
      <c r="E439" s="81"/>
      <c r="F439" s="114" t="s">
        <v>46</v>
      </c>
      <c r="G439" s="81" t="s">
        <v>217</v>
      </c>
      <c r="H439" s="81" t="s">
        <v>1104</v>
      </c>
      <c r="I439" s="116">
        <v>0</v>
      </c>
      <c r="J439" s="116">
        <v>20487.82</v>
      </c>
      <c r="K439" s="116">
        <v>20487.82</v>
      </c>
    </row>
    <row r="440" spans="1:11" s="75" customFormat="1" ht="16.5" customHeight="1" x14ac:dyDescent="0.3">
      <c r="A440" s="81" t="s">
        <v>214</v>
      </c>
      <c r="B440" s="81"/>
      <c r="C440" s="81" t="s">
        <v>217</v>
      </c>
      <c r="D440" s="81"/>
      <c r="E440" s="81"/>
      <c r="F440" s="114" t="s">
        <v>46</v>
      </c>
      <c r="G440" s="81" t="s">
        <v>217</v>
      </c>
      <c r="H440" s="81" t="s">
        <v>172</v>
      </c>
      <c r="I440" s="116">
        <v>266331.5</v>
      </c>
      <c r="J440" s="116">
        <v>3490687.33</v>
      </c>
      <c r="K440" s="116">
        <v>3757018.83</v>
      </c>
    </row>
    <row r="441" spans="1:11" s="75" customFormat="1" ht="16.5" customHeight="1" x14ac:dyDescent="0.3">
      <c r="A441" s="81" t="s">
        <v>214</v>
      </c>
      <c r="B441" s="81"/>
      <c r="C441" s="81" t="s">
        <v>218</v>
      </c>
      <c r="D441" s="81"/>
      <c r="E441" s="81"/>
      <c r="F441" s="114" t="s">
        <v>47</v>
      </c>
      <c r="G441" s="81" t="s">
        <v>218</v>
      </c>
      <c r="H441" s="81" t="s">
        <v>519</v>
      </c>
      <c r="I441" s="116">
        <v>0</v>
      </c>
      <c r="J441" s="116">
        <v>1512194821.52</v>
      </c>
      <c r="K441" s="116">
        <v>1512194821.52</v>
      </c>
    </row>
    <row r="442" spans="1:11" s="75" customFormat="1" ht="16.5" customHeight="1" x14ac:dyDescent="0.3">
      <c r="A442" s="81" t="s">
        <v>214</v>
      </c>
      <c r="B442" s="81"/>
      <c r="C442" s="81" t="s">
        <v>218</v>
      </c>
      <c r="D442" s="81"/>
      <c r="E442" s="81"/>
      <c r="F442" s="114" t="s">
        <v>47</v>
      </c>
      <c r="G442" s="81" t="s">
        <v>218</v>
      </c>
      <c r="H442" s="81" t="s">
        <v>186</v>
      </c>
      <c r="I442" s="115">
        <v>0</v>
      </c>
      <c r="J442" s="116">
        <v>34236162.520000003</v>
      </c>
      <c r="K442" s="116">
        <v>34236162.520000003</v>
      </c>
    </row>
    <row r="443" spans="1:11" s="75" customFormat="1" ht="16.5" customHeight="1" x14ac:dyDescent="0.3">
      <c r="A443" s="81" t="s">
        <v>214</v>
      </c>
      <c r="B443" s="81"/>
      <c r="C443" s="81" t="s">
        <v>218</v>
      </c>
      <c r="D443" s="81"/>
      <c r="E443" s="81"/>
      <c r="F443" s="114" t="s">
        <v>47</v>
      </c>
      <c r="G443" s="81" t="s">
        <v>218</v>
      </c>
      <c r="H443" s="81" t="s">
        <v>492</v>
      </c>
      <c r="I443" s="115">
        <v>0</v>
      </c>
      <c r="J443" s="116">
        <v>26237.02</v>
      </c>
      <c r="K443" s="116">
        <v>26237.02</v>
      </c>
    </row>
    <row r="444" spans="1:11" s="75" customFormat="1" ht="16.5" customHeight="1" x14ac:dyDescent="0.3">
      <c r="A444" s="81" t="s">
        <v>214</v>
      </c>
      <c r="B444" s="81"/>
      <c r="C444" s="81" t="s">
        <v>218</v>
      </c>
      <c r="D444" s="81"/>
      <c r="E444" s="81"/>
      <c r="F444" s="114" t="s">
        <v>47</v>
      </c>
      <c r="G444" s="81" t="s">
        <v>218</v>
      </c>
      <c r="H444" s="81" t="s">
        <v>1136</v>
      </c>
      <c r="I444" s="116">
        <v>0</v>
      </c>
      <c r="J444" s="116">
        <v>30</v>
      </c>
      <c r="K444" s="116">
        <v>30</v>
      </c>
    </row>
    <row r="445" spans="1:11" s="75" customFormat="1" ht="16.5" customHeight="1" x14ac:dyDescent="0.3">
      <c r="A445" s="81" t="s">
        <v>214</v>
      </c>
      <c r="B445" s="81"/>
      <c r="C445" s="81" t="s">
        <v>218</v>
      </c>
      <c r="D445" s="81"/>
      <c r="E445" s="81"/>
      <c r="F445" s="114" t="s">
        <v>47</v>
      </c>
      <c r="G445" s="81" t="s">
        <v>218</v>
      </c>
      <c r="H445" s="81" t="s">
        <v>1109</v>
      </c>
      <c r="I445" s="116">
        <v>0</v>
      </c>
      <c r="J445" s="116">
        <v>27861165.489999998</v>
      </c>
      <c r="K445" s="116">
        <v>27861165.489999998</v>
      </c>
    </row>
    <row r="446" spans="1:11" s="75" customFormat="1" ht="16.5" customHeight="1" x14ac:dyDescent="0.3">
      <c r="A446" s="81" t="s">
        <v>214</v>
      </c>
      <c r="B446" s="81"/>
      <c r="C446" s="81" t="s">
        <v>218</v>
      </c>
      <c r="D446" s="81"/>
      <c r="E446" s="81"/>
      <c r="F446" s="114" t="s">
        <v>47</v>
      </c>
      <c r="G446" s="81" t="s">
        <v>218</v>
      </c>
      <c r="H446" s="81" t="s">
        <v>1111</v>
      </c>
      <c r="I446" s="116">
        <v>0</v>
      </c>
      <c r="J446" s="116">
        <v>1490528.98</v>
      </c>
      <c r="K446" s="116">
        <v>1490528.98</v>
      </c>
    </row>
    <row r="447" spans="1:11" s="75" customFormat="1" ht="16.5" customHeight="1" x14ac:dyDescent="0.3">
      <c r="A447" s="81" t="s">
        <v>214</v>
      </c>
      <c r="B447" s="81"/>
      <c r="C447" s="81" t="s">
        <v>218</v>
      </c>
      <c r="D447" s="81"/>
      <c r="E447" s="81"/>
      <c r="F447" s="114" t="s">
        <v>47</v>
      </c>
      <c r="G447" s="81" t="s">
        <v>218</v>
      </c>
      <c r="H447" s="81" t="s">
        <v>1110</v>
      </c>
      <c r="I447" s="115">
        <v>0</v>
      </c>
      <c r="J447" s="116">
        <v>366009.87</v>
      </c>
      <c r="K447" s="116">
        <v>366009.87</v>
      </c>
    </row>
    <row r="448" spans="1:11" s="75" customFormat="1" ht="16.5" customHeight="1" x14ac:dyDescent="0.3">
      <c r="A448" s="81" t="s">
        <v>214</v>
      </c>
      <c r="B448" s="81"/>
      <c r="C448" s="81" t="s">
        <v>218</v>
      </c>
      <c r="D448" s="81"/>
      <c r="E448" s="81"/>
      <c r="F448" s="114" t="s">
        <v>47</v>
      </c>
      <c r="G448" s="81" t="s">
        <v>218</v>
      </c>
      <c r="H448" s="81" t="s">
        <v>1107</v>
      </c>
      <c r="I448" s="115">
        <v>137.94</v>
      </c>
      <c r="J448" s="116">
        <v>637919.15</v>
      </c>
      <c r="K448" s="116">
        <v>638057.09</v>
      </c>
    </row>
    <row r="449" spans="1:11" s="75" customFormat="1" ht="16.5" customHeight="1" x14ac:dyDescent="0.3">
      <c r="A449" s="81" t="s">
        <v>214</v>
      </c>
      <c r="B449" s="81"/>
      <c r="C449" s="81" t="s">
        <v>218</v>
      </c>
      <c r="D449" s="81"/>
      <c r="E449" s="81"/>
      <c r="F449" s="114" t="s">
        <v>47</v>
      </c>
      <c r="G449" s="81" t="s">
        <v>218</v>
      </c>
      <c r="H449" s="81" t="s">
        <v>159</v>
      </c>
      <c r="I449" s="115">
        <v>0</v>
      </c>
      <c r="J449" s="116">
        <v>9974870.5199999996</v>
      </c>
      <c r="K449" s="116">
        <v>9974870.5199999996</v>
      </c>
    </row>
    <row r="450" spans="1:11" s="75" customFormat="1" ht="16.5" customHeight="1" x14ac:dyDescent="0.3">
      <c r="A450" s="81" t="s">
        <v>214</v>
      </c>
      <c r="B450" s="81"/>
      <c r="C450" s="81" t="s">
        <v>218</v>
      </c>
      <c r="D450" s="81"/>
      <c r="E450" s="81"/>
      <c r="F450" s="114" t="s">
        <v>47</v>
      </c>
      <c r="G450" s="81" t="s">
        <v>218</v>
      </c>
      <c r="H450" s="81" t="s">
        <v>1120</v>
      </c>
      <c r="I450" s="116">
        <v>0</v>
      </c>
      <c r="J450" s="116">
        <v>32.54</v>
      </c>
      <c r="K450" s="116">
        <v>32.54</v>
      </c>
    </row>
    <row r="451" spans="1:11" s="75" customFormat="1" ht="16.5" customHeight="1" x14ac:dyDescent="0.3">
      <c r="A451" s="81" t="s">
        <v>214</v>
      </c>
      <c r="B451" s="81"/>
      <c r="C451" s="81" t="s">
        <v>218</v>
      </c>
      <c r="D451" s="81"/>
      <c r="E451" s="81"/>
      <c r="F451" s="114" t="s">
        <v>47</v>
      </c>
      <c r="G451" s="81" t="s">
        <v>218</v>
      </c>
      <c r="H451" s="81" t="s">
        <v>172</v>
      </c>
      <c r="I451" s="116">
        <v>0</v>
      </c>
      <c r="J451" s="116">
        <v>1378559.95</v>
      </c>
      <c r="K451" s="116">
        <v>1378559.95</v>
      </c>
    </row>
    <row r="452" spans="1:11" s="75" customFormat="1" ht="16.5" customHeight="1" x14ac:dyDescent="0.3">
      <c r="A452" s="81" t="s">
        <v>214</v>
      </c>
      <c r="B452" s="81"/>
      <c r="C452" s="81" t="s">
        <v>311</v>
      </c>
      <c r="D452" s="81"/>
      <c r="E452" s="81"/>
      <c r="F452" s="114" t="s">
        <v>128</v>
      </c>
      <c r="G452" s="81" t="s">
        <v>311</v>
      </c>
      <c r="H452" s="81" t="s">
        <v>1109</v>
      </c>
      <c r="I452" s="116">
        <v>0</v>
      </c>
      <c r="J452" s="116">
        <v>156240.01</v>
      </c>
      <c r="K452" s="116">
        <v>156240.01</v>
      </c>
    </row>
    <row r="453" spans="1:11" s="75" customFormat="1" ht="16.5" customHeight="1" x14ac:dyDescent="0.3">
      <c r="A453" s="81" t="s">
        <v>214</v>
      </c>
      <c r="B453" s="81"/>
      <c r="C453" s="81" t="s">
        <v>311</v>
      </c>
      <c r="D453" s="81"/>
      <c r="E453" s="81"/>
      <c r="F453" s="114" t="s">
        <v>128</v>
      </c>
      <c r="G453" s="81" t="s">
        <v>311</v>
      </c>
      <c r="H453" s="81" t="s">
        <v>1125</v>
      </c>
      <c r="I453" s="116">
        <v>0</v>
      </c>
      <c r="J453" s="116">
        <v>3840293.99</v>
      </c>
      <c r="K453" s="116">
        <v>3840293.99</v>
      </c>
    </row>
    <row r="454" spans="1:11" s="75" customFormat="1" ht="16.5" customHeight="1" x14ac:dyDescent="0.3">
      <c r="A454" s="81" t="s">
        <v>219</v>
      </c>
      <c r="B454" s="81"/>
      <c r="C454" s="81" t="s">
        <v>220</v>
      </c>
      <c r="D454" s="81"/>
      <c r="E454" s="81"/>
      <c r="F454" s="114" t="s">
        <v>48</v>
      </c>
      <c r="G454" s="81" t="s">
        <v>220</v>
      </c>
      <c r="H454" s="81" t="s">
        <v>186</v>
      </c>
      <c r="I454" s="116">
        <v>0</v>
      </c>
      <c r="J454" s="116">
        <v>5090362.55</v>
      </c>
      <c r="K454" s="116">
        <v>5090362.55</v>
      </c>
    </row>
    <row r="455" spans="1:11" s="75" customFormat="1" ht="16.5" customHeight="1" x14ac:dyDescent="0.3">
      <c r="A455" s="81" t="s">
        <v>219</v>
      </c>
      <c r="B455" s="81"/>
      <c r="C455" s="81" t="s">
        <v>220</v>
      </c>
      <c r="D455" s="81"/>
      <c r="E455" s="81"/>
      <c r="F455" s="114" t="s">
        <v>48</v>
      </c>
      <c r="G455" s="81" t="s">
        <v>220</v>
      </c>
      <c r="H455" s="81" t="s">
        <v>1109</v>
      </c>
      <c r="I455" s="116">
        <v>0</v>
      </c>
      <c r="J455" s="116">
        <v>66949.56</v>
      </c>
      <c r="K455" s="116">
        <v>66949.56</v>
      </c>
    </row>
    <row r="456" spans="1:11" s="75" customFormat="1" ht="16.5" customHeight="1" x14ac:dyDescent="0.3">
      <c r="A456" s="81" t="s">
        <v>219</v>
      </c>
      <c r="B456" s="81"/>
      <c r="C456" s="81" t="s">
        <v>220</v>
      </c>
      <c r="D456" s="81"/>
      <c r="E456" s="81"/>
      <c r="F456" s="114" t="s">
        <v>48</v>
      </c>
      <c r="G456" s="81" t="s">
        <v>220</v>
      </c>
      <c r="H456" s="81" t="s">
        <v>1107</v>
      </c>
      <c r="I456" s="115">
        <v>14446604.310000001</v>
      </c>
      <c r="J456" s="116">
        <v>0</v>
      </c>
      <c r="K456" s="116">
        <v>14446604.310000001</v>
      </c>
    </row>
    <row r="457" spans="1:11" s="75" customFormat="1" ht="16.5" customHeight="1" x14ac:dyDescent="0.3">
      <c r="A457" s="81" t="s">
        <v>219</v>
      </c>
      <c r="B457" s="81"/>
      <c r="C457" s="81" t="s">
        <v>220</v>
      </c>
      <c r="D457" s="81"/>
      <c r="E457" s="81"/>
      <c r="F457" s="114" t="s">
        <v>48</v>
      </c>
      <c r="G457" s="81" t="s">
        <v>220</v>
      </c>
      <c r="H457" s="81" t="s">
        <v>159</v>
      </c>
      <c r="I457" s="116">
        <v>151041881.38999999</v>
      </c>
      <c r="J457" s="116">
        <v>0</v>
      </c>
      <c r="K457" s="116">
        <v>151041881.38999999</v>
      </c>
    </row>
    <row r="458" spans="1:11" s="75" customFormat="1" ht="16.5" customHeight="1" x14ac:dyDescent="0.3">
      <c r="A458" s="81" t="s">
        <v>219</v>
      </c>
      <c r="B458" s="81"/>
      <c r="C458" s="81" t="s">
        <v>220</v>
      </c>
      <c r="D458" s="81"/>
      <c r="E458" s="81"/>
      <c r="F458" s="114" t="s">
        <v>48</v>
      </c>
      <c r="G458" s="81" t="s">
        <v>220</v>
      </c>
      <c r="H458" s="81" t="s">
        <v>1130</v>
      </c>
      <c r="I458" s="115">
        <v>11150</v>
      </c>
      <c r="J458" s="116">
        <v>0</v>
      </c>
      <c r="K458" s="116">
        <v>11150</v>
      </c>
    </row>
    <row r="459" spans="1:11" s="75" customFormat="1" ht="16.5" customHeight="1" x14ac:dyDescent="0.3">
      <c r="A459" s="81" t="s">
        <v>219</v>
      </c>
      <c r="B459" s="81"/>
      <c r="C459" s="81" t="s">
        <v>221</v>
      </c>
      <c r="D459" s="81"/>
      <c r="E459" s="81"/>
      <c r="F459" s="114" t="s">
        <v>49</v>
      </c>
      <c r="G459" s="81" t="s">
        <v>221</v>
      </c>
      <c r="H459" s="81" t="s">
        <v>186</v>
      </c>
      <c r="I459" s="116">
        <v>13348.57</v>
      </c>
      <c r="J459" s="116">
        <v>160426903.63</v>
      </c>
      <c r="K459" s="116">
        <v>160440252.19999999</v>
      </c>
    </row>
    <row r="460" spans="1:11" s="75" customFormat="1" ht="16.5" customHeight="1" x14ac:dyDescent="0.3">
      <c r="A460" s="81" t="s">
        <v>219</v>
      </c>
      <c r="B460" s="81"/>
      <c r="C460" s="81" t="s">
        <v>221</v>
      </c>
      <c r="D460" s="81"/>
      <c r="E460" s="81"/>
      <c r="F460" s="114" t="s">
        <v>49</v>
      </c>
      <c r="G460" s="81" t="s">
        <v>221</v>
      </c>
      <c r="H460" s="81" t="s">
        <v>492</v>
      </c>
      <c r="I460" s="116">
        <v>0</v>
      </c>
      <c r="J460" s="116">
        <v>400</v>
      </c>
      <c r="K460" s="116">
        <v>400</v>
      </c>
    </row>
    <row r="461" spans="1:11" s="75" customFormat="1" ht="16.5" customHeight="1" x14ac:dyDescent="0.3">
      <c r="A461" s="81" t="s">
        <v>219</v>
      </c>
      <c r="B461" s="81"/>
      <c r="C461" s="81" t="s">
        <v>221</v>
      </c>
      <c r="D461" s="81"/>
      <c r="E461" s="81"/>
      <c r="F461" s="114" t="s">
        <v>49</v>
      </c>
      <c r="G461" s="81" t="s">
        <v>221</v>
      </c>
      <c r="H461" s="81" t="s">
        <v>1112</v>
      </c>
      <c r="I461" s="116">
        <v>0</v>
      </c>
      <c r="J461" s="116">
        <v>291242.71999999997</v>
      </c>
      <c r="K461" s="116">
        <v>291242.71999999997</v>
      </c>
    </row>
    <row r="462" spans="1:11" s="75" customFormat="1" ht="16.5" customHeight="1" x14ac:dyDescent="0.3">
      <c r="A462" s="81" t="s">
        <v>219</v>
      </c>
      <c r="B462" s="81"/>
      <c r="C462" s="81" t="s">
        <v>221</v>
      </c>
      <c r="D462" s="81"/>
      <c r="E462" s="81"/>
      <c r="F462" s="114" t="s">
        <v>49</v>
      </c>
      <c r="G462" s="81" t="s">
        <v>221</v>
      </c>
      <c r="H462" s="81" t="s">
        <v>1109</v>
      </c>
      <c r="I462" s="116">
        <v>0</v>
      </c>
      <c r="J462" s="116">
        <v>8908400.6899999995</v>
      </c>
      <c r="K462" s="116">
        <v>8908400.6899999995</v>
      </c>
    </row>
    <row r="463" spans="1:11" s="75" customFormat="1" ht="16.5" customHeight="1" x14ac:dyDescent="0.3">
      <c r="A463" s="81" t="s">
        <v>219</v>
      </c>
      <c r="B463" s="81"/>
      <c r="C463" s="81" t="s">
        <v>221</v>
      </c>
      <c r="D463" s="81"/>
      <c r="E463" s="81"/>
      <c r="F463" s="114" t="s">
        <v>49</v>
      </c>
      <c r="G463" s="81" t="s">
        <v>221</v>
      </c>
      <c r="H463" s="81" t="s">
        <v>1111</v>
      </c>
      <c r="I463" s="116">
        <v>1704.86</v>
      </c>
      <c r="J463" s="116">
        <v>882.77</v>
      </c>
      <c r="K463" s="116">
        <v>2587.63</v>
      </c>
    </row>
    <row r="464" spans="1:11" s="75" customFormat="1" ht="16.5" customHeight="1" x14ac:dyDescent="0.3">
      <c r="A464" s="81" t="s">
        <v>219</v>
      </c>
      <c r="B464" s="81"/>
      <c r="C464" s="81" t="s">
        <v>221</v>
      </c>
      <c r="D464" s="81"/>
      <c r="E464" s="81"/>
      <c r="F464" s="114" t="s">
        <v>49</v>
      </c>
      <c r="G464" s="81" t="s">
        <v>221</v>
      </c>
      <c r="H464" s="81" t="s">
        <v>1107</v>
      </c>
      <c r="I464" s="116">
        <v>452997.03</v>
      </c>
      <c r="J464" s="116">
        <v>17122.62</v>
      </c>
      <c r="K464" s="116">
        <v>470119.65</v>
      </c>
    </row>
    <row r="465" spans="1:11" s="75" customFormat="1" ht="16.5" customHeight="1" x14ac:dyDescent="0.3">
      <c r="A465" s="81" t="s">
        <v>219</v>
      </c>
      <c r="B465" s="81"/>
      <c r="C465" s="81" t="s">
        <v>221</v>
      </c>
      <c r="D465" s="81"/>
      <c r="E465" s="81"/>
      <c r="F465" s="114" t="s">
        <v>49</v>
      </c>
      <c r="G465" s="81" t="s">
        <v>221</v>
      </c>
      <c r="H465" s="81" t="s">
        <v>159</v>
      </c>
      <c r="I465" s="116">
        <v>0</v>
      </c>
      <c r="J465" s="116">
        <v>1164.8499999999999</v>
      </c>
      <c r="K465" s="116">
        <v>1164.8499999999999</v>
      </c>
    </row>
    <row r="466" spans="1:11" s="75" customFormat="1" ht="16.5" customHeight="1" x14ac:dyDescent="0.3">
      <c r="A466" s="81" t="s">
        <v>219</v>
      </c>
      <c r="B466" s="81"/>
      <c r="C466" s="81" t="s">
        <v>221</v>
      </c>
      <c r="D466" s="81"/>
      <c r="E466" s="81"/>
      <c r="F466" s="114" t="s">
        <v>49</v>
      </c>
      <c r="G466" s="81" t="s">
        <v>221</v>
      </c>
      <c r="H466" s="81" t="s">
        <v>172</v>
      </c>
      <c r="I466" s="116">
        <v>606600</v>
      </c>
      <c r="J466" s="116">
        <v>0</v>
      </c>
      <c r="K466" s="116">
        <v>606600</v>
      </c>
    </row>
    <row r="467" spans="1:11" s="75" customFormat="1" ht="16.5" customHeight="1" x14ac:dyDescent="0.3">
      <c r="A467" s="81" t="s">
        <v>219</v>
      </c>
      <c r="B467" s="81"/>
      <c r="C467" s="81" t="s">
        <v>312</v>
      </c>
      <c r="D467" s="81"/>
      <c r="E467" s="81"/>
      <c r="F467" s="114" t="s">
        <v>122</v>
      </c>
      <c r="G467" s="81" t="s">
        <v>312</v>
      </c>
      <c r="H467" s="81" t="s">
        <v>1113</v>
      </c>
      <c r="I467" s="116">
        <v>0</v>
      </c>
      <c r="J467" s="116">
        <v>139102884.59</v>
      </c>
      <c r="K467" s="116">
        <v>139102884.59</v>
      </c>
    </row>
    <row r="468" spans="1:11" s="75" customFormat="1" ht="16.5" customHeight="1" x14ac:dyDescent="0.3">
      <c r="A468" s="81" t="s">
        <v>219</v>
      </c>
      <c r="B468" s="81"/>
      <c r="C468" s="81" t="s">
        <v>312</v>
      </c>
      <c r="D468" s="81"/>
      <c r="E468" s="81"/>
      <c r="F468" s="114" t="s">
        <v>122</v>
      </c>
      <c r="G468" s="81" t="s">
        <v>312</v>
      </c>
      <c r="H468" s="81" t="s">
        <v>1112</v>
      </c>
      <c r="I468" s="115">
        <v>0</v>
      </c>
      <c r="J468" s="116">
        <v>91.3</v>
      </c>
      <c r="K468" s="116">
        <v>91.3</v>
      </c>
    </row>
    <row r="469" spans="1:11" s="75" customFormat="1" ht="16.5" customHeight="1" x14ac:dyDescent="0.3">
      <c r="A469" s="81" t="s">
        <v>219</v>
      </c>
      <c r="B469" s="81"/>
      <c r="C469" s="81" t="s">
        <v>312</v>
      </c>
      <c r="D469" s="81"/>
      <c r="E469" s="81"/>
      <c r="F469" s="114" t="s">
        <v>122</v>
      </c>
      <c r="G469" s="81" t="s">
        <v>312</v>
      </c>
      <c r="H469" s="81" t="s">
        <v>1109</v>
      </c>
      <c r="I469" s="116">
        <v>0</v>
      </c>
      <c r="J469" s="116">
        <v>2131030.17</v>
      </c>
      <c r="K469" s="116">
        <v>2131030.17</v>
      </c>
    </row>
    <row r="470" spans="1:11" s="75" customFormat="1" ht="16.5" customHeight="1" x14ac:dyDescent="0.3">
      <c r="A470" s="81" t="s">
        <v>219</v>
      </c>
      <c r="B470" s="81"/>
      <c r="C470" s="81" t="s">
        <v>312</v>
      </c>
      <c r="D470" s="81"/>
      <c r="E470" s="81"/>
      <c r="F470" s="114" t="s">
        <v>122</v>
      </c>
      <c r="G470" s="81" t="s">
        <v>312</v>
      </c>
      <c r="H470" s="81" t="s">
        <v>159</v>
      </c>
      <c r="I470" s="116">
        <v>0</v>
      </c>
      <c r="J470" s="116">
        <v>537.75</v>
      </c>
      <c r="K470" s="116">
        <v>537.75</v>
      </c>
    </row>
    <row r="471" spans="1:11" s="75" customFormat="1" ht="16.5" customHeight="1" x14ac:dyDescent="0.3">
      <c r="A471" s="81" t="s">
        <v>219</v>
      </c>
      <c r="B471" s="81"/>
      <c r="C471" s="81" t="s">
        <v>312</v>
      </c>
      <c r="D471" s="81"/>
      <c r="E471" s="81"/>
      <c r="F471" s="114" t="s">
        <v>122</v>
      </c>
      <c r="G471" s="81" t="s">
        <v>312</v>
      </c>
      <c r="H471" s="81" t="s">
        <v>1139</v>
      </c>
      <c r="I471" s="116">
        <v>0</v>
      </c>
      <c r="J471" s="116">
        <v>2166930</v>
      </c>
      <c r="K471" s="116">
        <v>2166930</v>
      </c>
    </row>
    <row r="472" spans="1:11" s="75" customFormat="1" ht="16.5" customHeight="1" x14ac:dyDescent="0.3">
      <c r="A472" s="81" t="s">
        <v>219</v>
      </c>
      <c r="B472" s="81"/>
      <c r="C472" s="81" t="s">
        <v>312</v>
      </c>
      <c r="D472" s="81"/>
      <c r="E472" s="81"/>
      <c r="F472" s="114" t="s">
        <v>122</v>
      </c>
      <c r="G472" s="81" t="s">
        <v>312</v>
      </c>
      <c r="H472" s="81" t="s">
        <v>172</v>
      </c>
      <c r="I472" s="116">
        <v>0</v>
      </c>
      <c r="J472" s="116">
        <v>2851487.5</v>
      </c>
      <c r="K472" s="116">
        <v>2851487.5</v>
      </c>
    </row>
    <row r="473" spans="1:11" s="75" customFormat="1" ht="16.5" customHeight="1" x14ac:dyDescent="0.3">
      <c r="A473" s="81" t="s">
        <v>219</v>
      </c>
      <c r="B473" s="81"/>
      <c r="C473" s="81" t="s">
        <v>222</v>
      </c>
      <c r="D473" s="81"/>
      <c r="E473" s="81"/>
      <c r="F473" s="114" t="s">
        <v>50</v>
      </c>
      <c r="G473" s="81" t="s">
        <v>222</v>
      </c>
      <c r="H473" s="81" t="s">
        <v>1109</v>
      </c>
      <c r="I473" s="116">
        <v>0</v>
      </c>
      <c r="J473" s="116">
        <v>401039.19</v>
      </c>
      <c r="K473" s="116">
        <v>401039.19</v>
      </c>
    </row>
    <row r="474" spans="1:11" s="75" customFormat="1" ht="16.5" customHeight="1" x14ac:dyDescent="0.3">
      <c r="A474" s="81" t="s">
        <v>219</v>
      </c>
      <c r="B474" s="81"/>
      <c r="C474" s="81" t="s">
        <v>222</v>
      </c>
      <c r="D474" s="81"/>
      <c r="E474" s="81"/>
      <c r="F474" s="114" t="s">
        <v>50</v>
      </c>
      <c r="G474" s="81" t="s">
        <v>222</v>
      </c>
      <c r="H474" s="81" t="s">
        <v>1107</v>
      </c>
      <c r="I474" s="116">
        <v>28099</v>
      </c>
      <c r="J474" s="116">
        <v>0</v>
      </c>
      <c r="K474" s="116">
        <v>28099</v>
      </c>
    </row>
    <row r="475" spans="1:11" s="75" customFormat="1" ht="16.5" customHeight="1" x14ac:dyDescent="0.3">
      <c r="A475" s="81" t="s">
        <v>219</v>
      </c>
      <c r="B475" s="81"/>
      <c r="C475" s="81" t="s">
        <v>222</v>
      </c>
      <c r="D475" s="81"/>
      <c r="E475" s="81"/>
      <c r="F475" s="114" t="s">
        <v>50</v>
      </c>
      <c r="G475" s="81" t="s">
        <v>222</v>
      </c>
      <c r="H475" s="81" t="s">
        <v>159</v>
      </c>
      <c r="I475" s="116">
        <v>50</v>
      </c>
      <c r="J475" s="116">
        <v>5893403.5999999996</v>
      </c>
      <c r="K475" s="116">
        <v>5893453.5999999996</v>
      </c>
    </row>
    <row r="476" spans="1:11" s="75" customFormat="1" ht="16.5" customHeight="1" x14ac:dyDescent="0.3">
      <c r="A476" s="81" t="s">
        <v>219</v>
      </c>
      <c r="B476" s="81"/>
      <c r="C476" s="81" t="s">
        <v>313</v>
      </c>
      <c r="D476" s="81"/>
      <c r="E476" s="81"/>
      <c r="F476" s="114" t="s">
        <v>102</v>
      </c>
      <c r="G476" s="81" t="s">
        <v>313</v>
      </c>
      <c r="H476" s="81" t="s">
        <v>1112</v>
      </c>
      <c r="I476" s="115">
        <v>0</v>
      </c>
      <c r="J476" s="116">
        <v>536855.51</v>
      </c>
      <c r="K476" s="116">
        <v>536855.51</v>
      </c>
    </row>
    <row r="477" spans="1:11" s="75" customFormat="1" ht="16.5" customHeight="1" x14ac:dyDescent="0.3">
      <c r="A477" s="81" t="s">
        <v>219</v>
      </c>
      <c r="B477" s="81"/>
      <c r="C477" s="81" t="s">
        <v>313</v>
      </c>
      <c r="D477" s="81"/>
      <c r="E477" s="81"/>
      <c r="F477" s="114" t="s">
        <v>102</v>
      </c>
      <c r="G477" s="81" t="s">
        <v>313</v>
      </c>
      <c r="H477" s="81" t="s">
        <v>1109</v>
      </c>
      <c r="I477" s="115">
        <v>0</v>
      </c>
      <c r="J477" s="116">
        <v>5949722.3399999999</v>
      </c>
      <c r="K477" s="116">
        <v>5949722.3399999999</v>
      </c>
    </row>
    <row r="478" spans="1:11" s="75" customFormat="1" ht="16.5" customHeight="1" x14ac:dyDescent="0.3">
      <c r="A478" s="81" t="s">
        <v>219</v>
      </c>
      <c r="B478" s="81"/>
      <c r="C478" s="81" t="s">
        <v>223</v>
      </c>
      <c r="D478" s="81"/>
      <c r="E478" s="81"/>
      <c r="F478" s="114" t="s">
        <v>51</v>
      </c>
      <c r="G478" s="81" t="s">
        <v>223</v>
      </c>
      <c r="H478" s="81" t="s">
        <v>262</v>
      </c>
      <c r="I478" s="115">
        <v>0</v>
      </c>
      <c r="J478" s="116">
        <v>1702918206.5999999</v>
      </c>
      <c r="K478" s="116">
        <v>1702918206.5999999</v>
      </c>
    </row>
    <row r="479" spans="1:11" s="75" customFormat="1" ht="16.5" customHeight="1" x14ac:dyDescent="0.3">
      <c r="A479" s="81" t="s">
        <v>219</v>
      </c>
      <c r="B479" s="81"/>
      <c r="C479" s="81" t="s">
        <v>223</v>
      </c>
      <c r="D479" s="81"/>
      <c r="E479" s="81"/>
      <c r="F479" s="114" t="s">
        <v>51</v>
      </c>
      <c r="G479" s="81" t="s">
        <v>223</v>
      </c>
      <c r="H479" s="81" t="s">
        <v>224</v>
      </c>
      <c r="I479" s="115">
        <v>925213.99</v>
      </c>
      <c r="J479" s="116">
        <v>0</v>
      </c>
      <c r="K479" s="116">
        <v>925213.99</v>
      </c>
    </row>
    <row r="480" spans="1:11" s="75" customFormat="1" ht="16.5" customHeight="1" x14ac:dyDescent="0.3">
      <c r="A480" s="81" t="s">
        <v>219</v>
      </c>
      <c r="B480" s="81"/>
      <c r="C480" s="81" t="s">
        <v>223</v>
      </c>
      <c r="D480" s="81"/>
      <c r="E480" s="81"/>
      <c r="F480" s="114" t="s">
        <v>51</v>
      </c>
      <c r="G480" s="81" t="s">
        <v>223</v>
      </c>
      <c r="H480" s="81" t="s">
        <v>186</v>
      </c>
      <c r="I480" s="116">
        <v>1034</v>
      </c>
      <c r="J480" s="116">
        <v>3729907791.3699999</v>
      </c>
      <c r="K480" s="116">
        <v>3729908825.3699999</v>
      </c>
    </row>
    <row r="481" spans="1:11" s="75" customFormat="1" ht="16.5" customHeight="1" x14ac:dyDescent="0.3">
      <c r="A481" s="81" t="s">
        <v>219</v>
      </c>
      <c r="B481" s="81"/>
      <c r="C481" s="81" t="s">
        <v>223</v>
      </c>
      <c r="D481" s="81"/>
      <c r="E481" s="81"/>
      <c r="F481" s="114" t="s">
        <v>51</v>
      </c>
      <c r="G481" s="81" t="s">
        <v>223</v>
      </c>
      <c r="H481" s="81" t="s">
        <v>1113</v>
      </c>
      <c r="I481" s="116">
        <v>5370</v>
      </c>
      <c r="J481" s="116">
        <v>2066101</v>
      </c>
      <c r="K481" s="116">
        <v>2071471</v>
      </c>
    </row>
    <row r="482" spans="1:11" s="75" customFormat="1" ht="16.5" customHeight="1" x14ac:dyDescent="0.3">
      <c r="A482" s="81" t="s">
        <v>219</v>
      </c>
      <c r="B482" s="81"/>
      <c r="C482" s="81" t="s">
        <v>223</v>
      </c>
      <c r="D482" s="81"/>
      <c r="E482" s="81"/>
      <c r="F482" s="114" t="s">
        <v>51</v>
      </c>
      <c r="G482" s="81" t="s">
        <v>223</v>
      </c>
      <c r="H482" s="81" t="s">
        <v>225</v>
      </c>
      <c r="I482" s="115">
        <v>25</v>
      </c>
      <c r="J482" s="116">
        <v>9967978.8200000003</v>
      </c>
      <c r="K482" s="116">
        <v>9968003.8200000003</v>
      </c>
    </row>
    <row r="483" spans="1:11" s="75" customFormat="1" ht="16.5" customHeight="1" x14ac:dyDescent="0.3">
      <c r="A483" s="81" t="s">
        <v>219</v>
      </c>
      <c r="B483" s="81"/>
      <c r="C483" s="81" t="s">
        <v>223</v>
      </c>
      <c r="D483" s="81"/>
      <c r="E483" s="81"/>
      <c r="F483" s="114" t="s">
        <v>51</v>
      </c>
      <c r="G483" s="81" t="s">
        <v>223</v>
      </c>
      <c r="H483" s="81" t="s">
        <v>1136</v>
      </c>
      <c r="I483" s="116">
        <v>0</v>
      </c>
      <c r="J483" s="116">
        <v>21087282.879999999</v>
      </c>
      <c r="K483" s="116">
        <v>21087282.879999999</v>
      </c>
    </row>
    <row r="484" spans="1:11" s="75" customFormat="1" ht="16.5" customHeight="1" x14ac:dyDescent="0.3">
      <c r="A484" s="81" t="s">
        <v>219</v>
      </c>
      <c r="B484" s="81"/>
      <c r="C484" s="81" t="s">
        <v>223</v>
      </c>
      <c r="D484" s="81"/>
      <c r="E484" s="81"/>
      <c r="F484" s="114" t="s">
        <v>51</v>
      </c>
      <c r="G484" s="81" t="s">
        <v>223</v>
      </c>
      <c r="H484" s="81" t="s">
        <v>1112</v>
      </c>
      <c r="I484" s="116">
        <v>17301.439999999999</v>
      </c>
      <c r="J484" s="116">
        <v>0</v>
      </c>
      <c r="K484" s="116">
        <v>17301.439999999999</v>
      </c>
    </row>
    <row r="485" spans="1:11" s="75" customFormat="1" ht="16.5" customHeight="1" x14ac:dyDescent="0.3">
      <c r="A485" s="81" t="s">
        <v>219</v>
      </c>
      <c r="B485" s="81"/>
      <c r="C485" s="81" t="s">
        <v>223</v>
      </c>
      <c r="D485" s="81"/>
      <c r="E485" s="81"/>
      <c r="F485" s="114" t="s">
        <v>51</v>
      </c>
      <c r="G485" s="81" t="s">
        <v>223</v>
      </c>
      <c r="H485" s="81" t="s">
        <v>375</v>
      </c>
      <c r="I485" s="115">
        <v>0</v>
      </c>
      <c r="J485" s="116">
        <v>194262.36</v>
      </c>
      <c r="K485" s="116">
        <v>194262.36</v>
      </c>
    </row>
    <row r="486" spans="1:11" s="75" customFormat="1" ht="16.5" customHeight="1" x14ac:dyDescent="0.3">
      <c r="A486" s="81" t="s">
        <v>219</v>
      </c>
      <c r="B486" s="81"/>
      <c r="C486" s="81" t="s">
        <v>223</v>
      </c>
      <c r="D486" s="81"/>
      <c r="E486" s="81"/>
      <c r="F486" s="114" t="s">
        <v>51</v>
      </c>
      <c r="G486" s="81" t="s">
        <v>223</v>
      </c>
      <c r="H486" s="81" t="s">
        <v>1109</v>
      </c>
      <c r="I486" s="115">
        <v>0</v>
      </c>
      <c r="J486" s="116">
        <v>84963489.930000007</v>
      </c>
      <c r="K486" s="116">
        <v>84963489.930000007</v>
      </c>
    </row>
    <row r="487" spans="1:11" s="75" customFormat="1" ht="16.5" customHeight="1" x14ac:dyDescent="0.3">
      <c r="A487" s="81" t="s">
        <v>219</v>
      </c>
      <c r="B487" s="81"/>
      <c r="C487" s="81" t="s">
        <v>223</v>
      </c>
      <c r="D487" s="81"/>
      <c r="E487" s="81"/>
      <c r="F487" s="114" t="s">
        <v>51</v>
      </c>
      <c r="G487" s="81" t="s">
        <v>223</v>
      </c>
      <c r="H487" s="81" t="s">
        <v>1107</v>
      </c>
      <c r="I487" s="115">
        <v>163637.91</v>
      </c>
      <c r="J487" s="116">
        <v>714567.7</v>
      </c>
      <c r="K487" s="116">
        <v>878205.61</v>
      </c>
    </row>
    <row r="488" spans="1:11" s="75" customFormat="1" ht="16.5" customHeight="1" x14ac:dyDescent="0.3">
      <c r="A488" s="81" t="s">
        <v>219</v>
      </c>
      <c r="B488" s="81"/>
      <c r="C488" s="81" t="s">
        <v>223</v>
      </c>
      <c r="D488" s="81"/>
      <c r="E488" s="81"/>
      <c r="F488" s="114" t="s">
        <v>51</v>
      </c>
      <c r="G488" s="81" t="s">
        <v>223</v>
      </c>
      <c r="H488" s="81" t="s">
        <v>159</v>
      </c>
      <c r="I488" s="116">
        <v>66749.31</v>
      </c>
      <c r="J488" s="116">
        <v>5117052.9800000004</v>
      </c>
      <c r="K488" s="116">
        <v>5183802.29</v>
      </c>
    </row>
    <row r="489" spans="1:11" s="75" customFormat="1" ht="16.5" customHeight="1" x14ac:dyDescent="0.3">
      <c r="A489" s="81" t="s">
        <v>219</v>
      </c>
      <c r="B489" s="81"/>
      <c r="C489" s="81" t="s">
        <v>223</v>
      </c>
      <c r="D489" s="81"/>
      <c r="E489" s="81"/>
      <c r="F489" s="114" t="s">
        <v>51</v>
      </c>
      <c r="G489" s="81" t="s">
        <v>223</v>
      </c>
      <c r="H489" s="81" t="s">
        <v>226</v>
      </c>
      <c r="I489" s="116">
        <v>30153</v>
      </c>
      <c r="J489" s="116">
        <v>0</v>
      </c>
      <c r="K489" s="116">
        <v>30153</v>
      </c>
    </row>
    <row r="490" spans="1:11" s="75" customFormat="1" ht="16.5" customHeight="1" x14ac:dyDescent="0.3">
      <c r="A490" s="81" t="s">
        <v>219</v>
      </c>
      <c r="B490" s="81"/>
      <c r="C490" s="81" t="s">
        <v>223</v>
      </c>
      <c r="D490" s="81"/>
      <c r="E490" s="81"/>
      <c r="F490" s="114" t="s">
        <v>51</v>
      </c>
      <c r="G490" s="81" t="s">
        <v>223</v>
      </c>
      <c r="H490" s="81" t="s">
        <v>172</v>
      </c>
      <c r="I490" s="116">
        <v>0</v>
      </c>
      <c r="J490" s="116">
        <v>3572133.62</v>
      </c>
      <c r="K490" s="116">
        <v>3572133.62</v>
      </c>
    </row>
    <row r="491" spans="1:11" s="75" customFormat="1" ht="16.5" customHeight="1" x14ac:dyDescent="0.3">
      <c r="A491" s="81" t="s">
        <v>219</v>
      </c>
      <c r="B491" s="81"/>
      <c r="C491" s="81" t="s">
        <v>223</v>
      </c>
      <c r="D491" s="81"/>
      <c r="E491" s="81"/>
      <c r="F491" s="114" t="s">
        <v>51</v>
      </c>
      <c r="G491" s="81" t="s">
        <v>223</v>
      </c>
      <c r="H491" s="81" t="s">
        <v>1164</v>
      </c>
      <c r="I491" s="116">
        <v>0</v>
      </c>
      <c r="J491" s="116">
        <v>2074055037.28</v>
      </c>
      <c r="K491" s="116">
        <v>2074055037.28</v>
      </c>
    </row>
    <row r="492" spans="1:11" s="75" customFormat="1" ht="16.5" customHeight="1" x14ac:dyDescent="0.3">
      <c r="A492" s="81" t="s">
        <v>219</v>
      </c>
      <c r="B492" s="81"/>
      <c r="C492" s="81" t="s">
        <v>227</v>
      </c>
      <c r="D492" s="81"/>
      <c r="E492" s="81"/>
      <c r="F492" s="114" t="s">
        <v>52</v>
      </c>
      <c r="G492" s="81" t="s">
        <v>227</v>
      </c>
      <c r="H492" s="81" t="s">
        <v>509</v>
      </c>
      <c r="I492" s="115">
        <v>0</v>
      </c>
      <c r="J492" s="116">
        <v>166066346.19999999</v>
      </c>
      <c r="K492" s="116">
        <v>166066346.19999999</v>
      </c>
    </row>
    <row r="493" spans="1:11" s="75" customFormat="1" ht="16.5" customHeight="1" x14ac:dyDescent="0.3">
      <c r="A493" s="81" t="s">
        <v>219</v>
      </c>
      <c r="B493" s="81"/>
      <c r="C493" s="81" t="s">
        <v>227</v>
      </c>
      <c r="D493" s="81"/>
      <c r="E493" s="81"/>
      <c r="F493" s="114" t="s">
        <v>52</v>
      </c>
      <c r="G493" s="81" t="s">
        <v>227</v>
      </c>
      <c r="H493" s="81" t="s">
        <v>186</v>
      </c>
      <c r="I493" s="116">
        <v>0</v>
      </c>
      <c r="J493" s="116">
        <v>12187007.59</v>
      </c>
      <c r="K493" s="116">
        <v>12187007.59</v>
      </c>
    </row>
    <row r="494" spans="1:11" s="75" customFormat="1" ht="16.5" customHeight="1" x14ac:dyDescent="0.3">
      <c r="A494" s="81" t="s">
        <v>219</v>
      </c>
      <c r="B494" s="81"/>
      <c r="C494" s="81" t="s">
        <v>227</v>
      </c>
      <c r="D494" s="81"/>
      <c r="E494" s="81"/>
      <c r="F494" s="114" t="s">
        <v>52</v>
      </c>
      <c r="G494" s="81" t="s">
        <v>227</v>
      </c>
      <c r="H494" s="81" t="s">
        <v>1113</v>
      </c>
      <c r="I494" s="116">
        <v>47720</v>
      </c>
      <c r="J494" s="116">
        <v>370340886.94999999</v>
      </c>
      <c r="K494" s="116">
        <v>370388606.94999999</v>
      </c>
    </row>
    <row r="495" spans="1:11" s="75" customFormat="1" ht="16.5" customHeight="1" x14ac:dyDescent="0.3">
      <c r="A495" s="81" t="s">
        <v>219</v>
      </c>
      <c r="B495" s="81"/>
      <c r="C495" s="81" t="s">
        <v>227</v>
      </c>
      <c r="D495" s="81"/>
      <c r="E495" s="81"/>
      <c r="F495" s="114" t="s">
        <v>52</v>
      </c>
      <c r="G495" s="81" t="s">
        <v>227</v>
      </c>
      <c r="H495" s="81" t="s">
        <v>1136</v>
      </c>
      <c r="I495" s="116">
        <v>0</v>
      </c>
      <c r="J495" s="116">
        <v>645631.43000000005</v>
      </c>
      <c r="K495" s="116">
        <v>645631.43000000005</v>
      </c>
    </row>
    <row r="496" spans="1:11" s="75" customFormat="1" ht="16.5" customHeight="1" x14ac:dyDescent="0.3">
      <c r="A496" s="81" t="s">
        <v>219</v>
      </c>
      <c r="B496" s="81"/>
      <c r="C496" s="81" t="s">
        <v>227</v>
      </c>
      <c r="D496" s="81"/>
      <c r="E496" s="81"/>
      <c r="F496" s="114" t="s">
        <v>52</v>
      </c>
      <c r="G496" s="81" t="s">
        <v>227</v>
      </c>
      <c r="H496" s="81" t="s">
        <v>1112</v>
      </c>
      <c r="I496" s="116">
        <v>0</v>
      </c>
      <c r="J496" s="116">
        <v>33537982.539999999</v>
      </c>
      <c r="K496" s="116">
        <v>33537982.539999999</v>
      </c>
    </row>
    <row r="497" spans="1:11" s="75" customFormat="1" ht="16.5" customHeight="1" x14ac:dyDescent="0.3">
      <c r="A497" s="81" t="s">
        <v>219</v>
      </c>
      <c r="B497" s="81"/>
      <c r="C497" s="81" t="s">
        <v>227</v>
      </c>
      <c r="D497" s="81"/>
      <c r="E497" s="81"/>
      <c r="F497" s="114" t="s">
        <v>52</v>
      </c>
      <c r="G497" s="81" t="s">
        <v>227</v>
      </c>
      <c r="H497" s="81" t="s">
        <v>1109</v>
      </c>
      <c r="I497" s="115">
        <v>0</v>
      </c>
      <c r="J497" s="116">
        <v>28505598.030000001</v>
      </c>
      <c r="K497" s="116">
        <v>28505598.030000001</v>
      </c>
    </row>
    <row r="498" spans="1:11" s="75" customFormat="1" ht="16.5" customHeight="1" x14ac:dyDescent="0.3">
      <c r="A498" s="81" t="s">
        <v>219</v>
      </c>
      <c r="B498" s="81"/>
      <c r="C498" s="81" t="s">
        <v>227</v>
      </c>
      <c r="D498" s="81"/>
      <c r="E498" s="81"/>
      <c r="F498" s="114" t="s">
        <v>52</v>
      </c>
      <c r="G498" s="81" t="s">
        <v>227</v>
      </c>
      <c r="H498" s="81" t="s">
        <v>1118</v>
      </c>
      <c r="I498" s="115">
        <v>74555</v>
      </c>
      <c r="J498" s="116">
        <v>31650</v>
      </c>
      <c r="K498" s="116">
        <v>106205</v>
      </c>
    </row>
    <row r="499" spans="1:11" s="75" customFormat="1" ht="16.5" customHeight="1" x14ac:dyDescent="0.3">
      <c r="A499" s="81" t="s">
        <v>219</v>
      </c>
      <c r="B499" s="81"/>
      <c r="C499" s="81" t="s">
        <v>227</v>
      </c>
      <c r="D499" s="81"/>
      <c r="E499" s="81"/>
      <c r="F499" s="114" t="s">
        <v>52</v>
      </c>
      <c r="G499" s="81" t="s">
        <v>227</v>
      </c>
      <c r="H499" s="81" t="s">
        <v>1107</v>
      </c>
      <c r="I499" s="115">
        <v>2950524.16</v>
      </c>
      <c r="J499" s="116">
        <v>1063283.6399999999</v>
      </c>
      <c r="K499" s="116">
        <v>4013807.8</v>
      </c>
    </row>
    <row r="500" spans="1:11" s="75" customFormat="1" ht="16.5" customHeight="1" x14ac:dyDescent="0.3">
      <c r="A500" s="81" t="s">
        <v>219</v>
      </c>
      <c r="B500" s="81"/>
      <c r="C500" s="81" t="s">
        <v>227</v>
      </c>
      <c r="D500" s="81"/>
      <c r="E500" s="81"/>
      <c r="F500" s="114" t="s">
        <v>52</v>
      </c>
      <c r="G500" s="81" t="s">
        <v>227</v>
      </c>
      <c r="H500" s="81" t="s">
        <v>159</v>
      </c>
      <c r="I500" s="115">
        <v>20212.16</v>
      </c>
      <c r="J500" s="116">
        <v>324453074.91000003</v>
      </c>
      <c r="K500" s="116">
        <v>324473287.06999999</v>
      </c>
    </row>
    <row r="501" spans="1:11" s="75" customFormat="1" ht="16.5" customHeight="1" x14ac:dyDescent="0.3">
      <c r="A501" s="81" t="s">
        <v>219</v>
      </c>
      <c r="B501" s="81"/>
      <c r="C501" s="81" t="s">
        <v>227</v>
      </c>
      <c r="D501" s="81"/>
      <c r="E501" s="81"/>
      <c r="F501" s="114" t="s">
        <v>52</v>
      </c>
      <c r="G501" s="81" t="s">
        <v>227</v>
      </c>
      <c r="H501" s="81" t="s">
        <v>1139</v>
      </c>
      <c r="I501" s="115">
        <v>10917809.619999999</v>
      </c>
      <c r="J501" s="116">
        <v>0</v>
      </c>
      <c r="K501" s="116">
        <v>10917809.619999999</v>
      </c>
    </row>
    <row r="502" spans="1:11" s="75" customFormat="1" ht="16.5" customHeight="1" x14ac:dyDescent="0.3">
      <c r="A502" s="81" t="s">
        <v>219</v>
      </c>
      <c r="B502" s="81"/>
      <c r="C502" s="81" t="s">
        <v>227</v>
      </c>
      <c r="D502" s="81"/>
      <c r="E502" s="81"/>
      <c r="F502" s="114" t="s">
        <v>52</v>
      </c>
      <c r="G502" s="81" t="s">
        <v>227</v>
      </c>
      <c r="H502" s="81" t="s">
        <v>1120</v>
      </c>
      <c r="I502" s="115">
        <v>77628.53</v>
      </c>
      <c r="J502" s="116">
        <v>0</v>
      </c>
      <c r="K502" s="116">
        <v>77628.53</v>
      </c>
    </row>
    <row r="503" spans="1:11" s="75" customFormat="1" ht="16.5" customHeight="1" x14ac:dyDescent="0.3">
      <c r="A503" s="81" t="s">
        <v>219</v>
      </c>
      <c r="B503" s="81"/>
      <c r="C503" s="81" t="s">
        <v>227</v>
      </c>
      <c r="D503" s="81"/>
      <c r="E503" s="81"/>
      <c r="F503" s="114" t="s">
        <v>52</v>
      </c>
      <c r="G503" s="81" t="s">
        <v>227</v>
      </c>
      <c r="H503" s="81" t="s">
        <v>1125</v>
      </c>
      <c r="I503" s="115">
        <v>23.63</v>
      </c>
      <c r="J503" s="116">
        <v>420379.31</v>
      </c>
      <c r="K503" s="116">
        <v>420402.94</v>
      </c>
    </row>
    <row r="504" spans="1:11" s="75" customFormat="1" ht="16.5" customHeight="1" x14ac:dyDescent="0.3">
      <c r="A504" s="81" t="s">
        <v>219</v>
      </c>
      <c r="B504" s="81"/>
      <c r="C504" s="81" t="s">
        <v>228</v>
      </c>
      <c r="D504" s="81"/>
      <c r="E504" s="81"/>
      <c r="F504" s="114" t="s">
        <v>53</v>
      </c>
      <c r="G504" s="81" t="s">
        <v>228</v>
      </c>
      <c r="H504" s="81" t="s">
        <v>229</v>
      </c>
      <c r="I504" s="115">
        <v>0</v>
      </c>
      <c r="J504" s="116">
        <v>0</v>
      </c>
      <c r="K504" s="116">
        <v>0</v>
      </c>
    </row>
    <row r="505" spans="1:11" s="75" customFormat="1" ht="16.5" customHeight="1" x14ac:dyDescent="0.3">
      <c r="A505" s="81" t="s">
        <v>219</v>
      </c>
      <c r="B505" s="81"/>
      <c r="C505" s="81" t="s">
        <v>228</v>
      </c>
      <c r="D505" s="81"/>
      <c r="E505" s="81"/>
      <c r="F505" s="114" t="s">
        <v>53</v>
      </c>
      <c r="G505" s="81" t="s">
        <v>228</v>
      </c>
      <c r="H505" s="81" t="s">
        <v>230</v>
      </c>
      <c r="I505" s="116">
        <v>325268.75</v>
      </c>
      <c r="J505" s="116">
        <v>0</v>
      </c>
      <c r="K505" s="116">
        <v>325268.75</v>
      </c>
    </row>
    <row r="506" spans="1:11" s="75" customFormat="1" ht="16.5" customHeight="1" x14ac:dyDescent="0.3">
      <c r="A506" s="81" t="s">
        <v>219</v>
      </c>
      <c r="B506" s="81"/>
      <c r="C506" s="81" t="s">
        <v>228</v>
      </c>
      <c r="D506" s="81"/>
      <c r="E506" s="81"/>
      <c r="F506" s="114" t="s">
        <v>53</v>
      </c>
      <c r="G506" s="81" t="s">
        <v>228</v>
      </c>
      <c r="H506" s="81" t="s">
        <v>574</v>
      </c>
      <c r="I506" s="115">
        <v>0</v>
      </c>
      <c r="J506" s="116">
        <v>11097.8</v>
      </c>
      <c r="K506" s="116">
        <v>11097.8</v>
      </c>
    </row>
    <row r="507" spans="1:11" s="75" customFormat="1" ht="16.5" customHeight="1" x14ac:dyDescent="0.3">
      <c r="A507" s="81" t="s">
        <v>219</v>
      </c>
      <c r="B507" s="81"/>
      <c r="C507" s="81" t="s">
        <v>228</v>
      </c>
      <c r="D507" s="81"/>
      <c r="E507" s="81"/>
      <c r="F507" s="114" t="s">
        <v>53</v>
      </c>
      <c r="G507" s="81" t="s">
        <v>228</v>
      </c>
      <c r="H507" s="81" t="s">
        <v>1135</v>
      </c>
      <c r="I507" s="116">
        <v>212956.9</v>
      </c>
      <c r="J507" s="116">
        <v>0</v>
      </c>
      <c r="K507" s="116">
        <v>212956.9</v>
      </c>
    </row>
    <row r="508" spans="1:11" s="75" customFormat="1" ht="16.5" customHeight="1" x14ac:dyDescent="0.3">
      <c r="A508" s="81" t="s">
        <v>219</v>
      </c>
      <c r="B508" s="81"/>
      <c r="C508" s="81" t="s">
        <v>228</v>
      </c>
      <c r="D508" s="81"/>
      <c r="E508" s="81"/>
      <c r="F508" s="114" t="s">
        <v>53</v>
      </c>
      <c r="G508" s="81" t="s">
        <v>228</v>
      </c>
      <c r="H508" s="81" t="s">
        <v>1109</v>
      </c>
      <c r="I508" s="115">
        <v>0</v>
      </c>
      <c r="J508" s="116">
        <v>46166.94</v>
      </c>
      <c r="K508" s="116">
        <v>46166.94</v>
      </c>
    </row>
    <row r="509" spans="1:11" s="75" customFormat="1" ht="16.5" customHeight="1" x14ac:dyDescent="0.3">
      <c r="A509" s="81" t="s">
        <v>219</v>
      </c>
      <c r="B509" s="81"/>
      <c r="C509" s="81" t="s">
        <v>228</v>
      </c>
      <c r="D509" s="81"/>
      <c r="E509" s="81"/>
      <c r="F509" s="114" t="s">
        <v>53</v>
      </c>
      <c r="G509" s="81" t="s">
        <v>228</v>
      </c>
      <c r="H509" s="81" t="s">
        <v>1107</v>
      </c>
      <c r="I509" s="115">
        <v>126304.53</v>
      </c>
      <c r="J509" s="116">
        <v>0</v>
      </c>
      <c r="K509" s="116">
        <v>126304.53</v>
      </c>
    </row>
    <row r="510" spans="1:11" s="75" customFormat="1" ht="16.5" customHeight="1" x14ac:dyDescent="0.3">
      <c r="A510" s="81" t="s">
        <v>219</v>
      </c>
      <c r="B510" s="81"/>
      <c r="C510" s="81" t="s">
        <v>228</v>
      </c>
      <c r="D510" s="81"/>
      <c r="E510" s="81"/>
      <c r="F510" s="114" t="s">
        <v>53</v>
      </c>
      <c r="G510" s="81" t="s">
        <v>228</v>
      </c>
      <c r="H510" s="81" t="s">
        <v>159</v>
      </c>
      <c r="I510" s="115">
        <v>55740.97</v>
      </c>
      <c r="J510" s="116">
        <v>0</v>
      </c>
      <c r="K510" s="116">
        <v>55740.97</v>
      </c>
    </row>
    <row r="511" spans="1:11" s="75" customFormat="1" ht="16.5" customHeight="1" x14ac:dyDescent="0.3">
      <c r="A511" s="81" t="s">
        <v>219</v>
      </c>
      <c r="B511" s="81"/>
      <c r="C511" s="81" t="s">
        <v>231</v>
      </c>
      <c r="D511" s="81"/>
      <c r="E511" s="81"/>
      <c r="F511" s="114" t="s">
        <v>54</v>
      </c>
      <c r="G511" s="81" t="s">
        <v>231</v>
      </c>
      <c r="H511" s="81" t="s">
        <v>1119</v>
      </c>
      <c r="I511" s="115">
        <v>13894.25</v>
      </c>
      <c r="J511" s="116">
        <v>0</v>
      </c>
      <c r="K511" s="116">
        <v>13894.25</v>
      </c>
    </row>
    <row r="512" spans="1:11" s="75" customFormat="1" ht="16.5" customHeight="1" x14ac:dyDescent="0.3">
      <c r="A512" s="81" t="s">
        <v>219</v>
      </c>
      <c r="B512" s="81"/>
      <c r="C512" s="81" t="s">
        <v>231</v>
      </c>
      <c r="D512" s="81"/>
      <c r="E512" s="81"/>
      <c r="F512" s="114" t="s">
        <v>54</v>
      </c>
      <c r="G512" s="81" t="s">
        <v>231</v>
      </c>
      <c r="H512" s="81" t="s">
        <v>1135</v>
      </c>
      <c r="I512" s="115">
        <v>1734962.42</v>
      </c>
      <c r="J512" s="116">
        <v>0</v>
      </c>
      <c r="K512" s="116">
        <v>1734962.42</v>
      </c>
    </row>
    <row r="513" spans="1:11" s="75" customFormat="1" ht="16.5" customHeight="1" x14ac:dyDescent="0.3">
      <c r="A513" s="81" t="s">
        <v>219</v>
      </c>
      <c r="B513" s="81"/>
      <c r="C513" s="81" t="s">
        <v>231</v>
      </c>
      <c r="D513" s="81"/>
      <c r="E513" s="81"/>
      <c r="F513" s="114" t="s">
        <v>54</v>
      </c>
      <c r="G513" s="81" t="s">
        <v>231</v>
      </c>
      <c r="H513" s="81" t="s">
        <v>1107</v>
      </c>
      <c r="I513" s="115">
        <v>522188.2</v>
      </c>
      <c r="J513" s="116">
        <v>0</v>
      </c>
      <c r="K513" s="116">
        <v>522188.2</v>
      </c>
    </row>
    <row r="514" spans="1:11" s="75" customFormat="1" ht="16.5" customHeight="1" x14ac:dyDescent="0.3">
      <c r="A514" s="81" t="s">
        <v>219</v>
      </c>
      <c r="B514" s="81"/>
      <c r="C514" s="81" t="s">
        <v>231</v>
      </c>
      <c r="D514" s="81"/>
      <c r="E514" s="81"/>
      <c r="F514" s="114" t="s">
        <v>54</v>
      </c>
      <c r="G514" s="81" t="s">
        <v>231</v>
      </c>
      <c r="H514" s="81" t="s">
        <v>159</v>
      </c>
      <c r="I514" s="115">
        <v>946878.09</v>
      </c>
      <c r="J514" s="116">
        <v>0</v>
      </c>
      <c r="K514" s="116">
        <v>946878.09</v>
      </c>
    </row>
    <row r="515" spans="1:11" s="75" customFormat="1" ht="16.5" customHeight="1" x14ac:dyDescent="0.3">
      <c r="A515" s="81" t="s">
        <v>219</v>
      </c>
      <c r="B515" s="81"/>
      <c r="C515" s="81" t="s">
        <v>231</v>
      </c>
      <c r="D515" s="81"/>
      <c r="E515" s="81"/>
      <c r="F515" s="114" t="s">
        <v>54</v>
      </c>
      <c r="G515" s="81" t="s">
        <v>231</v>
      </c>
      <c r="H515" s="81" t="s">
        <v>1139</v>
      </c>
      <c r="I515" s="115">
        <v>1048972.55</v>
      </c>
      <c r="J515" s="116">
        <v>0</v>
      </c>
      <c r="K515" s="116">
        <v>1048972.55</v>
      </c>
    </row>
    <row r="516" spans="1:11" s="75" customFormat="1" ht="16.5" customHeight="1" x14ac:dyDescent="0.3">
      <c r="A516" s="81" t="s">
        <v>219</v>
      </c>
      <c r="B516" s="81"/>
      <c r="C516" s="81" t="s">
        <v>231</v>
      </c>
      <c r="D516" s="81"/>
      <c r="E516" s="81"/>
      <c r="F516" s="114" t="s">
        <v>54</v>
      </c>
      <c r="G516" s="81" t="s">
        <v>231</v>
      </c>
      <c r="H516" s="81" t="s">
        <v>1104</v>
      </c>
      <c r="I516" s="115">
        <v>15</v>
      </c>
      <c r="J516" s="116">
        <v>0</v>
      </c>
      <c r="K516" s="116">
        <v>15</v>
      </c>
    </row>
    <row r="517" spans="1:11" s="75" customFormat="1" ht="16.5" customHeight="1" x14ac:dyDescent="0.3">
      <c r="A517" s="81" t="s">
        <v>219</v>
      </c>
      <c r="B517" s="81"/>
      <c r="C517" s="81" t="s">
        <v>231</v>
      </c>
      <c r="D517" s="81"/>
      <c r="E517" s="81"/>
      <c r="F517" s="114" t="s">
        <v>54</v>
      </c>
      <c r="G517" s="81" t="s">
        <v>231</v>
      </c>
      <c r="H517" s="81" t="s">
        <v>1120</v>
      </c>
      <c r="I517" s="115">
        <v>50000</v>
      </c>
      <c r="J517" s="116">
        <v>0</v>
      </c>
      <c r="K517" s="116">
        <v>50000</v>
      </c>
    </row>
    <row r="518" spans="1:11" s="75" customFormat="1" ht="16.5" customHeight="1" x14ac:dyDescent="0.3">
      <c r="A518" s="81" t="s">
        <v>219</v>
      </c>
      <c r="B518" s="81"/>
      <c r="C518" s="81" t="s">
        <v>231</v>
      </c>
      <c r="D518" s="81"/>
      <c r="E518" s="81"/>
      <c r="F518" s="114" t="s">
        <v>54</v>
      </c>
      <c r="G518" s="81" t="s">
        <v>231</v>
      </c>
      <c r="H518" s="81" t="s">
        <v>232</v>
      </c>
      <c r="I518" s="115">
        <v>75</v>
      </c>
      <c r="J518" s="116">
        <v>0</v>
      </c>
      <c r="K518" s="116">
        <v>75</v>
      </c>
    </row>
    <row r="519" spans="1:11" s="75" customFormat="1" ht="16.5" customHeight="1" x14ac:dyDescent="0.3">
      <c r="A519" s="81" t="s">
        <v>219</v>
      </c>
      <c r="B519" s="81"/>
      <c r="C519" s="81" t="s">
        <v>1771</v>
      </c>
      <c r="D519" s="81"/>
      <c r="E519" s="81"/>
      <c r="F519" s="114" t="s">
        <v>123</v>
      </c>
      <c r="G519" s="81" t="s">
        <v>1771</v>
      </c>
      <c r="H519" s="81" t="s">
        <v>1107</v>
      </c>
      <c r="I519" s="115">
        <v>0</v>
      </c>
      <c r="J519" s="116">
        <v>194498.16</v>
      </c>
      <c r="K519" s="116">
        <v>194498.16</v>
      </c>
    </row>
    <row r="520" spans="1:11" s="75" customFormat="1" ht="16.5" customHeight="1" x14ac:dyDescent="0.3">
      <c r="A520" s="81" t="s">
        <v>219</v>
      </c>
      <c r="B520" s="81"/>
      <c r="C520" s="81" t="s">
        <v>233</v>
      </c>
      <c r="D520" s="81"/>
      <c r="E520" s="81"/>
      <c r="F520" s="114" t="s">
        <v>55</v>
      </c>
      <c r="G520" s="81" t="s">
        <v>233</v>
      </c>
      <c r="H520" s="81" t="s">
        <v>1112</v>
      </c>
      <c r="I520" s="115">
        <v>150</v>
      </c>
      <c r="J520" s="116">
        <v>0</v>
      </c>
      <c r="K520" s="116">
        <v>150</v>
      </c>
    </row>
    <row r="521" spans="1:11" s="75" customFormat="1" ht="16.5" customHeight="1" x14ac:dyDescent="0.3">
      <c r="A521" s="81" t="s">
        <v>219</v>
      </c>
      <c r="B521" s="81"/>
      <c r="C521" s="81" t="s">
        <v>233</v>
      </c>
      <c r="D521" s="81"/>
      <c r="E521" s="81"/>
      <c r="F521" s="114" t="s">
        <v>55</v>
      </c>
      <c r="G521" s="81" t="s">
        <v>233</v>
      </c>
      <c r="H521" s="81" t="s">
        <v>1107</v>
      </c>
      <c r="I521" s="115">
        <v>738287.31</v>
      </c>
      <c r="J521" s="116">
        <v>0</v>
      </c>
      <c r="K521" s="116">
        <v>738287.31</v>
      </c>
    </row>
    <row r="522" spans="1:11" s="75" customFormat="1" ht="16.5" customHeight="1" x14ac:dyDescent="0.3">
      <c r="A522" s="81" t="s">
        <v>219</v>
      </c>
      <c r="B522" s="81"/>
      <c r="C522" s="81" t="s">
        <v>233</v>
      </c>
      <c r="D522" s="81"/>
      <c r="E522" s="81"/>
      <c r="F522" s="114" t="s">
        <v>55</v>
      </c>
      <c r="G522" s="81" t="s">
        <v>233</v>
      </c>
      <c r="H522" s="81" t="s">
        <v>159</v>
      </c>
      <c r="I522" s="115">
        <v>30380.66</v>
      </c>
      <c r="J522" s="116">
        <v>0</v>
      </c>
      <c r="K522" s="116">
        <v>30380.66</v>
      </c>
    </row>
    <row r="523" spans="1:11" s="75" customFormat="1" ht="16.5" customHeight="1" x14ac:dyDescent="0.3">
      <c r="A523" s="81" t="s">
        <v>219</v>
      </c>
      <c r="B523" s="81"/>
      <c r="C523" s="81" t="s">
        <v>233</v>
      </c>
      <c r="D523" s="81"/>
      <c r="E523" s="81"/>
      <c r="F523" s="114" t="s">
        <v>55</v>
      </c>
      <c r="G523" s="81" t="s">
        <v>233</v>
      </c>
      <c r="H523" s="81" t="s">
        <v>1120</v>
      </c>
      <c r="I523" s="115">
        <v>9.1199999999999992</v>
      </c>
      <c r="J523" s="116">
        <v>0</v>
      </c>
      <c r="K523" s="116">
        <v>9.1199999999999992</v>
      </c>
    </row>
    <row r="524" spans="1:11" s="75" customFormat="1" ht="16.5" customHeight="1" x14ac:dyDescent="0.3">
      <c r="A524" s="81" t="s">
        <v>219</v>
      </c>
      <c r="B524" s="81"/>
      <c r="C524" s="81" t="s">
        <v>234</v>
      </c>
      <c r="D524" s="81"/>
      <c r="E524" s="81"/>
      <c r="F524" s="114" t="s">
        <v>56</v>
      </c>
      <c r="G524" s="81" t="s">
        <v>234</v>
      </c>
      <c r="H524" s="81" t="s">
        <v>1136</v>
      </c>
      <c r="I524" s="115">
        <v>153822963.16999999</v>
      </c>
      <c r="J524" s="116">
        <v>0</v>
      </c>
      <c r="K524" s="116">
        <v>153822963.16999999</v>
      </c>
    </row>
    <row r="525" spans="1:11" s="75" customFormat="1" ht="16.5" customHeight="1" x14ac:dyDescent="0.3">
      <c r="A525" s="81" t="s">
        <v>219</v>
      </c>
      <c r="B525" s="81"/>
      <c r="C525" s="81" t="s">
        <v>234</v>
      </c>
      <c r="D525" s="81"/>
      <c r="E525" s="81"/>
      <c r="F525" s="114" t="s">
        <v>56</v>
      </c>
      <c r="G525" s="81" t="s">
        <v>234</v>
      </c>
      <c r="H525" s="81" t="s">
        <v>1107</v>
      </c>
      <c r="I525" s="115">
        <v>592.26</v>
      </c>
      <c r="J525" s="116">
        <v>0</v>
      </c>
      <c r="K525" s="116">
        <v>592.26</v>
      </c>
    </row>
    <row r="526" spans="1:11" s="75" customFormat="1" ht="16.5" customHeight="1" x14ac:dyDescent="0.3">
      <c r="A526" s="81" t="s">
        <v>219</v>
      </c>
      <c r="B526" s="81"/>
      <c r="C526" s="81" t="s">
        <v>234</v>
      </c>
      <c r="D526" s="81"/>
      <c r="E526" s="81"/>
      <c r="F526" s="114" t="s">
        <v>56</v>
      </c>
      <c r="G526" s="81" t="s">
        <v>234</v>
      </c>
      <c r="H526" s="81" t="s">
        <v>159</v>
      </c>
      <c r="I526" s="115">
        <v>4605800.03</v>
      </c>
      <c r="J526" s="116">
        <v>0</v>
      </c>
      <c r="K526" s="116">
        <v>4605800.03</v>
      </c>
    </row>
    <row r="527" spans="1:11" s="75" customFormat="1" ht="16.5" customHeight="1" x14ac:dyDescent="0.3">
      <c r="A527" s="81" t="s">
        <v>219</v>
      </c>
      <c r="B527" s="81"/>
      <c r="C527" s="81" t="s">
        <v>235</v>
      </c>
      <c r="D527" s="81"/>
      <c r="E527" s="81"/>
      <c r="F527" s="114" t="s">
        <v>57</v>
      </c>
      <c r="G527" s="81" t="s">
        <v>235</v>
      </c>
      <c r="H527" s="81" t="s">
        <v>186</v>
      </c>
      <c r="I527" s="116">
        <v>560009</v>
      </c>
      <c r="J527" s="116">
        <v>37075019.520000003</v>
      </c>
      <c r="K527" s="116">
        <v>37635028.520000003</v>
      </c>
    </row>
    <row r="528" spans="1:11" s="75" customFormat="1" ht="16.5" customHeight="1" x14ac:dyDescent="0.3">
      <c r="A528" s="81" t="s">
        <v>219</v>
      </c>
      <c r="B528" s="81"/>
      <c r="C528" s="81" t="s">
        <v>235</v>
      </c>
      <c r="D528" s="81"/>
      <c r="E528" s="81"/>
      <c r="F528" s="114" t="s">
        <v>57</v>
      </c>
      <c r="G528" s="81" t="s">
        <v>235</v>
      </c>
      <c r="H528" s="81" t="s">
        <v>1113</v>
      </c>
      <c r="I528" s="115">
        <v>3712.88</v>
      </c>
      <c r="J528" s="116">
        <v>0</v>
      </c>
      <c r="K528" s="116">
        <v>3712.88</v>
      </c>
    </row>
    <row r="529" spans="1:11" s="75" customFormat="1" ht="16.5" customHeight="1" x14ac:dyDescent="0.3">
      <c r="A529" s="81" t="s">
        <v>219</v>
      </c>
      <c r="B529" s="81"/>
      <c r="C529" s="81" t="s">
        <v>235</v>
      </c>
      <c r="D529" s="81"/>
      <c r="E529" s="81"/>
      <c r="F529" s="114" t="s">
        <v>57</v>
      </c>
      <c r="G529" s="81" t="s">
        <v>235</v>
      </c>
      <c r="H529" s="81" t="s">
        <v>1112</v>
      </c>
      <c r="I529" s="115">
        <v>963257.85</v>
      </c>
      <c r="J529" s="116">
        <v>0</v>
      </c>
      <c r="K529" s="116">
        <v>963257.85</v>
      </c>
    </row>
    <row r="530" spans="1:11" s="75" customFormat="1" ht="16.5" customHeight="1" x14ac:dyDescent="0.3">
      <c r="A530" s="81" t="s">
        <v>219</v>
      </c>
      <c r="B530" s="81"/>
      <c r="C530" s="81" t="s">
        <v>235</v>
      </c>
      <c r="D530" s="81"/>
      <c r="E530" s="81"/>
      <c r="F530" s="114" t="s">
        <v>57</v>
      </c>
      <c r="G530" s="81" t="s">
        <v>235</v>
      </c>
      <c r="H530" s="81" t="s">
        <v>1109</v>
      </c>
      <c r="I530" s="116">
        <v>0</v>
      </c>
      <c r="J530" s="116">
        <v>292594.26</v>
      </c>
      <c r="K530" s="116">
        <v>292594.26</v>
      </c>
    </row>
    <row r="531" spans="1:11" s="75" customFormat="1" ht="16.5" customHeight="1" x14ac:dyDescent="0.3">
      <c r="A531" s="81" t="s">
        <v>219</v>
      </c>
      <c r="B531" s="81"/>
      <c r="C531" s="81" t="s">
        <v>235</v>
      </c>
      <c r="D531" s="81"/>
      <c r="E531" s="81"/>
      <c r="F531" s="114" t="s">
        <v>57</v>
      </c>
      <c r="G531" s="81" t="s">
        <v>235</v>
      </c>
      <c r="H531" s="81" t="s">
        <v>1107</v>
      </c>
      <c r="I531" s="116">
        <v>8997896.6699999999</v>
      </c>
      <c r="J531" s="116">
        <v>7600</v>
      </c>
      <c r="K531" s="116">
        <v>9005496.6699999999</v>
      </c>
    </row>
    <row r="532" spans="1:11" s="75" customFormat="1" ht="16.5" customHeight="1" x14ac:dyDescent="0.3">
      <c r="A532" s="81" t="s">
        <v>219</v>
      </c>
      <c r="B532" s="81"/>
      <c r="C532" s="81" t="s">
        <v>235</v>
      </c>
      <c r="D532" s="81"/>
      <c r="E532" s="81"/>
      <c r="F532" s="114" t="s">
        <v>57</v>
      </c>
      <c r="G532" s="81" t="s">
        <v>235</v>
      </c>
      <c r="H532" s="81" t="s">
        <v>159</v>
      </c>
      <c r="I532" s="116">
        <v>6909.22</v>
      </c>
      <c r="J532" s="116">
        <v>7105</v>
      </c>
      <c r="K532" s="116">
        <v>14014.22</v>
      </c>
    </row>
    <row r="533" spans="1:11" s="75" customFormat="1" ht="16.5" customHeight="1" x14ac:dyDescent="0.3">
      <c r="A533" s="81" t="s">
        <v>219</v>
      </c>
      <c r="B533" s="81"/>
      <c r="C533" s="81" t="s">
        <v>235</v>
      </c>
      <c r="D533" s="81"/>
      <c r="E533" s="81"/>
      <c r="F533" s="114" t="s">
        <v>57</v>
      </c>
      <c r="G533" s="81" t="s">
        <v>235</v>
      </c>
      <c r="H533" s="81" t="s">
        <v>172</v>
      </c>
      <c r="I533" s="116">
        <v>0</v>
      </c>
      <c r="J533" s="116">
        <v>996925.84</v>
      </c>
      <c r="K533" s="116">
        <v>996925.84</v>
      </c>
    </row>
    <row r="534" spans="1:11" s="75" customFormat="1" ht="16.5" customHeight="1" x14ac:dyDescent="0.3">
      <c r="A534" s="81" t="s">
        <v>219</v>
      </c>
      <c r="B534" s="81"/>
      <c r="C534" s="81" t="s">
        <v>235</v>
      </c>
      <c r="D534" s="81"/>
      <c r="E534" s="81"/>
      <c r="F534" s="114" t="s">
        <v>57</v>
      </c>
      <c r="G534" s="81" t="s">
        <v>235</v>
      </c>
      <c r="H534" s="81" t="s">
        <v>1127</v>
      </c>
      <c r="I534" s="115">
        <v>0</v>
      </c>
      <c r="J534" s="116">
        <v>536909.84</v>
      </c>
      <c r="K534" s="116">
        <v>536909.84</v>
      </c>
    </row>
    <row r="535" spans="1:11" s="75" customFormat="1" ht="16.5" customHeight="1" x14ac:dyDescent="0.3">
      <c r="A535" s="81" t="s">
        <v>219</v>
      </c>
      <c r="B535" s="81"/>
      <c r="C535" s="81" t="s">
        <v>314</v>
      </c>
      <c r="D535" s="81"/>
      <c r="E535" s="81"/>
      <c r="F535" s="114" t="s">
        <v>121</v>
      </c>
      <c r="G535" s="81" t="s">
        <v>314</v>
      </c>
      <c r="H535" s="81" t="s">
        <v>198</v>
      </c>
      <c r="I535" s="115">
        <v>0</v>
      </c>
      <c r="J535" s="116">
        <v>2593123220.3299999</v>
      </c>
      <c r="K535" s="116">
        <v>2593123220.3299999</v>
      </c>
    </row>
    <row r="536" spans="1:11" s="75" customFormat="1" ht="16.5" customHeight="1" x14ac:dyDescent="0.3">
      <c r="A536" s="81" t="s">
        <v>219</v>
      </c>
      <c r="B536" s="81"/>
      <c r="C536" s="81" t="s">
        <v>314</v>
      </c>
      <c r="D536" s="81"/>
      <c r="E536" s="81"/>
      <c r="F536" s="114" t="s">
        <v>121</v>
      </c>
      <c r="G536" s="81" t="s">
        <v>314</v>
      </c>
      <c r="H536" s="81" t="s">
        <v>1109</v>
      </c>
      <c r="I536" s="115">
        <v>0</v>
      </c>
      <c r="J536" s="116">
        <v>18809105.370000001</v>
      </c>
      <c r="K536" s="116">
        <v>18809105.370000001</v>
      </c>
    </row>
    <row r="537" spans="1:11" s="75" customFormat="1" ht="16.5" customHeight="1" x14ac:dyDescent="0.3">
      <c r="A537" s="81" t="s">
        <v>236</v>
      </c>
      <c r="B537" s="81"/>
      <c r="C537" s="81" t="s">
        <v>237</v>
      </c>
      <c r="D537" s="81"/>
      <c r="E537" s="81"/>
      <c r="F537" s="114" t="s">
        <v>58</v>
      </c>
      <c r="G537" s="81" t="s">
        <v>237</v>
      </c>
      <c r="H537" s="81" t="s">
        <v>1131</v>
      </c>
      <c r="I537" s="115">
        <v>12468.35</v>
      </c>
      <c r="J537" s="116">
        <v>0</v>
      </c>
      <c r="K537" s="116">
        <v>12468.35</v>
      </c>
    </row>
    <row r="538" spans="1:11" s="75" customFormat="1" ht="16.5" customHeight="1" x14ac:dyDescent="0.3">
      <c r="A538" s="81" t="s">
        <v>236</v>
      </c>
      <c r="B538" s="81"/>
      <c r="C538" s="81" t="s">
        <v>237</v>
      </c>
      <c r="D538" s="81"/>
      <c r="E538" s="81"/>
      <c r="F538" s="114" t="s">
        <v>58</v>
      </c>
      <c r="G538" s="81" t="s">
        <v>237</v>
      </c>
      <c r="H538" s="81" t="s">
        <v>1142</v>
      </c>
      <c r="I538" s="115">
        <v>5969421.8700000001</v>
      </c>
      <c r="J538" s="116">
        <v>0</v>
      </c>
      <c r="K538" s="116">
        <v>5969421.8700000001</v>
      </c>
    </row>
    <row r="539" spans="1:11" s="75" customFormat="1" ht="16.5" customHeight="1" x14ac:dyDescent="0.3">
      <c r="A539" s="81" t="s">
        <v>236</v>
      </c>
      <c r="B539" s="81"/>
      <c r="C539" s="81" t="s">
        <v>237</v>
      </c>
      <c r="D539" s="81"/>
      <c r="E539" s="81"/>
      <c r="F539" s="114" t="s">
        <v>58</v>
      </c>
      <c r="G539" s="81" t="s">
        <v>237</v>
      </c>
      <c r="H539" s="81" t="s">
        <v>1119</v>
      </c>
      <c r="I539" s="115">
        <v>84898.96</v>
      </c>
      <c r="J539" s="116">
        <v>0</v>
      </c>
      <c r="K539" s="116">
        <v>84898.96</v>
      </c>
    </row>
    <row r="540" spans="1:11" s="75" customFormat="1" ht="16.5" customHeight="1" x14ac:dyDescent="0.3">
      <c r="A540" s="81" t="s">
        <v>236</v>
      </c>
      <c r="B540" s="81"/>
      <c r="C540" s="81" t="s">
        <v>237</v>
      </c>
      <c r="D540" s="81"/>
      <c r="E540" s="81"/>
      <c r="F540" s="114" t="s">
        <v>58</v>
      </c>
      <c r="G540" s="81" t="s">
        <v>237</v>
      </c>
      <c r="H540" s="81" t="s">
        <v>1116</v>
      </c>
      <c r="I540" s="115">
        <v>33200</v>
      </c>
      <c r="J540" s="116">
        <v>0</v>
      </c>
      <c r="K540" s="116">
        <v>33200</v>
      </c>
    </row>
    <row r="541" spans="1:11" s="75" customFormat="1" ht="16.5" customHeight="1" x14ac:dyDescent="0.3">
      <c r="A541" s="81" t="s">
        <v>236</v>
      </c>
      <c r="B541" s="81"/>
      <c r="C541" s="81" t="s">
        <v>237</v>
      </c>
      <c r="D541" s="81"/>
      <c r="E541" s="81"/>
      <c r="F541" s="114" t="s">
        <v>58</v>
      </c>
      <c r="G541" s="81" t="s">
        <v>237</v>
      </c>
      <c r="H541" s="81" t="s">
        <v>1107</v>
      </c>
      <c r="I541" s="116">
        <v>2153961.87</v>
      </c>
      <c r="J541" s="116">
        <v>0</v>
      </c>
      <c r="K541" s="116">
        <v>2153961.87</v>
      </c>
    </row>
    <row r="542" spans="1:11" s="75" customFormat="1" ht="16.5" customHeight="1" x14ac:dyDescent="0.3">
      <c r="A542" s="81" t="s">
        <v>236</v>
      </c>
      <c r="B542" s="81"/>
      <c r="C542" s="81" t="s">
        <v>237</v>
      </c>
      <c r="D542" s="81"/>
      <c r="E542" s="81"/>
      <c r="F542" s="114" t="s">
        <v>58</v>
      </c>
      <c r="G542" s="81" t="s">
        <v>237</v>
      </c>
      <c r="H542" s="81" t="s">
        <v>159</v>
      </c>
      <c r="I542" s="115">
        <v>151014.16</v>
      </c>
      <c r="J542" s="116">
        <v>0</v>
      </c>
      <c r="K542" s="116">
        <v>151014.16</v>
      </c>
    </row>
    <row r="543" spans="1:11" s="75" customFormat="1" ht="16.5" customHeight="1" x14ac:dyDescent="0.3">
      <c r="A543" s="81" t="s">
        <v>236</v>
      </c>
      <c r="B543" s="81"/>
      <c r="C543" s="81" t="s">
        <v>237</v>
      </c>
      <c r="D543" s="81"/>
      <c r="E543" s="81"/>
      <c r="F543" s="114" t="s">
        <v>58</v>
      </c>
      <c r="G543" s="81" t="s">
        <v>237</v>
      </c>
      <c r="H543" s="81" t="s">
        <v>1120</v>
      </c>
      <c r="I543" s="115">
        <v>61621.16</v>
      </c>
      <c r="J543" s="116">
        <v>0</v>
      </c>
      <c r="K543" s="116">
        <v>61621.16</v>
      </c>
    </row>
    <row r="544" spans="1:11" s="75" customFormat="1" ht="16.5" customHeight="1" x14ac:dyDescent="0.3">
      <c r="A544" s="81" t="s">
        <v>236</v>
      </c>
      <c r="B544" s="81"/>
      <c r="C544" s="81" t="s">
        <v>238</v>
      </c>
      <c r="D544" s="81"/>
      <c r="E544" s="81"/>
      <c r="F544" s="114" t="s">
        <v>59</v>
      </c>
      <c r="G544" s="81" t="s">
        <v>238</v>
      </c>
      <c r="H544" s="81" t="s">
        <v>1168</v>
      </c>
      <c r="I544" s="115">
        <v>0</v>
      </c>
      <c r="J544" s="116">
        <v>2188.5500000000002</v>
      </c>
      <c r="K544" s="116">
        <v>2188.5500000000002</v>
      </c>
    </row>
    <row r="545" spans="1:11" s="75" customFormat="1" ht="16.5" customHeight="1" x14ac:dyDescent="0.3">
      <c r="A545" s="81" t="s">
        <v>236</v>
      </c>
      <c r="B545" s="81"/>
      <c r="C545" s="81" t="s">
        <v>238</v>
      </c>
      <c r="D545" s="81"/>
      <c r="E545" s="81"/>
      <c r="F545" s="114" t="s">
        <v>59</v>
      </c>
      <c r="G545" s="81" t="s">
        <v>238</v>
      </c>
      <c r="H545" s="81" t="s">
        <v>1110</v>
      </c>
      <c r="I545" s="116">
        <v>1279397.8600000001</v>
      </c>
      <c r="J545" s="116">
        <v>0</v>
      </c>
      <c r="K545" s="116">
        <v>1279397.8600000001</v>
      </c>
    </row>
    <row r="546" spans="1:11" s="75" customFormat="1" ht="16.5" customHeight="1" x14ac:dyDescent="0.3">
      <c r="A546" s="81" t="s">
        <v>236</v>
      </c>
      <c r="B546" s="81"/>
      <c r="C546" s="81" t="s">
        <v>238</v>
      </c>
      <c r="D546" s="81"/>
      <c r="E546" s="81"/>
      <c r="F546" s="114" t="s">
        <v>59</v>
      </c>
      <c r="G546" s="81" t="s">
        <v>238</v>
      </c>
      <c r="H546" s="81" t="s">
        <v>1107</v>
      </c>
      <c r="I546" s="115">
        <v>325.26</v>
      </c>
      <c r="J546" s="116">
        <v>7280</v>
      </c>
      <c r="K546" s="116">
        <v>7605.26</v>
      </c>
    </row>
    <row r="547" spans="1:11" s="75" customFormat="1" ht="16.5" customHeight="1" x14ac:dyDescent="0.3">
      <c r="A547" s="81" t="s">
        <v>239</v>
      </c>
      <c r="B547" s="81" t="s">
        <v>240</v>
      </c>
      <c r="C547" s="81" t="s">
        <v>241</v>
      </c>
      <c r="D547" s="81"/>
      <c r="E547" s="81"/>
      <c r="F547" s="114" t="s">
        <v>60</v>
      </c>
      <c r="G547" s="81" t="s">
        <v>241</v>
      </c>
      <c r="H547" s="81" t="s">
        <v>1134</v>
      </c>
      <c r="I547" s="115">
        <v>699157</v>
      </c>
      <c r="J547" s="116">
        <v>0</v>
      </c>
      <c r="K547" s="116">
        <v>699157</v>
      </c>
    </row>
    <row r="548" spans="1:11" s="75" customFormat="1" ht="16.5" customHeight="1" x14ac:dyDescent="0.3">
      <c r="A548" s="81" t="s">
        <v>239</v>
      </c>
      <c r="B548" s="81" t="s">
        <v>240</v>
      </c>
      <c r="C548" s="81" t="s">
        <v>241</v>
      </c>
      <c r="D548" s="81"/>
      <c r="E548" s="81"/>
      <c r="F548" s="114" t="s">
        <v>60</v>
      </c>
      <c r="G548" s="81" t="s">
        <v>241</v>
      </c>
      <c r="H548" s="81" t="s">
        <v>421</v>
      </c>
      <c r="I548" s="115">
        <v>0</v>
      </c>
      <c r="J548" s="116">
        <v>39962367.219999999</v>
      </c>
      <c r="K548" s="116">
        <v>39962367.219999999</v>
      </c>
    </row>
    <row r="549" spans="1:11" s="75" customFormat="1" ht="16.5" customHeight="1" x14ac:dyDescent="0.3">
      <c r="A549" s="81" t="s">
        <v>239</v>
      </c>
      <c r="B549" s="81" t="s">
        <v>240</v>
      </c>
      <c r="C549" s="81" t="s">
        <v>241</v>
      </c>
      <c r="D549" s="81"/>
      <c r="E549" s="81"/>
      <c r="F549" s="114" t="s">
        <v>60</v>
      </c>
      <c r="G549" s="81" t="s">
        <v>241</v>
      </c>
      <c r="H549" s="81" t="s">
        <v>1163</v>
      </c>
      <c r="I549" s="116">
        <v>262515.11</v>
      </c>
      <c r="J549" s="116">
        <v>0</v>
      </c>
      <c r="K549" s="116">
        <v>262515.11</v>
      </c>
    </row>
    <row r="550" spans="1:11" s="75" customFormat="1" ht="16.5" customHeight="1" x14ac:dyDescent="0.3">
      <c r="A550" s="81" t="s">
        <v>239</v>
      </c>
      <c r="B550" s="81" t="s">
        <v>240</v>
      </c>
      <c r="C550" s="81" t="s">
        <v>241</v>
      </c>
      <c r="D550" s="81"/>
      <c r="E550" s="81"/>
      <c r="F550" s="114" t="s">
        <v>60</v>
      </c>
      <c r="G550" s="81" t="s">
        <v>241</v>
      </c>
      <c r="H550" s="81" t="s">
        <v>1107</v>
      </c>
      <c r="I550" s="115">
        <v>59678.79</v>
      </c>
      <c r="J550" s="116">
        <v>1000.23</v>
      </c>
      <c r="K550" s="116">
        <v>60679.02</v>
      </c>
    </row>
    <row r="551" spans="1:11" s="75" customFormat="1" ht="16.5" customHeight="1" x14ac:dyDescent="0.3">
      <c r="A551" s="81" t="s">
        <v>239</v>
      </c>
      <c r="B551" s="81" t="s">
        <v>240</v>
      </c>
      <c r="C551" s="81" t="s">
        <v>241</v>
      </c>
      <c r="D551" s="81"/>
      <c r="E551" s="81"/>
      <c r="F551" s="114" t="s">
        <v>60</v>
      </c>
      <c r="G551" s="81" t="s">
        <v>241</v>
      </c>
      <c r="H551" s="81" t="s">
        <v>159</v>
      </c>
      <c r="I551" s="115">
        <v>36684.519999999997</v>
      </c>
      <c r="J551" s="116">
        <v>177750</v>
      </c>
      <c r="K551" s="116">
        <v>214434.52</v>
      </c>
    </row>
    <row r="552" spans="1:11" s="75" customFormat="1" ht="16.5" customHeight="1" x14ac:dyDescent="0.3">
      <c r="A552" s="81" t="s">
        <v>239</v>
      </c>
      <c r="B552" s="81" t="s">
        <v>240</v>
      </c>
      <c r="C552" s="81" t="s">
        <v>241</v>
      </c>
      <c r="D552" s="81"/>
      <c r="E552" s="81"/>
      <c r="F552" s="114" t="s">
        <v>60</v>
      </c>
      <c r="G552" s="81" t="s">
        <v>241</v>
      </c>
      <c r="H552" s="81" t="s">
        <v>1127</v>
      </c>
      <c r="I552" s="115">
        <v>0</v>
      </c>
      <c r="J552" s="116">
        <v>1.74</v>
      </c>
      <c r="K552" s="116">
        <v>1.74</v>
      </c>
    </row>
    <row r="553" spans="1:11" s="75" customFormat="1" ht="16.5" customHeight="1" x14ac:dyDescent="0.3">
      <c r="A553" s="81" t="s">
        <v>239</v>
      </c>
      <c r="B553" s="81" t="s">
        <v>240</v>
      </c>
      <c r="C553" s="81" t="s">
        <v>241</v>
      </c>
      <c r="D553" s="81" t="s">
        <v>242</v>
      </c>
      <c r="E553" s="81" t="s">
        <v>243</v>
      </c>
      <c r="F553" s="114" t="s">
        <v>60</v>
      </c>
      <c r="G553" s="81" t="s">
        <v>241</v>
      </c>
      <c r="H553" s="81" t="s">
        <v>1107</v>
      </c>
      <c r="I553" s="115">
        <v>732.59</v>
      </c>
      <c r="J553" s="116">
        <v>0</v>
      </c>
      <c r="K553" s="116">
        <v>732.59</v>
      </c>
    </row>
    <row r="554" spans="1:11" s="75" customFormat="1" ht="16.5" customHeight="1" x14ac:dyDescent="0.3">
      <c r="A554" s="81" t="s">
        <v>239</v>
      </c>
      <c r="B554" s="81" t="s">
        <v>240</v>
      </c>
      <c r="C554" s="81" t="s">
        <v>241</v>
      </c>
      <c r="D554" s="81" t="s">
        <v>242</v>
      </c>
      <c r="E554" s="81" t="s">
        <v>244</v>
      </c>
      <c r="F554" s="114" t="s">
        <v>60</v>
      </c>
      <c r="G554" s="81" t="s">
        <v>241</v>
      </c>
      <c r="H554" s="81" t="s">
        <v>1107</v>
      </c>
      <c r="I554" s="115">
        <v>13529.85</v>
      </c>
      <c r="J554" s="116">
        <v>0</v>
      </c>
      <c r="K554" s="116">
        <v>13529.85</v>
      </c>
    </row>
    <row r="555" spans="1:11" s="75" customFormat="1" ht="16.5" customHeight="1" x14ac:dyDescent="0.3">
      <c r="A555" s="81" t="s">
        <v>239</v>
      </c>
      <c r="B555" s="81" t="s">
        <v>240</v>
      </c>
      <c r="C555" s="81" t="s">
        <v>241</v>
      </c>
      <c r="D555" s="81" t="s">
        <v>242</v>
      </c>
      <c r="E555" s="81" t="s">
        <v>245</v>
      </c>
      <c r="F555" s="114" t="s">
        <v>60</v>
      </c>
      <c r="G555" s="81" t="s">
        <v>241</v>
      </c>
      <c r="H555" s="81" t="s">
        <v>1107</v>
      </c>
      <c r="I555" s="116">
        <v>4007.8</v>
      </c>
      <c r="J555" s="116">
        <v>0</v>
      </c>
      <c r="K555" s="116">
        <v>4007.8</v>
      </c>
    </row>
    <row r="556" spans="1:11" s="75" customFormat="1" ht="16.5" customHeight="1" x14ac:dyDescent="0.3">
      <c r="A556" s="81" t="s">
        <v>239</v>
      </c>
      <c r="B556" s="81" t="s">
        <v>240</v>
      </c>
      <c r="C556" s="81" t="s">
        <v>241</v>
      </c>
      <c r="D556" s="81" t="s">
        <v>242</v>
      </c>
      <c r="E556" s="81" t="s">
        <v>246</v>
      </c>
      <c r="F556" s="114" t="s">
        <v>60</v>
      </c>
      <c r="G556" s="81" t="s">
        <v>241</v>
      </c>
      <c r="H556" s="81" t="s">
        <v>1107</v>
      </c>
      <c r="I556" s="115">
        <v>599.27</v>
      </c>
      <c r="J556" s="116">
        <v>0</v>
      </c>
      <c r="K556" s="116">
        <v>599.27</v>
      </c>
    </row>
    <row r="557" spans="1:11" s="75" customFormat="1" ht="16.5" customHeight="1" x14ac:dyDescent="0.3">
      <c r="A557" s="81" t="s">
        <v>239</v>
      </c>
      <c r="B557" s="81" t="s">
        <v>240</v>
      </c>
      <c r="C557" s="81" t="s">
        <v>247</v>
      </c>
      <c r="D557" s="81"/>
      <c r="E557" s="81"/>
      <c r="F557" s="114" t="s">
        <v>61</v>
      </c>
      <c r="G557" s="81" t="s">
        <v>247</v>
      </c>
      <c r="H557" s="81" t="s">
        <v>186</v>
      </c>
      <c r="I557" s="116">
        <v>0</v>
      </c>
      <c r="J557" s="116">
        <v>337880</v>
      </c>
      <c r="K557" s="116">
        <v>337880</v>
      </c>
    </row>
    <row r="558" spans="1:11" s="75" customFormat="1" ht="16.5" customHeight="1" x14ac:dyDescent="0.3">
      <c r="A558" s="81" t="s">
        <v>239</v>
      </c>
      <c r="B558" s="81" t="s">
        <v>240</v>
      </c>
      <c r="C558" s="81" t="s">
        <v>247</v>
      </c>
      <c r="D558" s="81"/>
      <c r="E558" s="81"/>
      <c r="F558" s="114" t="s">
        <v>61</v>
      </c>
      <c r="G558" s="81" t="s">
        <v>247</v>
      </c>
      <c r="H558" s="81" t="s">
        <v>1107</v>
      </c>
      <c r="I558" s="116">
        <v>-1775.02</v>
      </c>
      <c r="J558" s="116">
        <v>0</v>
      </c>
      <c r="K558" s="116">
        <v>-1775.02</v>
      </c>
    </row>
    <row r="559" spans="1:11" s="75" customFormat="1" ht="16.5" customHeight="1" x14ac:dyDescent="0.3">
      <c r="A559" s="81" t="s">
        <v>239</v>
      </c>
      <c r="B559" s="81" t="s">
        <v>240</v>
      </c>
      <c r="C559" s="81" t="s">
        <v>315</v>
      </c>
      <c r="D559" s="81"/>
      <c r="E559" s="81"/>
      <c r="F559" s="114" t="s">
        <v>133</v>
      </c>
      <c r="G559" s="81" t="s">
        <v>315</v>
      </c>
      <c r="H559" s="81" t="s">
        <v>763</v>
      </c>
      <c r="I559" s="116">
        <v>0</v>
      </c>
      <c r="J559" s="116">
        <v>28230507.199999999</v>
      </c>
      <c r="K559" s="116">
        <v>28230507.199999999</v>
      </c>
    </row>
    <row r="560" spans="1:11" s="75" customFormat="1" ht="16.5" customHeight="1" x14ac:dyDescent="0.3">
      <c r="A560" s="81" t="s">
        <v>239</v>
      </c>
      <c r="B560" s="81" t="s">
        <v>240</v>
      </c>
      <c r="C560" s="81" t="s">
        <v>315</v>
      </c>
      <c r="D560" s="81"/>
      <c r="E560" s="81"/>
      <c r="F560" s="114" t="s">
        <v>133</v>
      </c>
      <c r="G560" s="81" t="s">
        <v>315</v>
      </c>
      <c r="H560" s="81" t="s">
        <v>764</v>
      </c>
      <c r="I560" s="116">
        <v>0</v>
      </c>
      <c r="J560" s="116">
        <v>680392.01</v>
      </c>
      <c r="K560" s="116">
        <v>680392.01</v>
      </c>
    </row>
    <row r="561" spans="1:11" s="75" customFormat="1" ht="16.5" customHeight="1" x14ac:dyDescent="0.3">
      <c r="A561" s="81" t="s">
        <v>239</v>
      </c>
      <c r="B561" s="81" t="s">
        <v>240</v>
      </c>
      <c r="C561" s="81" t="s">
        <v>315</v>
      </c>
      <c r="D561" s="81"/>
      <c r="E561" s="81"/>
      <c r="F561" s="114" t="s">
        <v>133</v>
      </c>
      <c r="G561" s="81" t="s">
        <v>315</v>
      </c>
      <c r="H561" s="81" t="s">
        <v>186</v>
      </c>
      <c r="I561" s="116">
        <v>0</v>
      </c>
      <c r="J561" s="116">
        <v>51788</v>
      </c>
      <c r="K561" s="116">
        <v>51788</v>
      </c>
    </row>
    <row r="562" spans="1:11" s="75" customFormat="1" ht="16.5" customHeight="1" x14ac:dyDescent="0.3">
      <c r="A562" s="81" t="s">
        <v>239</v>
      </c>
      <c r="B562" s="81" t="s">
        <v>240</v>
      </c>
      <c r="C562" s="81" t="s">
        <v>315</v>
      </c>
      <c r="D562" s="81"/>
      <c r="E562" s="81"/>
      <c r="F562" s="114" t="s">
        <v>133</v>
      </c>
      <c r="G562" s="81" t="s">
        <v>315</v>
      </c>
      <c r="H562" s="81" t="s">
        <v>1119</v>
      </c>
      <c r="I562" s="116">
        <v>0</v>
      </c>
      <c r="J562" s="116">
        <v>1288.4000000000001</v>
      </c>
      <c r="K562" s="116">
        <v>1288.4000000000001</v>
      </c>
    </row>
    <row r="563" spans="1:11" s="75" customFormat="1" ht="16.5" customHeight="1" x14ac:dyDescent="0.3">
      <c r="A563" s="81" t="s">
        <v>239</v>
      </c>
      <c r="B563" s="81" t="s">
        <v>240</v>
      </c>
      <c r="C563" s="81" t="s">
        <v>315</v>
      </c>
      <c r="D563" s="81"/>
      <c r="E563" s="81"/>
      <c r="F563" s="114" t="s">
        <v>133</v>
      </c>
      <c r="G563" s="81" t="s">
        <v>315</v>
      </c>
      <c r="H563" s="81" t="s">
        <v>1109</v>
      </c>
      <c r="I563" s="116">
        <v>0</v>
      </c>
      <c r="J563" s="116">
        <v>491339.68</v>
      </c>
      <c r="K563" s="116">
        <v>491339.68</v>
      </c>
    </row>
    <row r="564" spans="1:11" s="75" customFormat="1" ht="16.5" customHeight="1" x14ac:dyDescent="0.3">
      <c r="A564" s="81" t="s">
        <v>239</v>
      </c>
      <c r="B564" s="81" t="s">
        <v>240</v>
      </c>
      <c r="C564" s="81" t="s">
        <v>315</v>
      </c>
      <c r="D564" s="81"/>
      <c r="E564" s="81"/>
      <c r="F564" s="114" t="s">
        <v>133</v>
      </c>
      <c r="G564" s="81" t="s">
        <v>315</v>
      </c>
      <c r="H564" s="81" t="s">
        <v>1110</v>
      </c>
      <c r="I564" s="116">
        <v>0</v>
      </c>
      <c r="J564" s="116">
        <v>184981.81</v>
      </c>
      <c r="K564" s="116">
        <v>184981.81</v>
      </c>
    </row>
    <row r="565" spans="1:11" s="75" customFormat="1" ht="16.5" customHeight="1" x14ac:dyDescent="0.3">
      <c r="A565" s="81" t="s">
        <v>239</v>
      </c>
      <c r="B565" s="81" t="s">
        <v>240</v>
      </c>
      <c r="C565" s="81" t="s">
        <v>315</v>
      </c>
      <c r="D565" s="81"/>
      <c r="E565" s="81"/>
      <c r="F565" s="114" t="s">
        <v>133</v>
      </c>
      <c r="G565" s="81" t="s">
        <v>315</v>
      </c>
      <c r="H565" s="81" t="s">
        <v>1107</v>
      </c>
      <c r="I565" s="116">
        <v>0</v>
      </c>
      <c r="J565" s="116">
        <v>5929.29</v>
      </c>
      <c r="K565" s="116">
        <v>5929.29</v>
      </c>
    </row>
    <row r="566" spans="1:11" s="75" customFormat="1" ht="16.5" customHeight="1" x14ac:dyDescent="0.3">
      <c r="A566" s="81" t="s">
        <v>239</v>
      </c>
      <c r="B566" s="81" t="s">
        <v>240</v>
      </c>
      <c r="C566" s="81" t="s">
        <v>315</v>
      </c>
      <c r="D566" s="81"/>
      <c r="E566" s="81"/>
      <c r="F566" s="114" t="s">
        <v>133</v>
      </c>
      <c r="G566" s="81" t="s">
        <v>315</v>
      </c>
      <c r="H566" s="81" t="s">
        <v>159</v>
      </c>
      <c r="I566" s="116">
        <v>0</v>
      </c>
      <c r="J566" s="116">
        <v>5249.2</v>
      </c>
      <c r="K566" s="116">
        <v>5249.2</v>
      </c>
    </row>
    <row r="567" spans="1:11" s="75" customFormat="1" ht="16.5" customHeight="1" x14ac:dyDescent="0.3">
      <c r="A567" s="81" t="s">
        <v>239</v>
      </c>
      <c r="B567" s="81" t="s">
        <v>240</v>
      </c>
      <c r="C567" s="81" t="s">
        <v>315</v>
      </c>
      <c r="D567" s="81"/>
      <c r="E567" s="81"/>
      <c r="F567" s="114" t="s">
        <v>133</v>
      </c>
      <c r="G567" s="81" t="s">
        <v>315</v>
      </c>
      <c r="H567" s="81" t="s">
        <v>1139</v>
      </c>
      <c r="I567" s="116">
        <v>0</v>
      </c>
      <c r="J567" s="116">
        <v>786981.45</v>
      </c>
      <c r="K567" s="116">
        <v>786981.45</v>
      </c>
    </row>
    <row r="568" spans="1:11" s="75" customFormat="1" ht="16.5" customHeight="1" x14ac:dyDescent="0.3">
      <c r="A568" s="81" t="s">
        <v>239</v>
      </c>
      <c r="B568" s="81"/>
      <c r="C568" s="81" t="s">
        <v>316</v>
      </c>
      <c r="D568" s="81"/>
      <c r="E568" s="81"/>
      <c r="F568" s="114" t="s">
        <v>119</v>
      </c>
      <c r="G568" s="81" t="s">
        <v>316</v>
      </c>
      <c r="H568" s="81" t="s">
        <v>1113</v>
      </c>
      <c r="I568" s="115">
        <v>0</v>
      </c>
      <c r="J568" s="116">
        <v>2199649.62</v>
      </c>
      <c r="K568" s="116">
        <v>2199649.62</v>
      </c>
    </row>
    <row r="569" spans="1:11" s="75" customFormat="1" ht="16.5" customHeight="1" x14ac:dyDescent="0.3">
      <c r="A569" s="81" t="s">
        <v>239</v>
      </c>
      <c r="B569" s="81"/>
      <c r="C569" s="81" t="s">
        <v>316</v>
      </c>
      <c r="D569" s="81"/>
      <c r="E569" s="81"/>
      <c r="F569" s="114" t="s">
        <v>119</v>
      </c>
      <c r="G569" s="81" t="s">
        <v>316</v>
      </c>
      <c r="H569" s="81" t="s">
        <v>1119</v>
      </c>
      <c r="I569" s="115">
        <v>0</v>
      </c>
      <c r="J569" s="116">
        <v>2656248.2000000002</v>
      </c>
      <c r="K569" s="116">
        <v>2656248.2000000002</v>
      </c>
    </row>
    <row r="570" spans="1:11" s="75" customFormat="1" ht="16.5" customHeight="1" x14ac:dyDescent="0.3">
      <c r="A570" s="81" t="s">
        <v>239</v>
      </c>
      <c r="B570" s="81"/>
      <c r="C570" s="81" t="s">
        <v>317</v>
      </c>
      <c r="D570" s="81"/>
      <c r="E570" s="81"/>
      <c r="F570" s="114" t="s">
        <v>89</v>
      </c>
      <c r="G570" s="81" t="s">
        <v>317</v>
      </c>
      <c r="H570" s="81" t="s">
        <v>1109</v>
      </c>
      <c r="I570" s="115">
        <v>0</v>
      </c>
      <c r="J570" s="116">
        <v>349598.41</v>
      </c>
      <c r="K570" s="116">
        <v>349598.41</v>
      </c>
    </row>
    <row r="571" spans="1:11" s="75" customFormat="1" ht="16.5" customHeight="1" x14ac:dyDescent="0.3">
      <c r="A571" s="81" t="s">
        <v>239</v>
      </c>
      <c r="B571" s="81"/>
      <c r="C571" s="81" t="s">
        <v>317</v>
      </c>
      <c r="D571" s="81"/>
      <c r="E571" s="81"/>
      <c r="F571" s="114" t="s">
        <v>89</v>
      </c>
      <c r="G571" s="81" t="s">
        <v>317</v>
      </c>
      <c r="H571" s="81" t="s">
        <v>159</v>
      </c>
      <c r="I571" s="115">
        <v>0</v>
      </c>
      <c r="J571" s="116">
        <v>94258.04</v>
      </c>
      <c r="K571" s="116">
        <v>94258.04</v>
      </c>
    </row>
    <row r="572" spans="1:11" s="75" customFormat="1" ht="16.5" customHeight="1" x14ac:dyDescent="0.3">
      <c r="A572" s="81" t="s">
        <v>239</v>
      </c>
      <c r="B572" s="81"/>
      <c r="C572" s="81" t="s">
        <v>248</v>
      </c>
      <c r="D572" s="81"/>
      <c r="E572" s="81"/>
      <c r="F572" s="114" t="s">
        <v>62</v>
      </c>
      <c r="G572" s="81" t="s">
        <v>248</v>
      </c>
      <c r="H572" s="81" t="s">
        <v>1111</v>
      </c>
      <c r="I572" s="116">
        <v>121515</v>
      </c>
      <c r="J572" s="116">
        <v>0</v>
      </c>
      <c r="K572" s="116">
        <v>121515</v>
      </c>
    </row>
    <row r="573" spans="1:11" s="75" customFormat="1" ht="16.5" customHeight="1" x14ac:dyDescent="0.3">
      <c r="A573" s="81" t="s">
        <v>239</v>
      </c>
      <c r="B573" s="81"/>
      <c r="C573" s="81" t="s">
        <v>248</v>
      </c>
      <c r="D573" s="81"/>
      <c r="E573" s="81"/>
      <c r="F573" s="114" t="s">
        <v>62</v>
      </c>
      <c r="G573" s="81" t="s">
        <v>248</v>
      </c>
      <c r="H573" s="81" t="s">
        <v>1107</v>
      </c>
      <c r="I573" s="116">
        <v>1200.99</v>
      </c>
      <c r="J573" s="116">
        <v>0</v>
      </c>
      <c r="K573" s="116">
        <v>1200.99</v>
      </c>
    </row>
    <row r="574" spans="1:11" s="75" customFormat="1" ht="16.5" customHeight="1" x14ac:dyDescent="0.3">
      <c r="A574" s="81" t="s">
        <v>239</v>
      </c>
      <c r="B574" s="81"/>
      <c r="C574" s="81" t="s">
        <v>249</v>
      </c>
      <c r="D574" s="81"/>
      <c r="E574" s="81"/>
      <c r="F574" s="114" t="s">
        <v>63</v>
      </c>
      <c r="G574" s="81" t="s">
        <v>249</v>
      </c>
      <c r="H574" s="81" t="s">
        <v>1107</v>
      </c>
      <c r="I574" s="116">
        <v>761388.78</v>
      </c>
      <c r="J574" s="116">
        <v>0</v>
      </c>
      <c r="K574" s="116">
        <v>761388.78</v>
      </c>
    </row>
    <row r="575" spans="1:11" s="75" customFormat="1" ht="16.5" customHeight="1" x14ac:dyDescent="0.3">
      <c r="A575" s="81" t="s">
        <v>239</v>
      </c>
      <c r="B575" s="81"/>
      <c r="C575" s="81" t="s">
        <v>249</v>
      </c>
      <c r="D575" s="81"/>
      <c r="E575" s="81"/>
      <c r="F575" s="114" t="s">
        <v>63</v>
      </c>
      <c r="G575" s="81" t="s">
        <v>249</v>
      </c>
      <c r="H575" s="81" t="s">
        <v>159</v>
      </c>
      <c r="I575" s="115">
        <v>1509866.96</v>
      </c>
      <c r="J575" s="116">
        <v>0</v>
      </c>
      <c r="K575" s="116">
        <v>1509866.96</v>
      </c>
    </row>
    <row r="576" spans="1:11" s="75" customFormat="1" ht="16.5" customHeight="1" x14ac:dyDescent="0.3">
      <c r="A576" s="81" t="s">
        <v>250</v>
      </c>
      <c r="B576" s="81"/>
      <c r="C576" s="81" t="s">
        <v>318</v>
      </c>
      <c r="D576" s="81"/>
      <c r="E576" s="81"/>
      <c r="F576" s="114" t="s">
        <v>117</v>
      </c>
      <c r="G576" s="81" t="s">
        <v>318</v>
      </c>
      <c r="H576" s="81" t="s">
        <v>1109</v>
      </c>
      <c r="I576" s="116">
        <v>0</v>
      </c>
      <c r="J576" s="116">
        <v>6258128.7599999998</v>
      </c>
      <c r="K576" s="116">
        <v>6258128.7599999998</v>
      </c>
    </row>
    <row r="577" spans="1:11" s="75" customFormat="1" ht="16.5" customHeight="1" x14ac:dyDescent="0.3">
      <c r="A577" s="81" t="s">
        <v>250</v>
      </c>
      <c r="B577" s="81"/>
      <c r="C577" s="81" t="s">
        <v>318</v>
      </c>
      <c r="D577" s="81"/>
      <c r="E577" s="81"/>
      <c r="F577" s="114" t="s">
        <v>117</v>
      </c>
      <c r="G577" s="81" t="s">
        <v>318</v>
      </c>
      <c r="H577" s="81" t="s">
        <v>1166</v>
      </c>
      <c r="I577" s="116">
        <v>0</v>
      </c>
      <c r="J577" s="116">
        <v>241863765.94</v>
      </c>
      <c r="K577" s="116">
        <v>241863765.94</v>
      </c>
    </row>
    <row r="578" spans="1:11" s="75" customFormat="1" ht="16.5" customHeight="1" x14ac:dyDescent="0.3">
      <c r="A578" s="81" t="s">
        <v>250</v>
      </c>
      <c r="B578" s="81"/>
      <c r="C578" s="81" t="s">
        <v>318</v>
      </c>
      <c r="D578" s="81"/>
      <c r="E578" s="81"/>
      <c r="F578" s="114" t="s">
        <v>117</v>
      </c>
      <c r="G578" s="81" t="s">
        <v>318</v>
      </c>
      <c r="H578" s="81" t="s">
        <v>1107</v>
      </c>
      <c r="I578" s="115">
        <v>0</v>
      </c>
      <c r="J578" s="116">
        <v>17752297.52</v>
      </c>
      <c r="K578" s="116">
        <v>17752297.52</v>
      </c>
    </row>
    <row r="579" spans="1:11" s="75" customFormat="1" ht="16.5" customHeight="1" x14ac:dyDescent="0.3">
      <c r="A579" s="81" t="s">
        <v>250</v>
      </c>
      <c r="B579" s="81"/>
      <c r="C579" s="81" t="s">
        <v>318</v>
      </c>
      <c r="D579" s="81"/>
      <c r="E579" s="81"/>
      <c r="F579" s="114" t="s">
        <v>117</v>
      </c>
      <c r="G579" s="81" t="s">
        <v>318</v>
      </c>
      <c r="H579" s="81" t="s">
        <v>159</v>
      </c>
      <c r="I579" s="115">
        <v>0</v>
      </c>
      <c r="J579" s="116">
        <v>1200</v>
      </c>
      <c r="K579" s="116">
        <v>1200</v>
      </c>
    </row>
    <row r="580" spans="1:11" s="75" customFormat="1" ht="16.5" customHeight="1" x14ac:dyDescent="0.3">
      <c r="A580" s="81" t="s">
        <v>250</v>
      </c>
      <c r="B580" s="81"/>
      <c r="C580" s="81" t="s">
        <v>318</v>
      </c>
      <c r="D580" s="81"/>
      <c r="E580" s="81"/>
      <c r="F580" s="114" t="s">
        <v>117</v>
      </c>
      <c r="G580" s="81" t="s">
        <v>318</v>
      </c>
      <c r="H580" s="81" t="s">
        <v>172</v>
      </c>
      <c r="I580" s="116">
        <v>0</v>
      </c>
      <c r="J580" s="116">
        <v>58130386.210000001</v>
      </c>
      <c r="K580" s="116">
        <v>58130386.210000001</v>
      </c>
    </row>
    <row r="581" spans="1:11" s="75" customFormat="1" ht="16.5" customHeight="1" x14ac:dyDescent="0.3">
      <c r="A581" s="81" t="s">
        <v>250</v>
      </c>
      <c r="B581" s="81"/>
      <c r="C581" s="81" t="s">
        <v>251</v>
      </c>
      <c r="D581" s="81"/>
      <c r="E581" s="81"/>
      <c r="F581" s="114" t="s">
        <v>64</v>
      </c>
      <c r="G581" s="81" t="s">
        <v>251</v>
      </c>
      <c r="H581" s="81" t="s">
        <v>1107</v>
      </c>
      <c r="I581" s="116">
        <v>0</v>
      </c>
      <c r="J581" s="116">
        <v>0</v>
      </c>
      <c r="K581" s="116">
        <v>0</v>
      </c>
    </row>
    <row r="582" spans="1:11" s="75" customFormat="1" ht="16.5" customHeight="1" x14ac:dyDescent="0.3">
      <c r="A582" s="81" t="s">
        <v>250</v>
      </c>
      <c r="B582" s="81"/>
      <c r="C582" s="81" t="s">
        <v>252</v>
      </c>
      <c r="D582" s="81"/>
      <c r="E582" s="81"/>
      <c r="F582" s="114" t="s">
        <v>65</v>
      </c>
      <c r="G582" s="81" t="s">
        <v>252</v>
      </c>
      <c r="H582" s="81" t="s">
        <v>1107</v>
      </c>
      <c r="I582" s="116">
        <v>328.9</v>
      </c>
      <c r="J582" s="116">
        <v>0</v>
      </c>
      <c r="K582" s="116">
        <v>328.9</v>
      </c>
    </row>
    <row r="583" spans="1:11" s="75" customFormat="1" ht="16.5" customHeight="1" x14ac:dyDescent="0.3">
      <c r="A583" s="81" t="s">
        <v>250</v>
      </c>
      <c r="B583" s="81"/>
      <c r="C583" s="81" t="s">
        <v>252</v>
      </c>
      <c r="D583" s="81"/>
      <c r="E583" s="81"/>
      <c r="F583" s="114" t="s">
        <v>65</v>
      </c>
      <c r="G583" s="81" t="s">
        <v>252</v>
      </c>
      <c r="H583" s="81" t="s">
        <v>1120</v>
      </c>
      <c r="I583" s="116">
        <v>3598.08</v>
      </c>
      <c r="J583" s="116">
        <v>0</v>
      </c>
      <c r="K583" s="116">
        <v>3598.08</v>
      </c>
    </row>
    <row r="584" spans="1:11" s="75" customFormat="1" ht="16.5" customHeight="1" x14ac:dyDescent="0.3">
      <c r="A584" s="81" t="s">
        <v>250</v>
      </c>
      <c r="B584" s="81"/>
      <c r="C584" s="81" t="s">
        <v>253</v>
      </c>
      <c r="D584" s="81"/>
      <c r="E584" s="81"/>
      <c r="F584" s="114" t="s">
        <v>66</v>
      </c>
      <c r="G584" s="81" t="s">
        <v>253</v>
      </c>
      <c r="H584" s="81" t="s">
        <v>159</v>
      </c>
      <c r="I584" s="116">
        <v>0.75</v>
      </c>
      <c r="J584" s="116">
        <v>0</v>
      </c>
      <c r="K584" s="116">
        <v>0.75</v>
      </c>
    </row>
    <row r="585" spans="1:11" s="75" customFormat="1" ht="16.5" customHeight="1" x14ac:dyDescent="0.3">
      <c r="A585" s="81" t="s">
        <v>250</v>
      </c>
      <c r="B585" s="81"/>
      <c r="C585" s="81" t="s">
        <v>254</v>
      </c>
      <c r="D585" s="81"/>
      <c r="E585" s="81"/>
      <c r="F585" s="114" t="s">
        <v>67</v>
      </c>
      <c r="G585" s="81" t="s">
        <v>254</v>
      </c>
      <c r="H585" s="81" t="s">
        <v>1151</v>
      </c>
      <c r="I585" s="116">
        <v>0</v>
      </c>
      <c r="J585" s="116">
        <v>32669991.579999998</v>
      </c>
      <c r="K585" s="116">
        <v>32669991.579999998</v>
      </c>
    </row>
    <row r="586" spans="1:11" s="75" customFormat="1" ht="16.5" customHeight="1" x14ac:dyDescent="0.3">
      <c r="A586" s="81" t="s">
        <v>250</v>
      </c>
      <c r="B586" s="81"/>
      <c r="C586" s="81" t="s">
        <v>254</v>
      </c>
      <c r="D586" s="81"/>
      <c r="E586" s="81"/>
      <c r="F586" s="114" t="s">
        <v>67</v>
      </c>
      <c r="G586" s="81" t="s">
        <v>254</v>
      </c>
      <c r="H586" s="81" t="s">
        <v>649</v>
      </c>
      <c r="I586" s="116">
        <v>0</v>
      </c>
      <c r="J586" s="116">
        <v>750</v>
      </c>
      <c r="K586" s="116">
        <v>750</v>
      </c>
    </row>
    <row r="587" spans="1:11" s="75" customFormat="1" ht="16.5" customHeight="1" x14ac:dyDescent="0.3">
      <c r="A587" s="81" t="s">
        <v>250</v>
      </c>
      <c r="B587" s="81"/>
      <c r="C587" s="81" t="s">
        <v>254</v>
      </c>
      <c r="D587" s="81"/>
      <c r="E587" s="81"/>
      <c r="F587" s="114" t="s">
        <v>67</v>
      </c>
      <c r="G587" s="81" t="s">
        <v>254</v>
      </c>
      <c r="H587" s="81" t="s">
        <v>397</v>
      </c>
      <c r="I587" s="116">
        <v>0</v>
      </c>
      <c r="J587" s="116">
        <v>5370275</v>
      </c>
      <c r="K587" s="116">
        <v>5370275</v>
      </c>
    </row>
    <row r="588" spans="1:11" s="75" customFormat="1" ht="16.5" customHeight="1" x14ac:dyDescent="0.3">
      <c r="A588" s="81" t="s">
        <v>250</v>
      </c>
      <c r="B588" s="81"/>
      <c r="C588" s="81" t="s">
        <v>254</v>
      </c>
      <c r="D588" s="81"/>
      <c r="E588" s="81"/>
      <c r="F588" s="114" t="s">
        <v>67</v>
      </c>
      <c r="G588" s="81" t="s">
        <v>254</v>
      </c>
      <c r="H588" s="81" t="s">
        <v>647</v>
      </c>
      <c r="I588" s="116">
        <v>0</v>
      </c>
      <c r="J588" s="116">
        <v>650310</v>
      </c>
      <c r="K588" s="116">
        <v>650310</v>
      </c>
    </row>
    <row r="589" spans="1:11" s="75" customFormat="1" ht="16.5" customHeight="1" x14ac:dyDescent="0.3">
      <c r="A589" s="81" t="s">
        <v>250</v>
      </c>
      <c r="B589" s="81"/>
      <c r="C589" s="81" t="s">
        <v>254</v>
      </c>
      <c r="D589" s="81"/>
      <c r="E589" s="81"/>
      <c r="F589" s="114" t="s">
        <v>67</v>
      </c>
      <c r="G589" s="81" t="s">
        <v>254</v>
      </c>
      <c r="H589" s="81" t="s">
        <v>1158</v>
      </c>
      <c r="I589" s="116">
        <v>0</v>
      </c>
      <c r="J589" s="116">
        <v>3755446.42</v>
      </c>
      <c r="K589" s="116">
        <v>3755446.42</v>
      </c>
    </row>
    <row r="590" spans="1:11" s="75" customFormat="1" ht="16.5" customHeight="1" x14ac:dyDescent="0.3">
      <c r="A590" s="81" t="s">
        <v>250</v>
      </c>
      <c r="B590" s="81"/>
      <c r="C590" s="81" t="s">
        <v>254</v>
      </c>
      <c r="D590" s="81"/>
      <c r="E590" s="81"/>
      <c r="F590" s="114" t="s">
        <v>67</v>
      </c>
      <c r="G590" s="81" t="s">
        <v>254</v>
      </c>
      <c r="H590" s="81" t="s">
        <v>186</v>
      </c>
      <c r="I590" s="115">
        <v>0</v>
      </c>
      <c r="J590" s="116">
        <v>810269416.47000003</v>
      </c>
      <c r="K590" s="116">
        <v>810269416.47000003</v>
      </c>
    </row>
    <row r="591" spans="1:11" s="75" customFormat="1" ht="16.5" customHeight="1" x14ac:dyDescent="0.3">
      <c r="A591" s="81" t="s">
        <v>250</v>
      </c>
      <c r="B591" s="81"/>
      <c r="C591" s="81" t="s">
        <v>254</v>
      </c>
      <c r="D591" s="81"/>
      <c r="E591" s="81"/>
      <c r="F591" s="114" t="s">
        <v>67</v>
      </c>
      <c r="G591" s="81" t="s">
        <v>254</v>
      </c>
      <c r="H591" s="81" t="s">
        <v>1113</v>
      </c>
      <c r="I591" s="115">
        <v>0</v>
      </c>
      <c r="J591" s="116">
        <v>20730672.68</v>
      </c>
      <c r="K591" s="116">
        <v>20730672.68</v>
      </c>
    </row>
    <row r="592" spans="1:11" s="75" customFormat="1" ht="16.5" customHeight="1" x14ac:dyDescent="0.3">
      <c r="A592" s="81" t="s">
        <v>250</v>
      </c>
      <c r="B592" s="81"/>
      <c r="C592" s="81" t="s">
        <v>254</v>
      </c>
      <c r="D592" s="81"/>
      <c r="E592" s="81"/>
      <c r="F592" s="114" t="s">
        <v>67</v>
      </c>
      <c r="G592" s="81" t="s">
        <v>254</v>
      </c>
      <c r="H592" s="81" t="s">
        <v>681</v>
      </c>
      <c r="I592" s="115">
        <v>0</v>
      </c>
      <c r="J592" s="116">
        <v>4087534</v>
      </c>
      <c r="K592" s="116">
        <v>4087534</v>
      </c>
    </row>
    <row r="593" spans="1:11" s="75" customFormat="1" ht="16.5" customHeight="1" x14ac:dyDescent="0.3">
      <c r="A593" s="81" t="s">
        <v>250</v>
      </c>
      <c r="B593" s="81"/>
      <c r="C593" s="81" t="s">
        <v>254</v>
      </c>
      <c r="D593" s="81"/>
      <c r="E593" s="81"/>
      <c r="F593" s="114" t="s">
        <v>67</v>
      </c>
      <c r="G593" s="81" t="s">
        <v>254</v>
      </c>
      <c r="H593" s="81" t="s">
        <v>1109</v>
      </c>
      <c r="I593" s="115">
        <v>0</v>
      </c>
      <c r="J593" s="116">
        <v>13662269.220000001</v>
      </c>
      <c r="K593" s="116">
        <v>13662269.220000001</v>
      </c>
    </row>
    <row r="594" spans="1:11" s="75" customFormat="1" ht="16.5" customHeight="1" x14ac:dyDescent="0.3">
      <c r="A594" s="81" t="s">
        <v>250</v>
      </c>
      <c r="B594" s="81"/>
      <c r="C594" s="81" t="s">
        <v>254</v>
      </c>
      <c r="D594" s="81"/>
      <c r="E594" s="81"/>
      <c r="F594" s="114" t="s">
        <v>67</v>
      </c>
      <c r="G594" s="81" t="s">
        <v>254</v>
      </c>
      <c r="H594" s="81" t="s">
        <v>1107</v>
      </c>
      <c r="I594" s="115">
        <v>75</v>
      </c>
      <c r="J594" s="116">
        <v>877111.99</v>
      </c>
      <c r="K594" s="116">
        <v>877186.99</v>
      </c>
    </row>
    <row r="595" spans="1:11" s="75" customFormat="1" ht="16.5" customHeight="1" x14ac:dyDescent="0.3">
      <c r="A595" s="81" t="s">
        <v>250</v>
      </c>
      <c r="B595" s="81"/>
      <c r="C595" s="81" t="s">
        <v>254</v>
      </c>
      <c r="D595" s="81"/>
      <c r="E595" s="81"/>
      <c r="F595" s="114" t="s">
        <v>67</v>
      </c>
      <c r="G595" s="81" t="s">
        <v>254</v>
      </c>
      <c r="H595" s="81" t="s">
        <v>159</v>
      </c>
      <c r="I595" s="115">
        <v>161.21</v>
      </c>
      <c r="J595" s="116">
        <v>105745.17</v>
      </c>
      <c r="K595" s="116">
        <v>105906.38</v>
      </c>
    </row>
    <row r="596" spans="1:11" s="75" customFormat="1" ht="16.5" customHeight="1" x14ac:dyDescent="0.3">
      <c r="A596" s="81" t="s">
        <v>250</v>
      </c>
      <c r="B596" s="81"/>
      <c r="C596" s="81" t="s">
        <v>254</v>
      </c>
      <c r="D596" s="81"/>
      <c r="E596" s="81"/>
      <c r="F596" s="114" t="s">
        <v>67</v>
      </c>
      <c r="G596" s="81" t="s">
        <v>254</v>
      </c>
      <c r="H596" s="81" t="s">
        <v>1104</v>
      </c>
      <c r="I596" s="115">
        <v>460</v>
      </c>
      <c r="J596" s="116">
        <v>0</v>
      </c>
      <c r="K596" s="116">
        <v>460</v>
      </c>
    </row>
    <row r="597" spans="1:11" s="75" customFormat="1" ht="16.5" customHeight="1" x14ac:dyDescent="0.3">
      <c r="A597" s="81" t="s">
        <v>250</v>
      </c>
      <c r="B597" s="81"/>
      <c r="C597" s="81" t="s">
        <v>254</v>
      </c>
      <c r="D597" s="81"/>
      <c r="E597" s="81"/>
      <c r="F597" s="114" t="s">
        <v>67</v>
      </c>
      <c r="G597" s="81" t="s">
        <v>254</v>
      </c>
      <c r="H597" s="81" t="s">
        <v>1120</v>
      </c>
      <c r="I597" s="115">
        <v>0</v>
      </c>
      <c r="J597" s="116">
        <v>208785667.90000001</v>
      </c>
      <c r="K597" s="116">
        <v>208785667.90000001</v>
      </c>
    </row>
    <row r="598" spans="1:11" s="75" customFormat="1" ht="16.5" customHeight="1" x14ac:dyDescent="0.3">
      <c r="A598" s="81" t="s">
        <v>250</v>
      </c>
      <c r="B598" s="81"/>
      <c r="C598" s="81" t="s">
        <v>254</v>
      </c>
      <c r="D598" s="81"/>
      <c r="E598" s="81"/>
      <c r="F598" s="114" t="s">
        <v>67</v>
      </c>
      <c r="G598" s="81" t="s">
        <v>254</v>
      </c>
      <c r="H598" s="81" t="s">
        <v>172</v>
      </c>
      <c r="I598" s="115">
        <v>19839640.300000001</v>
      </c>
      <c r="J598" s="116">
        <v>4780575.04</v>
      </c>
      <c r="K598" s="116">
        <v>24620215.34</v>
      </c>
    </row>
    <row r="599" spans="1:11" s="75" customFormat="1" ht="16.5" customHeight="1" x14ac:dyDescent="0.3">
      <c r="A599" s="81" t="s">
        <v>250</v>
      </c>
      <c r="B599" s="81"/>
      <c r="C599" s="81" t="s">
        <v>254</v>
      </c>
      <c r="D599" s="81"/>
      <c r="E599" s="81"/>
      <c r="F599" s="114" t="s">
        <v>67</v>
      </c>
      <c r="G599" s="81" t="s">
        <v>254</v>
      </c>
      <c r="H599" s="81" t="s">
        <v>1130</v>
      </c>
      <c r="I599" s="115">
        <v>1100</v>
      </c>
      <c r="J599" s="116">
        <v>0</v>
      </c>
      <c r="K599" s="116">
        <v>1100</v>
      </c>
    </row>
    <row r="600" spans="1:11" s="75" customFormat="1" ht="16.5" customHeight="1" x14ac:dyDescent="0.3">
      <c r="A600" s="81" t="s">
        <v>255</v>
      </c>
      <c r="B600" s="81"/>
      <c r="C600" s="81" t="s">
        <v>256</v>
      </c>
      <c r="D600" s="81"/>
      <c r="E600" s="81"/>
      <c r="F600" s="114" t="s">
        <v>68</v>
      </c>
      <c r="G600" s="81" t="s">
        <v>256</v>
      </c>
      <c r="H600" s="81" t="s">
        <v>1107</v>
      </c>
      <c r="I600" s="116">
        <v>4844.03</v>
      </c>
      <c r="J600" s="116">
        <v>0</v>
      </c>
      <c r="K600" s="116">
        <v>4844.03</v>
      </c>
    </row>
    <row r="601" spans="1:11" s="75" customFormat="1" ht="16.5" customHeight="1" x14ac:dyDescent="0.3">
      <c r="A601" s="81" t="s">
        <v>255</v>
      </c>
      <c r="B601" s="81"/>
      <c r="C601" s="81" t="s">
        <v>256</v>
      </c>
      <c r="D601" s="81"/>
      <c r="E601" s="81"/>
      <c r="F601" s="114" t="s">
        <v>68</v>
      </c>
      <c r="G601" s="81" t="s">
        <v>256</v>
      </c>
      <c r="H601" s="81" t="s">
        <v>159</v>
      </c>
      <c r="I601" s="116">
        <v>44880</v>
      </c>
      <c r="J601" s="116">
        <v>0</v>
      </c>
      <c r="K601" s="116">
        <v>44880</v>
      </c>
    </row>
    <row r="602" spans="1:11" s="75" customFormat="1" ht="16.5" customHeight="1" x14ac:dyDescent="0.3">
      <c r="A602" s="81" t="s">
        <v>255</v>
      </c>
      <c r="B602" s="81"/>
      <c r="C602" s="81" t="s">
        <v>257</v>
      </c>
      <c r="D602" s="81"/>
      <c r="E602" s="81"/>
      <c r="F602" s="114" t="s">
        <v>69</v>
      </c>
      <c r="G602" s="81" t="s">
        <v>257</v>
      </c>
      <c r="H602" s="81" t="s">
        <v>1107</v>
      </c>
      <c r="I602" s="115">
        <v>663</v>
      </c>
      <c r="J602" s="116">
        <v>0</v>
      </c>
      <c r="K602" s="116">
        <v>663</v>
      </c>
    </row>
    <row r="603" spans="1:11" s="75" customFormat="1" ht="16.5" customHeight="1" x14ac:dyDescent="0.3">
      <c r="A603" s="81" t="s">
        <v>255</v>
      </c>
      <c r="B603" s="81"/>
      <c r="C603" s="81" t="s">
        <v>257</v>
      </c>
      <c r="D603" s="81"/>
      <c r="E603" s="81"/>
      <c r="F603" s="114" t="s">
        <v>69</v>
      </c>
      <c r="G603" s="81" t="s">
        <v>257</v>
      </c>
      <c r="H603" s="81" t="s">
        <v>159</v>
      </c>
      <c r="I603" s="116">
        <v>522.29999999999995</v>
      </c>
      <c r="J603" s="116">
        <v>0</v>
      </c>
      <c r="K603" s="116">
        <v>522.29999999999995</v>
      </c>
    </row>
    <row r="604" spans="1:11" s="75" customFormat="1" ht="16.5" customHeight="1" x14ac:dyDescent="0.3">
      <c r="A604" s="81" t="s">
        <v>255</v>
      </c>
      <c r="B604" s="81"/>
      <c r="C604" s="81" t="s">
        <v>258</v>
      </c>
      <c r="D604" s="81"/>
      <c r="E604" s="81"/>
      <c r="F604" s="114" t="s">
        <v>70</v>
      </c>
      <c r="G604" s="81" t="s">
        <v>258</v>
      </c>
      <c r="H604" s="81" t="s">
        <v>259</v>
      </c>
      <c r="I604" s="116">
        <v>47201405.549999997</v>
      </c>
      <c r="J604" s="116">
        <v>1584317775.71</v>
      </c>
      <c r="K604" s="116">
        <v>1631519181.26</v>
      </c>
    </row>
    <row r="605" spans="1:11" s="75" customFormat="1" ht="16.5" customHeight="1" x14ac:dyDescent="0.3">
      <c r="A605" s="81" t="s">
        <v>255</v>
      </c>
      <c r="B605" s="81"/>
      <c r="C605" s="81" t="s">
        <v>258</v>
      </c>
      <c r="D605" s="81"/>
      <c r="E605" s="81"/>
      <c r="F605" s="114" t="s">
        <v>70</v>
      </c>
      <c r="G605" s="81" t="s">
        <v>258</v>
      </c>
      <c r="H605" s="81" t="s">
        <v>522</v>
      </c>
      <c r="I605" s="115">
        <v>0</v>
      </c>
      <c r="J605" s="116">
        <v>515832487.91000003</v>
      </c>
      <c r="K605" s="116">
        <v>515832487.91000003</v>
      </c>
    </row>
    <row r="606" spans="1:11" s="75" customFormat="1" ht="16.5" customHeight="1" x14ac:dyDescent="0.3">
      <c r="A606" s="81" t="s">
        <v>255</v>
      </c>
      <c r="B606" s="81"/>
      <c r="C606" s="81" t="s">
        <v>258</v>
      </c>
      <c r="D606" s="81"/>
      <c r="E606" s="81"/>
      <c r="F606" s="114" t="s">
        <v>70</v>
      </c>
      <c r="G606" s="81" t="s">
        <v>258</v>
      </c>
      <c r="H606" s="81" t="s">
        <v>486</v>
      </c>
      <c r="I606" s="116">
        <v>0</v>
      </c>
      <c r="J606" s="116">
        <v>1383595603.6900001</v>
      </c>
      <c r="K606" s="116">
        <v>1383595603.6900001</v>
      </c>
    </row>
    <row r="607" spans="1:11" s="75" customFormat="1" ht="16.5" customHeight="1" x14ac:dyDescent="0.3">
      <c r="A607" s="81" t="s">
        <v>255</v>
      </c>
      <c r="B607" s="81"/>
      <c r="C607" s="81" t="s">
        <v>258</v>
      </c>
      <c r="D607" s="81"/>
      <c r="E607" s="81"/>
      <c r="F607" s="114" t="s">
        <v>70</v>
      </c>
      <c r="G607" s="81" t="s">
        <v>258</v>
      </c>
      <c r="H607" s="81" t="s">
        <v>1117</v>
      </c>
      <c r="I607" s="116">
        <v>33323599369.779999</v>
      </c>
      <c r="J607" s="116">
        <v>20417800421.16</v>
      </c>
      <c r="K607" s="116">
        <v>53741399790.940002</v>
      </c>
    </row>
    <row r="608" spans="1:11" s="75" customFormat="1" ht="16.5" customHeight="1" x14ac:dyDescent="0.3">
      <c r="A608" s="81" t="s">
        <v>255</v>
      </c>
      <c r="B608" s="81"/>
      <c r="C608" s="81" t="s">
        <v>258</v>
      </c>
      <c r="D608" s="81"/>
      <c r="E608" s="81"/>
      <c r="F608" s="114" t="s">
        <v>70</v>
      </c>
      <c r="G608" s="81" t="s">
        <v>258</v>
      </c>
      <c r="H608" s="81" t="s">
        <v>598</v>
      </c>
      <c r="I608" s="115">
        <v>0</v>
      </c>
      <c r="J608" s="116">
        <v>71666629.659999996</v>
      </c>
      <c r="K608" s="116">
        <v>71666629.659999996</v>
      </c>
    </row>
    <row r="609" spans="1:11" s="75" customFormat="1" ht="16.5" customHeight="1" x14ac:dyDescent="0.3">
      <c r="A609" s="81" t="s">
        <v>255</v>
      </c>
      <c r="B609" s="81"/>
      <c r="C609" s="81" t="s">
        <v>258</v>
      </c>
      <c r="D609" s="81"/>
      <c r="E609" s="81"/>
      <c r="F609" s="114" t="s">
        <v>70</v>
      </c>
      <c r="G609" s="81" t="s">
        <v>258</v>
      </c>
      <c r="H609" s="81" t="s">
        <v>186</v>
      </c>
      <c r="I609" s="116">
        <v>0</v>
      </c>
      <c r="J609" s="116">
        <v>627008866.34000003</v>
      </c>
      <c r="K609" s="116">
        <v>627008866.34000003</v>
      </c>
    </row>
    <row r="610" spans="1:11" s="75" customFormat="1" ht="16.5" customHeight="1" x14ac:dyDescent="0.3">
      <c r="A610" s="81" t="s">
        <v>255</v>
      </c>
      <c r="B610" s="81"/>
      <c r="C610" s="81" t="s">
        <v>258</v>
      </c>
      <c r="D610" s="81"/>
      <c r="E610" s="81"/>
      <c r="F610" s="114" t="s">
        <v>70</v>
      </c>
      <c r="G610" s="81" t="s">
        <v>258</v>
      </c>
      <c r="H610" s="81" t="s">
        <v>1113</v>
      </c>
      <c r="I610" s="115">
        <v>590192.84</v>
      </c>
      <c r="J610" s="116">
        <v>843956.53</v>
      </c>
      <c r="K610" s="116">
        <v>1434149.37</v>
      </c>
    </row>
    <row r="611" spans="1:11" s="75" customFormat="1" ht="16.5" customHeight="1" x14ac:dyDescent="0.3">
      <c r="A611" s="81" t="s">
        <v>255</v>
      </c>
      <c r="B611" s="81"/>
      <c r="C611" s="81" t="s">
        <v>258</v>
      </c>
      <c r="D611" s="81"/>
      <c r="E611" s="81"/>
      <c r="F611" s="114" t="s">
        <v>70</v>
      </c>
      <c r="G611" s="81" t="s">
        <v>258</v>
      </c>
      <c r="H611" s="81" t="s">
        <v>1131</v>
      </c>
      <c r="I611" s="115">
        <v>0</v>
      </c>
      <c r="J611" s="116">
        <v>147</v>
      </c>
      <c r="K611" s="116">
        <v>147</v>
      </c>
    </row>
    <row r="612" spans="1:11" s="75" customFormat="1" ht="16.5" customHeight="1" x14ac:dyDescent="0.3">
      <c r="A612" s="81" t="s">
        <v>255</v>
      </c>
      <c r="B612" s="81"/>
      <c r="C612" s="81" t="s">
        <v>258</v>
      </c>
      <c r="D612" s="81"/>
      <c r="E612" s="81"/>
      <c r="F612" s="114" t="s">
        <v>70</v>
      </c>
      <c r="G612" s="81" t="s">
        <v>258</v>
      </c>
      <c r="H612" s="81" t="s">
        <v>1105</v>
      </c>
      <c r="I612" s="115">
        <v>0</v>
      </c>
      <c r="J612" s="116">
        <v>219515525.33000001</v>
      </c>
      <c r="K612" s="116">
        <v>219515525.33000001</v>
      </c>
    </row>
    <row r="613" spans="1:11" s="75" customFormat="1" ht="16.5" customHeight="1" x14ac:dyDescent="0.3">
      <c r="A613" s="81" t="s">
        <v>255</v>
      </c>
      <c r="B613" s="81"/>
      <c r="C613" s="81" t="s">
        <v>258</v>
      </c>
      <c r="D613" s="81"/>
      <c r="E613" s="81"/>
      <c r="F613" s="114" t="s">
        <v>70</v>
      </c>
      <c r="G613" s="81" t="s">
        <v>258</v>
      </c>
      <c r="H613" s="81" t="s">
        <v>1119</v>
      </c>
      <c r="I613" s="115">
        <v>11008</v>
      </c>
      <c r="J613" s="116">
        <v>0</v>
      </c>
      <c r="K613" s="116">
        <v>11008</v>
      </c>
    </row>
    <row r="614" spans="1:11" s="75" customFormat="1" ht="16.5" customHeight="1" x14ac:dyDescent="0.3">
      <c r="A614" s="81" t="s">
        <v>255</v>
      </c>
      <c r="B614" s="81"/>
      <c r="C614" s="81" t="s">
        <v>258</v>
      </c>
      <c r="D614" s="81"/>
      <c r="E614" s="81"/>
      <c r="F614" s="114" t="s">
        <v>70</v>
      </c>
      <c r="G614" s="81" t="s">
        <v>258</v>
      </c>
      <c r="H614" s="81" t="s">
        <v>1109</v>
      </c>
      <c r="I614" s="115">
        <v>0</v>
      </c>
      <c r="J614" s="116">
        <v>647091.12</v>
      </c>
      <c r="K614" s="116">
        <v>647091.12</v>
      </c>
    </row>
    <row r="615" spans="1:11" s="75" customFormat="1" ht="16.5" customHeight="1" x14ac:dyDescent="0.3">
      <c r="A615" s="81" t="s">
        <v>255</v>
      </c>
      <c r="B615" s="81"/>
      <c r="C615" s="81" t="s">
        <v>258</v>
      </c>
      <c r="D615" s="81"/>
      <c r="E615" s="81"/>
      <c r="F615" s="114" t="s">
        <v>70</v>
      </c>
      <c r="G615" s="81" t="s">
        <v>258</v>
      </c>
      <c r="H615" s="81" t="s">
        <v>1107</v>
      </c>
      <c r="I615" s="115">
        <v>4560752.63</v>
      </c>
      <c r="J615" s="116">
        <v>907810.26</v>
      </c>
      <c r="K615" s="116">
        <v>5468562.8899999997</v>
      </c>
    </row>
    <row r="616" spans="1:11" s="75" customFormat="1" ht="16.5" customHeight="1" x14ac:dyDescent="0.3">
      <c r="A616" s="81" t="s">
        <v>255</v>
      </c>
      <c r="B616" s="81"/>
      <c r="C616" s="81" t="s">
        <v>258</v>
      </c>
      <c r="D616" s="81"/>
      <c r="E616" s="81"/>
      <c r="F616" s="114" t="s">
        <v>70</v>
      </c>
      <c r="G616" s="81" t="s">
        <v>258</v>
      </c>
      <c r="H616" s="81" t="s">
        <v>159</v>
      </c>
      <c r="I616" s="115">
        <v>21.31</v>
      </c>
      <c r="J616" s="116">
        <v>0</v>
      </c>
      <c r="K616" s="116">
        <v>21.31</v>
      </c>
    </row>
    <row r="617" spans="1:11" s="75" customFormat="1" ht="16.5" customHeight="1" x14ac:dyDescent="0.3">
      <c r="A617" s="81" t="s">
        <v>255</v>
      </c>
      <c r="B617" s="81"/>
      <c r="C617" s="81" t="s">
        <v>258</v>
      </c>
      <c r="D617" s="81"/>
      <c r="E617" s="81"/>
      <c r="F617" s="114" t="s">
        <v>70</v>
      </c>
      <c r="G617" s="81" t="s">
        <v>258</v>
      </c>
      <c r="H617" s="81" t="s">
        <v>1104</v>
      </c>
      <c r="I617" s="115">
        <v>651901.81000000006</v>
      </c>
      <c r="J617" s="116">
        <v>52830.87</v>
      </c>
      <c r="K617" s="116">
        <v>704732.68</v>
      </c>
    </row>
    <row r="618" spans="1:11" s="75" customFormat="1" ht="16.5" customHeight="1" x14ac:dyDescent="0.3">
      <c r="A618" s="81" t="s">
        <v>255</v>
      </c>
      <c r="B618" s="81"/>
      <c r="C618" s="81" t="s">
        <v>260</v>
      </c>
      <c r="D618" s="81"/>
      <c r="E618" s="81"/>
      <c r="F618" s="114" t="s">
        <v>71</v>
      </c>
      <c r="G618" s="81" t="s">
        <v>260</v>
      </c>
      <c r="H618" s="81" t="s">
        <v>261</v>
      </c>
      <c r="I618" s="115">
        <v>37551270917.239998</v>
      </c>
      <c r="J618" s="116">
        <v>0</v>
      </c>
      <c r="K618" s="116">
        <v>37551270917.239998</v>
      </c>
    </row>
    <row r="619" spans="1:11" s="75" customFormat="1" ht="16.5" customHeight="1" x14ac:dyDescent="0.3">
      <c r="A619" s="81" t="s">
        <v>255</v>
      </c>
      <c r="B619" s="81"/>
      <c r="C619" s="81" t="s">
        <v>260</v>
      </c>
      <c r="D619" s="81"/>
      <c r="E619" s="81"/>
      <c r="F619" s="114" t="s">
        <v>71</v>
      </c>
      <c r="G619" s="81" t="s">
        <v>260</v>
      </c>
      <c r="H619" s="81" t="s">
        <v>174</v>
      </c>
      <c r="I619" s="116">
        <v>26691990.93</v>
      </c>
      <c r="J619" s="116">
        <v>0</v>
      </c>
      <c r="K619" s="116">
        <v>26691990.93</v>
      </c>
    </row>
    <row r="620" spans="1:11" s="75" customFormat="1" ht="16.5" customHeight="1" x14ac:dyDescent="0.3">
      <c r="A620" s="81" t="s">
        <v>255</v>
      </c>
      <c r="B620" s="81"/>
      <c r="C620" s="81" t="s">
        <v>260</v>
      </c>
      <c r="D620" s="81"/>
      <c r="E620" s="81"/>
      <c r="F620" s="114" t="s">
        <v>71</v>
      </c>
      <c r="G620" s="81" t="s">
        <v>260</v>
      </c>
      <c r="H620" s="81" t="s">
        <v>262</v>
      </c>
      <c r="I620" s="115">
        <v>102561009964.74001</v>
      </c>
      <c r="J620" s="116">
        <v>0</v>
      </c>
      <c r="K620" s="116">
        <v>102561009964.74001</v>
      </c>
    </row>
    <row r="621" spans="1:11" s="75" customFormat="1" ht="16.5" customHeight="1" x14ac:dyDescent="0.3">
      <c r="A621" s="81" t="s">
        <v>255</v>
      </c>
      <c r="B621" s="81"/>
      <c r="C621" s="81" t="s">
        <v>260</v>
      </c>
      <c r="D621" s="81"/>
      <c r="E621" s="81"/>
      <c r="F621" s="114" t="s">
        <v>71</v>
      </c>
      <c r="G621" s="81" t="s">
        <v>260</v>
      </c>
      <c r="H621" s="81" t="s">
        <v>1107</v>
      </c>
      <c r="I621" s="116">
        <v>163617261.22</v>
      </c>
      <c r="J621" s="116">
        <v>46956078.759999998</v>
      </c>
      <c r="K621" s="116">
        <v>210573339.97999999</v>
      </c>
    </row>
    <row r="622" spans="1:11" s="75" customFormat="1" ht="16.5" customHeight="1" x14ac:dyDescent="0.3">
      <c r="A622" s="81" t="s">
        <v>255</v>
      </c>
      <c r="B622" s="81"/>
      <c r="C622" s="81" t="s">
        <v>260</v>
      </c>
      <c r="D622" s="81"/>
      <c r="E622" s="81"/>
      <c r="F622" s="114" t="s">
        <v>71</v>
      </c>
      <c r="G622" s="81" t="s">
        <v>260</v>
      </c>
      <c r="H622" s="81" t="s">
        <v>159</v>
      </c>
      <c r="I622" s="116">
        <v>2234.1999999999998</v>
      </c>
      <c r="J622" s="116">
        <v>0</v>
      </c>
      <c r="K622" s="116">
        <v>2234.1999999999998</v>
      </c>
    </row>
    <row r="623" spans="1:11" s="75" customFormat="1" ht="16.5" customHeight="1" x14ac:dyDescent="0.3">
      <c r="A623" s="81" t="s">
        <v>255</v>
      </c>
      <c r="B623" s="81"/>
      <c r="C623" s="81" t="s">
        <v>260</v>
      </c>
      <c r="D623" s="81"/>
      <c r="E623" s="81"/>
      <c r="F623" s="114" t="s">
        <v>71</v>
      </c>
      <c r="G623" s="81" t="s">
        <v>260</v>
      </c>
      <c r="H623" s="81" t="s">
        <v>1139</v>
      </c>
      <c r="I623" s="116">
        <v>0</v>
      </c>
      <c r="J623" s="116">
        <v>11671417.310000001</v>
      </c>
      <c r="K623" s="116">
        <v>11671417.310000001</v>
      </c>
    </row>
    <row r="624" spans="1:11" s="75" customFormat="1" ht="16.5" customHeight="1" x14ac:dyDescent="0.3">
      <c r="A624" s="81" t="s">
        <v>255</v>
      </c>
      <c r="B624" s="81"/>
      <c r="C624" s="81" t="s">
        <v>260</v>
      </c>
      <c r="D624" s="81"/>
      <c r="E624" s="81"/>
      <c r="F624" s="114" t="s">
        <v>71</v>
      </c>
      <c r="G624" s="81" t="s">
        <v>260</v>
      </c>
      <c r="H624" s="81" t="s">
        <v>1127</v>
      </c>
      <c r="I624" s="116">
        <v>117.6</v>
      </c>
      <c r="J624" s="116">
        <v>14209.08</v>
      </c>
      <c r="K624" s="116">
        <v>14326.68</v>
      </c>
    </row>
    <row r="625" spans="1:11" s="75" customFormat="1" ht="16.5" customHeight="1" x14ac:dyDescent="0.3">
      <c r="A625" s="81" t="s">
        <v>255</v>
      </c>
      <c r="B625" s="81"/>
      <c r="C625" s="81" t="s">
        <v>263</v>
      </c>
      <c r="D625" s="81"/>
      <c r="E625" s="81"/>
      <c r="F625" s="114" t="s">
        <v>72</v>
      </c>
      <c r="G625" s="81" t="s">
        <v>263</v>
      </c>
      <c r="H625" s="81" t="s">
        <v>1103</v>
      </c>
      <c r="I625" s="116">
        <v>0</v>
      </c>
      <c r="J625" s="116">
        <v>5245362.32</v>
      </c>
      <c r="K625" s="116">
        <v>5245362.32</v>
      </c>
    </row>
    <row r="626" spans="1:11" s="75" customFormat="1" ht="16.5" customHeight="1" x14ac:dyDescent="0.3">
      <c r="A626" s="81" t="s">
        <v>255</v>
      </c>
      <c r="B626" s="81"/>
      <c r="C626" s="81" t="s">
        <v>263</v>
      </c>
      <c r="D626" s="81"/>
      <c r="E626" s="81"/>
      <c r="F626" s="114" t="s">
        <v>72</v>
      </c>
      <c r="G626" s="81" t="s">
        <v>263</v>
      </c>
      <c r="H626" s="81" t="s">
        <v>224</v>
      </c>
      <c r="I626" s="116">
        <v>0</v>
      </c>
      <c r="J626" s="116">
        <v>222579</v>
      </c>
      <c r="K626" s="116">
        <v>222579</v>
      </c>
    </row>
    <row r="627" spans="1:11" s="75" customFormat="1" ht="16.5" customHeight="1" x14ac:dyDescent="0.3">
      <c r="A627" s="81" t="s">
        <v>255</v>
      </c>
      <c r="B627" s="81"/>
      <c r="C627" s="81" t="s">
        <v>263</v>
      </c>
      <c r="D627" s="81"/>
      <c r="E627" s="81"/>
      <c r="F627" s="114" t="s">
        <v>72</v>
      </c>
      <c r="G627" s="81" t="s">
        <v>263</v>
      </c>
      <c r="H627" s="81" t="s">
        <v>1113</v>
      </c>
      <c r="I627" s="116">
        <v>0</v>
      </c>
      <c r="J627" s="116">
        <v>938388.06</v>
      </c>
      <c r="K627" s="116">
        <v>938388.06</v>
      </c>
    </row>
    <row r="628" spans="1:11" s="75" customFormat="1" ht="16.5" customHeight="1" x14ac:dyDescent="0.3">
      <c r="A628" s="81" t="s">
        <v>255</v>
      </c>
      <c r="B628" s="81"/>
      <c r="C628" s="81" t="s">
        <v>263</v>
      </c>
      <c r="D628" s="81"/>
      <c r="E628" s="81"/>
      <c r="F628" s="114" t="s">
        <v>72</v>
      </c>
      <c r="G628" s="81" t="s">
        <v>263</v>
      </c>
      <c r="H628" s="81" t="s">
        <v>1161</v>
      </c>
      <c r="I628" s="116">
        <v>0</v>
      </c>
      <c r="J628" s="116">
        <v>0</v>
      </c>
      <c r="K628" s="116">
        <v>0</v>
      </c>
    </row>
    <row r="629" spans="1:11" s="75" customFormat="1" ht="16.5" customHeight="1" x14ac:dyDescent="0.3">
      <c r="A629" s="81" t="s">
        <v>255</v>
      </c>
      <c r="B629" s="81"/>
      <c r="C629" s="81" t="s">
        <v>263</v>
      </c>
      <c r="D629" s="81"/>
      <c r="E629" s="81"/>
      <c r="F629" s="114" t="s">
        <v>72</v>
      </c>
      <c r="G629" s="81" t="s">
        <v>263</v>
      </c>
      <c r="H629" s="81" t="s">
        <v>384</v>
      </c>
      <c r="I629" s="116">
        <v>0</v>
      </c>
      <c r="J629" s="116">
        <v>93271635.129999995</v>
      </c>
      <c r="K629" s="116">
        <v>93271635.129999995</v>
      </c>
    </row>
    <row r="630" spans="1:11" s="75" customFormat="1" ht="16.5" customHeight="1" x14ac:dyDescent="0.3">
      <c r="A630" s="81" t="s">
        <v>255</v>
      </c>
      <c r="B630" s="81"/>
      <c r="C630" s="81" t="s">
        <v>263</v>
      </c>
      <c r="D630" s="81"/>
      <c r="E630" s="81"/>
      <c r="F630" s="114" t="s">
        <v>72</v>
      </c>
      <c r="G630" s="81" t="s">
        <v>263</v>
      </c>
      <c r="H630" s="81" t="s">
        <v>1136</v>
      </c>
      <c r="I630" s="115">
        <v>0</v>
      </c>
      <c r="J630" s="116">
        <v>3923112.35</v>
      </c>
      <c r="K630" s="116">
        <v>3923112.35</v>
      </c>
    </row>
    <row r="631" spans="1:11" s="75" customFormat="1" ht="16.5" customHeight="1" x14ac:dyDescent="0.3">
      <c r="A631" s="81" t="s">
        <v>255</v>
      </c>
      <c r="B631" s="81"/>
      <c r="C631" s="81" t="s">
        <v>263</v>
      </c>
      <c r="D631" s="81"/>
      <c r="E631" s="81"/>
      <c r="F631" s="114" t="s">
        <v>72</v>
      </c>
      <c r="G631" s="81" t="s">
        <v>263</v>
      </c>
      <c r="H631" s="81" t="s">
        <v>406</v>
      </c>
      <c r="I631" s="116">
        <v>0</v>
      </c>
      <c r="J631" s="116">
        <v>8557045.1500000004</v>
      </c>
      <c r="K631" s="116">
        <v>8557045.1500000004</v>
      </c>
    </row>
    <row r="632" spans="1:11" s="75" customFormat="1" ht="16.5" customHeight="1" x14ac:dyDescent="0.3">
      <c r="A632" s="81" t="s">
        <v>255</v>
      </c>
      <c r="B632" s="81"/>
      <c r="C632" s="81" t="s">
        <v>263</v>
      </c>
      <c r="D632" s="81"/>
      <c r="E632" s="81"/>
      <c r="F632" s="114" t="s">
        <v>72</v>
      </c>
      <c r="G632" s="81" t="s">
        <v>263</v>
      </c>
      <c r="H632" s="81" t="s">
        <v>1119</v>
      </c>
      <c r="I632" s="115">
        <v>0</v>
      </c>
      <c r="J632" s="116">
        <v>19426.509999999998</v>
      </c>
      <c r="K632" s="116">
        <v>19426.509999999998</v>
      </c>
    </row>
    <row r="633" spans="1:11" s="75" customFormat="1" ht="16.5" customHeight="1" x14ac:dyDescent="0.3">
      <c r="A633" s="81" t="s">
        <v>255</v>
      </c>
      <c r="B633" s="81"/>
      <c r="C633" s="81" t="s">
        <v>263</v>
      </c>
      <c r="D633" s="81"/>
      <c r="E633" s="81"/>
      <c r="F633" s="114" t="s">
        <v>72</v>
      </c>
      <c r="G633" s="81" t="s">
        <v>263</v>
      </c>
      <c r="H633" s="81" t="s">
        <v>1132</v>
      </c>
      <c r="I633" s="115">
        <v>0</v>
      </c>
      <c r="J633" s="116">
        <v>220</v>
      </c>
      <c r="K633" s="116">
        <v>220</v>
      </c>
    </row>
    <row r="634" spans="1:11" s="75" customFormat="1" ht="16.5" customHeight="1" x14ac:dyDescent="0.3">
      <c r="A634" s="81" t="s">
        <v>255</v>
      </c>
      <c r="B634" s="81"/>
      <c r="C634" s="81" t="s">
        <v>263</v>
      </c>
      <c r="D634" s="81"/>
      <c r="E634" s="81"/>
      <c r="F634" s="114" t="s">
        <v>72</v>
      </c>
      <c r="G634" s="81" t="s">
        <v>263</v>
      </c>
      <c r="H634" s="81" t="s">
        <v>1109</v>
      </c>
      <c r="I634" s="116">
        <v>0</v>
      </c>
      <c r="J634" s="116">
        <v>15090213.75</v>
      </c>
      <c r="K634" s="116">
        <v>15090213.75</v>
      </c>
    </row>
    <row r="635" spans="1:11" s="75" customFormat="1" ht="16.5" customHeight="1" x14ac:dyDescent="0.3">
      <c r="A635" s="81" t="s">
        <v>255</v>
      </c>
      <c r="B635" s="81"/>
      <c r="C635" s="81" t="s">
        <v>263</v>
      </c>
      <c r="D635" s="81"/>
      <c r="E635" s="81"/>
      <c r="F635" s="114" t="s">
        <v>72</v>
      </c>
      <c r="G635" s="81" t="s">
        <v>263</v>
      </c>
      <c r="H635" s="81" t="s">
        <v>1110</v>
      </c>
      <c r="I635" s="116">
        <v>16519075.07</v>
      </c>
      <c r="J635" s="116">
        <v>326096.7</v>
      </c>
      <c r="K635" s="116">
        <v>16845171.77</v>
      </c>
    </row>
    <row r="636" spans="1:11" s="75" customFormat="1" ht="16.5" customHeight="1" x14ac:dyDescent="0.3">
      <c r="A636" s="81" t="s">
        <v>255</v>
      </c>
      <c r="B636" s="81"/>
      <c r="C636" s="81" t="s">
        <v>263</v>
      </c>
      <c r="D636" s="81"/>
      <c r="E636" s="81"/>
      <c r="F636" s="114" t="s">
        <v>72</v>
      </c>
      <c r="G636" s="81" t="s">
        <v>263</v>
      </c>
      <c r="H636" s="81" t="s">
        <v>1116</v>
      </c>
      <c r="I636" s="115">
        <v>0</v>
      </c>
      <c r="J636" s="116">
        <v>6138254.54</v>
      </c>
      <c r="K636" s="116">
        <v>6138254.54</v>
      </c>
    </row>
    <row r="637" spans="1:11" s="75" customFormat="1" ht="16.5" customHeight="1" x14ac:dyDescent="0.3">
      <c r="A637" s="81" t="s">
        <v>255</v>
      </c>
      <c r="B637" s="81"/>
      <c r="C637" s="81" t="s">
        <v>263</v>
      </c>
      <c r="D637" s="81"/>
      <c r="E637" s="81"/>
      <c r="F637" s="114" t="s">
        <v>72</v>
      </c>
      <c r="G637" s="81" t="s">
        <v>263</v>
      </c>
      <c r="H637" s="81" t="s">
        <v>1118</v>
      </c>
      <c r="I637" s="116">
        <v>132600</v>
      </c>
      <c r="J637" s="116">
        <v>49980</v>
      </c>
      <c r="K637" s="116">
        <v>182580</v>
      </c>
    </row>
    <row r="638" spans="1:11" s="75" customFormat="1" ht="16.5" customHeight="1" x14ac:dyDescent="0.3">
      <c r="A638" s="81" t="s">
        <v>255</v>
      </c>
      <c r="B638" s="81"/>
      <c r="C638" s="81" t="s">
        <v>263</v>
      </c>
      <c r="D638" s="81"/>
      <c r="E638" s="81"/>
      <c r="F638" s="114" t="s">
        <v>72</v>
      </c>
      <c r="G638" s="81" t="s">
        <v>263</v>
      </c>
      <c r="H638" s="81" t="s">
        <v>1107</v>
      </c>
      <c r="I638" s="116">
        <v>0</v>
      </c>
      <c r="J638" s="116">
        <v>16842.740000000002</v>
      </c>
      <c r="K638" s="116">
        <v>16842.740000000002</v>
      </c>
    </row>
    <row r="639" spans="1:11" s="75" customFormat="1" ht="16.5" customHeight="1" x14ac:dyDescent="0.3">
      <c r="A639" s="81" t="s">
        <v>255</v>
      </c>
      <c r="B639" s="81"/>
      <c r="C639" s="81" t="s">
        <v>263</v>
      </c>
      <c r="D639" s="81"/>
      <c r="E639" s="81"/>
      <c r="F639" s="114" t="s">
        <v>72</v>
      </c>
      <c r="G639" s="81" t="s">
        <v>263</v>
      </c>
      <c r="H639" s="81" t="s">
        <v>159</v>
      </c>
      <c r="I639" s="116">
        <v>0</v>
      </c>
      <c r="J639" s="116">
        <v>51335364.490000002</v>
      </c>
      <c r="K639" s="116">
        <v>51335364.490000002</v>
      </c>
    </row>
    <row r="640" spans="1:11" s="75" customFormat="1" ht="16.5" customHeight="1" x14ac:dyDescent="0.3">
      <c r="A640" s="81" t="s">
        <v>255</v>
      </c>
      <c r="B640" s="81"/>
      <c r="C640" s="81" t="s">
        <v>263</v>
      </c>
      <c r="D640" s="81"/>
      <c r="E640" s="81"/>
      <c r="F640" s="114" t="s">
        <v>72</v>
      </c>
      <c r="G640" s="81" t="s">
        <v>263</v>
      </c>
      <c r="H640" s="81" t="s">
        <v>1126</v>
      </c>
      <c r="I640" s="116">
        <v>593429.54</v>
      </c>
      <c r="J640" s="116">
        <v>0</v>
      </c>
      <c r="K640" s="116">
        <v>593429.54</v>
      </c>
    </row>
    <row r="641" spans="1:11" s="75" customFormat="1" ht="16.5" customHeight="1" x14ac:dyDescent="0.3">
      <c r="A641" s="81" t="s">
        <v>255</v>
      </c>
      <c r="B641" s="81"/>
      <c r="C641" s="81" t="s">
        <v>319</v>
      </c>
      <c r="D641" s="81"/>
      <c r="E641" s="81"/>
      <c r="F641" s="114" t="s">
        <v>127</v>
      </c>
      <c r="G641" s="81" t="s">
        <v>319</v>
      </c>
      <c r="H641" s="81" t="s">
        <v>1167</v>
      </c>
      <c r="I641" s="116">
        <v>0</v>
      </c>
      <c r="J641" s="116">
        <v>36266887.850000001</v>
      </c>
      <c r="K641" s="116">
        <v>36266887.850000001</v>
      </c>
    </row>
    <row r="642" spans="1:11" s="75" customFormat="1" ht="16.5" customHeight="1" x14ac:dyDescent="0.3">
      <c r="A642" s="81" t="s">
        <v>255</v>
      </c>
      <c r="B642" s="81"/>
      <c r="C642" s="81" t="s">
        <v>319</v>
      </c>
      <c r="D642" s="81"/>
      <c r="E642" s="81"/>
      <c r="F642" s="114" t="s">
        <v>127</v>
      </c>
      <c r="G642" s="81" t="s">
        <v>319</v>
      </c>
      <c r="H642" s="81" t="s">
        <v>1131</v>
      </c>
      <c r="I642" s="116">
        <v>0</v>
      </c>
      <c r="J642" s="116">
        <v>22169494.100000001</v>
      </c>
      <c r="K642" s="116">
        <v>22169494.100000001</v>
      </c>
    </row>
    <row r="643" spans="1:11" s="75" customFormat="1" ht="16.5" customHeight="1" x14ac:dyDescent="0.3">
      <c r="A643" s="81" t="s">
        <v>255</v>
      </c>
      <c r="B643" s="81"/>
      <c r="C643" s="81" t="s">
        <v>319</v>
      </c>
      <c r="D643" s="81"/>
      <c r="E643" s="81"/>
      <c r="F643" s="114" t="s">
        <v>127</v>
      </c>
      <c r="G643" s="81" t="s">
        <v>319</v>
      </c>
      <c r="H643" s="81" t="s">
        <v>1112</v>
      </c>
      <c r="I643" s="116">
        <v>0</v>
      </c>
      <c r="J643" s="116">
        <v>1004.77</v>
      </c>
      <c r="K643" s="116">
        <v>1004.77</v>
      </c>
    </row>
    <row r="644" spans="1:11" s="75" customFormat="1" ht="16.5" customHeight="1" x14ac:dyDescent="0.3">
      <c r="A644" s="81" t="s">
        <v>255</v>
      </c>
      <c r="B644" s="81"/>
      <c r="C644" s="81" t="s">
        <v>319</v>
      </c>
      <c r="D644" s="81"/>
      <c r="E644" s="81"/>
      <c r="F644" s="114" t="s">
        <v>127</v>
      </c>
      <c r="G644" s="81" t="s">
        <v>319</v>
      </c>
      <c r="H644" s="81" t="s">
        <v>1109</v>
      </c>
      <c r="I644" s="115">
        <v>0</v>
      </c>
      <c r="J644" s="116">
        <v>789278.58</v>
      </c>
      <c r="K644" s="116">
        <v>789278.58</v>
      </c>
    </row>
    <row r="645" spans="1:11" s="75" customFormat="1" ht="16.5" customHeight="1" x14ac:dyDescent="0.3">
      <c r="A645" s="81" t="s">
        <v>255</v>
      </c>
      <c r="B645" s="81"/>
      <c r="C645" s="81" t="s">
        <v>319</v>
      </c>
      <c r="D645" s="81"/>
      <c r="E645" s="81"/>
      <c r="F645" s="114" t="s">
        <v>127</v>
      </c>
      <c r="G645" s="81" t="s">
        <v>319</v>
      </c>
      <c r="H645" s="81" t="s">
        <v>1107</v>
      </c>
      <c r="I645" s="115">
        <v>0</v>
      </c>
      <c r="J645" s="116">
        <v>813881.88</v>
      </c>
      <c r="K645" s="116">
        <v>813881.88</v>
      </c>
    </row>
    <row r="646" spans="1:11" s="75" customFormat="1" ht="16.5" customHeight="1" x14ac:dyDescent="0.3">
      <c r="A646" s="81" t="s">
        <v>255</v>
      </c>
      <c r="B646" s="81"/>
      <c r="C646" s="81" t="s">
        <v>319</v>
      </c>
      <c r="D646" s="81"/>
      <c r="E646" s="81"/>
      <c r="F646" s="114" t="s">
        <v>127</v>
      </c>
      <c r="G646" s="81" t="s">
        <v>319</v>
      </c>
      <c r="H646" s="81" t="s">
        <v>159</v>
      </c>
      <c r="I646" s="115">
        <v>0</v>
      </c>
      <c r="J646" s="116">
        <v>2189.5300000000002</v>
      </c>
      <c r="K646" s="116">
        <v>2189.5300000000002</v>
      </c>
    </row>
    <row r="647" spans="1:11" s="75" customFormat="1" ht="16.5" customHeight="1" x14ac:dyDescent="0.3">
      <c r="A647" s="81" t="s">
        <v>255</v>
      </c>
      <c r="B647" s="81"/>
      <c r="C647" s="81" t="s">
        <v>319</v>
      </c>
      <c r="D647" s="81"/>
      <c r="E647" s="81"/>
      <c r="F647" s="114" t="s">
        <v>127</v>
      </c>
      <c r="G647" s="81" t="s">
        <v>319</v>
      </c>
      <c r="H647" s="118" t="s">
        <v>1125</v>
      </c>
      <c r="I647" s="116">
        <v>0</v>
      </c>
      <c r="J647" s="116">
        <v>1118726.47</v>
      </c>
      <c r="K647" s="116">
        <v>1118726.47</v>
      </c>
    </row>
    <row r="648" spans="1:11" s="75" customFormat="1" ht="16.5" customHeight="1" x14ac:dyDescent="0.3">
      <c r="A648" s="81" t="s">
        <v>255</v>
      </c>
      <c r="B648" s="81"/>
      <c r="C648" s="81" t="s">
        <v>264</v>
      </c>
      <c r="D648" s="81"/>
      <c r="E648" s="81"/>
      <c r="F648" s="114" t="s">
        <v>73</v>
      </c>
      <c r="G648" s="81" t="s">
        <v>264</v>
      </c>
      <c r="H648" s="81" t="s">
        <v>1107</v>
      </c>
      <c r="I648" s="116">
        <v>39</v>
      </c>
      <c r="J648" s="116">
        <v>0</v>
      </c>
      <c r="K648" s="116">
        <v>39</v>
      </c>
    </row>
    <row r="649" spans="1:11" s="75" customFormat="1" ht="16.5" customHeight="1" x14ac:dyDescent="0.3">
      <c r="A649" s="81" t="s">
        <v>255</v>
      </c>
      <c r="B649" s="81"/>
      <c r="C649" s="81" t="s">
        <v>264</v>
      </c>
      <c r="D649" s="81"/>
      <c r="E649" s="81"/>
      <c r="F649" s="114" t="s">
        <v>73</v>
      </c>
      <c r="G649" s="81" t="s">
        <v>264</v>
      </c>
      <c r="H649" s="81" t="s">
        <v>159</v>
      </c>
      <c r="I649" s="115">
        <v>592154.81000000006</v>
      </c>
      <c r="J649" s="116">
        <v>0</v>
      </c>
      <c r="K649" s="116">
        <v>592154.81000000006</v>
      </c>
    </row>
    <row r="650" spans="1:11" s="75" customFormat="1" ht="16.5" customHeight="1" x14ac:dyDescent="0.3">
      <c r="A650" s="81" t="s">
        <v>265</v>
      </c>
      <c r="B650" s="81" t="s">
        <v>266</v>
      </c>
      <c r="C650" s="81" t="s">
        <v>267</v>
      </c>
      <c r="D650" s="81"/>
      <c r="E650" s="81"/>
      <c r="F650" s="114" t="s">
        <v>74</v>
      </c>
      <c r="G650" s="81" t="s">
        <v>267</v>
      </c>
      <c r="H650" s="81" t="s">
        <v>1107</v>
      </c>
      <c r="I650" s="115">
        <v>47667.82</v>
      </c>
      <c r="J650" s="116">
        <v>0</v>
      </c>
      <c r="K650" s="116">
        <v>47667.82</v>
      </c>
    </row>
    <row r="651" spans="1:11" s="75" customFormat="1" ht="16.5" customHeight="1" x14ac:dyDescent="0.3">
      <c r="A651" s="81" t="s">
        <v>265</v>
      </c>
      <c r="B651" s="81" t="s">
        <v>266</v>
      </c>
      <c r="C651" s="81" t="s">
        <v>267</v>
      </c>
      <c r="D651" s="81"/>
      <c r="E651" s="81"/>
      <c r="F651" s="114" t="s">
        <v>74</v>
      </c>
      <c r="G651" s="81" t="s">
        <v>267</v>
      </c>
      <c r="H651" s="81" t="s">
        <v>159</v>
      </c>
      <c r="I651" s="116">
        <v>15</v>
      </c>
      <c r="J651" s="116">
        <v>0</v>
      </c>
      <c r="K651" s="116">
        <v>15</v>
      </c>
    </row>
    <row r="652" spans="1:11" s="75" customFormat="1" ht="16.5" customHeight="1" x14ac:dyDescent="0.3">
      <c r="A652" s="81" t="s">
        <v>265</v>
      </c>
      <c r="B652" s="81" t="s">
        <v>266</v>
      </c>
      <c r="C652" s="81" t="s">
        <v>268</v>
      </c>
      <c r="D652" s="81"/>
      <c r="E652" s="81"/>
      <c r="F652" s="114" t="s">
        <v>75</v>
      </c>
      <c r="G652" s="81" t="s">
        <v>268</v>
      </c>
      <c r="H652" s="81" t="s">
        <v>1120</v>
      </c>
      <c r="I652" s="116">
        <v>1508.65</v>
      </c>
      <c r="J652" s="116">
        <v>0</v>
      </c>
      <c r="K652" s="116">
        <v>1508.65</v>
      </c>
    </row>
    <row r="653" spans="1:11" s="75" customFormat="1" ht="16.5" customHeight="1" x14ac:dyDescent="0.3">
      <c r="A653" s="81" t="s">
        <v>265</v>
      </c>
      <c r="B653" s="81" t="s">
        <v>266</v>
      </c>
      <c r="C653" s="81" t="s">
        <v>269</v>
      </c>
      <c r="D653" s="81"/>
      <c r="E653" s="81"/>
      <c r="F653" s="114" t="s">
        <v>76</v>
      </c>
      <c r="G653" s="81" t="s">
        <v>269</v>
      </c>
      <c r="H653" s="81" t="s">
        <v>375</v>
      </c>
      <c r="I653" s="116">
        <v>0</v>
      </c>
      <c r="J653" s="116">
        <v>1313702.1000000001</v>
      </c>
      <c r="K653" s="116">
        <v>1313702.1000000001</v>
      </c>
    </row>
    <row r="654" spans="1:11" s="75" customFormat="1" ht="16.5" customHeight="1" x14ac:dyDescent="0.3">
      <c r="A654" s="81" t="s">
        <v>265</v>
      </c>
      <c r="B654" s="81" t="s">
        <v>266</v>
      </c>
      <c r="C654" s="81" t="s">
        <v>269</v>
      </c>
      <c r="D654" s="81"/>
      <c r="E654" s="81"/>
      <c r="F654" s="114" t="s">
        <v>76</v>
      </c>
      <c r="G654" s="81" t="s">
        <v>269</v>
      </c>
      <c r="H654" s="81" t="s">
        <v>1109</v>
      </c>
      <c r="I654" s="116">
        <v>0</v>
      </c>
      <c r="J654" s="116">
        <v>30597.95</v>
      </c>
      <c r="K654" s="116">
        <v>30597.95</v>
      </c>
    </row>
    <row r="655" spans="1:11" s="75" customFormat="1" ht="16.5" customHeight="1" x14ac:dyDescent="0.3">
      <c r="A655" s="81" t="s">
        <v>265</v>
      </c>
      <c r="B655" s="81" t="s">
        <v>266</v>
      </c>
      <c r="C655" s="81" t="s">
        <v>269</v>
      </c>
      <c r="D655" s="81"/>
      <c r="E655" s="81"/>
      <c r="F655" s="114" t="s">
        <v>76</v>
      </c>
      <c r="G655" s="81" t="s">
        <v>269</v>
      </c>
      <c r="H655" s="81" t="s">
        <v>1107</v>
      </c>
      <c r="I655" s="115">
        <v>106347.9</v>
      </c>
      <c r="J655" s="116">
        <v>0</v>
      </c>
      <c r="K655" s="116">
        <v>106347.9</v>
      </c>
    </row>
    <row r="656" spans="1:11" s="75" customFormat="1" ht="16.5" customHeight="1" x14ac:dyDescent="0.3">
      <c r="A656" s="81" t="s">
        <v>265</v>
      </c>
      <c r="B656" s="81" t="s">
        <v>266</v>
      </c>
      <c r="C656" s="81" t="s">
        <v>269</v>
      </c>
      <c r="D656" s="81"/>
      <c r="E656" s="81"/>
      <c r="F656" s="114" t="s">
        <v>76</v>
      </c>
      <c r="G656" s="81" t="s">
        <v>269</v>
      </c>
      <c r="H656" s="81" t="s">
        <v>159</v>
      </c>
      <c r="I656" s="116">
        <v>150</v>
      </c>
      <c r="J656" s="116">
        <v>0</v>
      </c>
      <c r="K656" s="116">
        <v>150</v>
      </c>
    </row>
    <row r="657" spans="1:11" s="75" customFormat="1" ht="16.5" customHeight="1" x14ac:dyDescent="0.3">
      <c r="A657" s="81" t="s">
        <v>265</v>
      </c>
      <c r="B657" s="81" t="s">
        <v>266</v>
      </c>
      <c r="C657" s="81" t="s">
        <v>270</v>
      </c>
      <c r="D657" s="81"/>
      <c r="E657" s="81"/>
      <c r="F657" s="114" t="s">
        <v>77</v>
      </c>
      <c r="G657" s="81" t="s">
        <v>270</v>
      </c>
      <c r="H657" s="81" t="s">
        <v>605</v>
      </c>
      <c r="I657" s="116">
        <v>0</v>
      </c>
      <c r="J657" s="116">
        <v>95260.62</v>
      </c>
      <c r="K657" s="116">
        <v>95260.62</v>
      </c>
    </row>
    <row r="658" spans="1:11" s="75" customFormat="1" ht="16.5" customHeight="1" x14ac:dyDescent="0.3">
      <c r="A658" s="81" t="s">
        <v>265</v>
      </c>
      <c r="B658" s="81" t="s">
        <v>266</v>
      </c>
      <c r="C658" s="81" t="s">
        <v>270</v>
      </c>
      <c r="D658" s="81"/>
      <c r="E658" s="81"/>
      <c r="F658" s="114" t="s">
        <v>77</v>
      </c>
      <c r="G658" s="81" t="s">
        <v>270</v>
      </c>
      <c r="H658" s="81" t="s">
        <v>664</v>
      </c>
      <c r="I658" s="116">
        <v>0</v>
      </c>
      <c r="J658" s="116">
        <v>6322.55</v>
      </c>
      <c r="K658" s="116">
        <v>6322.55</v>
      </c>
    </row>
    <row r="659" spans="1:11" s="75" customFormat="1" ht="16.5" customHeight="1" x14ac:dyDescent="0.3">
      <c r="A659" s="81" t="s">
        <v>265</v>
      </c>
      <c r="B659" s="81" t="s">
        <v>266</v>
      </c>
      <c r="C659" s="81" t="s">
        <v>270</v>
      </c>
      <c r="D659" s="81"/>
      <c r="E659" s="81"/>
      <c r="F659" s="114" t="s">
        <v>77</v>
      </c>
      <c r="G659" s="81" t="s">
        <v>270</v>
      </c>
      <c r="H659" s="81" t="s">
        <v>186</v>
      </c>
      <c r="I659" s="116">
        <v>0</v>
      </c>
      <c r="J659" s="116">
        <v>83137767.930000007</v>
      </c>
      <c r="K659" s="116">
        <v>83137767.930000007</v>
      </c>
    </row>
    <row r="660" spans="1:11" s="75" customFormat="1" ht="16.5" customHeight="1" x14ac:dyDescent="0.3">
      <c r="A660" s="81" t="s">
        <v>265</v>
      </c>
      <c r="B660" s="81" t="s">
        <v>266</v>
      </c>
      <c r="C660" s="81" t="s">
        <v>270</v>
      </c>
      <c r="D660" s="81"/>
      <c r="E660" s="81"/>
      <c r="F660" s="114" t="s">
        <v>77</v>
      </c>
      <c r="G660" s="81" t="s">
        <v>270</v>
      </c>
      <c r="H660" s="81" t="s">
        <v>1113</v>
      </c>
      <c r="I660" s="116">
        <v>6000</v>
      </c>
      <c r="J660" s="116">
        <v>14250025.449999999</v>
      </c>
      <c r="K660" s="116">
        <v>14256025.449999999</v>
      </c>
    </row>
    <row r="661" spans="1:11" s="75" customFormat="1" ht="16.5" customHeight="1" x14ac:dyDescent="0.3">
      <c r="A661" s="81" t="s">
        <v>265</v>
      </c>
      <c r="B661" s="81" t="s">
        <v>266</v>
      </c>
      <c r="C661" s="81" t="s">
        <v>270</v>
      </c>
      <c r="D661" s="81"/>
      <c r="E661" s="81"/>
      <c r="F661" s="114" t="s">
        <v>77</v>
      </c>
      <c r="G661" s="81" t="s">
        <v>270</v>
      </c>
      <c r="H661" s="81" t="s">
        <v>492</v>
      </c>
      <c r="I661" s="115">
        <v>0</v>
      </c>
      <c r="J661" s="116">
        <v>293410.13</v>
      </c>
      <c r="K661" s="116">
        <v>293410.13</v>
      </c>
    </row>
    <row r="662" spans="1:11" s="75" customFormat="1" ht="16.5" customHeight="1" x14ac:dyDescent="0.3">
      <c r="A662" s="81" t="s">
        <v>265</v>
      </c>
      <c r="B662" s="81" t="s">
        <v>266</v>
      </c>
      <c r="C662" s="81" t="s">
        <v>270</v>
      </c>
      <c r="D662" s="81"/>
      <c r="E662" s="81"/>
      <c r="F662" s="114" t="s">
        <v>77</v>
      </c>
      <c r="G662" s="81" t="s">
        <v>270</v>
      </c>
      <c r="H662" s="81" t="s">
        <v>1119</v>
      </c>
      <c r="I662" s="115">
        <v>0</v>
      </c>
      <c r="J662" s="116">
        <v>12936.19</v>
      </c>
      <c r="K662" s="116">
        <v>12936.19</v>
      </c>
    </row>
    <row r="663" spans="1:11" s="75" customFormat="1" ht="16.5" customHeight="1" x14ac:dyDescent="0.3">
      <c r="A663" s="81" t="s">
        <v>265</v>
      </c>
      <c r="B663" s="81" t="s">
        <v>266</v>
      </c>
      <c r="C663" s="81" t="s">
        <v>270</v>
      </c>
      <c r="D663" s="81"/>
      <c r="E663" s="81"/>
      <c r="F663" s="114" t="s">
        <v>77</v>
      </c>
      <c r="G663" s="81" t="s">
        <v>270</v>
      </c>
      <c r="H663" s="81" t="s">
        <v>1112</v>
      </c>
      <c r="I663" s="116">
        <v>0</v>
      </c>
      <c r="J663" s="116">
        <v>893572.26</v>
      </c>
      <c r="K663" s="116">
        <v>893572.26</v>
      </c>
    </row>
    <row r="664" spans="1:11" s="75" customFormat="1" ht="16.5" customHeight="1" x14ac:dyDescent="0.3">
      <c r="A664" s="81" t="s">
        <v>265</v>
      </c>
      <c r="B664" s="81" t="s">
        <v>266</v>
      </c>
      <c r="C664" s="81" t="s">
        <v>270</v>
      </c>
      <c r="D664" s="81"/>
      <c r="E664" s="81"/>
      <c r="F664" s="114" t="s">
        <v>77</v>
      </c>
      <c r="G664" s="81" t="s">
        <v>270</v>
      </c>
      <c r="H664" s="81" t="s">
        <v>1109</v>
      </c>
      <c r="I664" s="116">
        <v>0</v>
      </c>
      <c r="J664" s="116">
        <v>3487234.44</v>
      </c>
      <c r="K664" s="116">
        <v>3487234.44</v>
      </c>
    </row>
    <row r="665" spans="1:11" s="75" customFormat="1" ht="16.5" customHeight="1" x14ac:dyDescent="0.3">
      <c r="A665" s="81" t="s">
        <v>265</v>
      </c>
      <c r="B665" s="81" t="s">
        <v>266</v>
      </c>
      <c r="C665" s="81" t="s">
        <v>270</v>
      </c>
      <c r="D665" s="81"/>
      <c r="E665" s="81"/>
      <c r="F665" s="114" t="s">
        <v>77</v>
      </c>
      <c r="G665" s="81" t="s">
        <v>270</v>
      </c>
      <c r="H665" s="81" t="s">
        <v>1111</v>
      </c>
      <c r="I665" s="116">
        <v>0</v>
      </c>
      <c r="J665" s="116">
        <v>24678.41</v>
      </c>
      <c r="K665" s="116">
        <v>24678.41</v>
      </c>
    </row>
    <row r="666" spans="1:11" s="75" customFormat="1" ht="16.5" customHeight="1" x14ac:dyDescent="0.3">
      <c r="A666" s="81" t="s">
        <v>265</v>
      </c>
      <c r="B666" s="81" t="s">
        <v>266</v>
      </c>
      <c r="C666" s="81" t="s">
        <v>270</v>
      </c>
      <c r="D666" s="81"/>
      <c r="E666" s="81"/>
      <c r="F666" s="114" t="s">
        <v>77</v>
      </c>
      <c r="G666" s="81" t="s">
        <v>270</v>
      </c>
      <c r="H666" s="81" t="s">
        <v>1118</v>
      </c>
      <c r="I666" s="116">
        <v>1170</v>
      </c>
      <c r="J666" s="116">
        <v>0</v>
      </c>
      <c r="K666" s="116">
        <v>1170</v>
      </c>
    </row>
    <row r="667" spans="1:11" s="75" customFormat="1" ht="16.5" customHeight="1" x14ac:dyDescent="0.3">
      <c r="A667" s="81" t="s">
        <v>265</v>
      </c>
      <c r="B667" s="81" t="s">
        <v>266</v>
      </c>
      <c r="C667" s="81" t="s">
        <v>270</v>
      </c>
      <c r="D667" s="81"/>
      <c r="E667" s="81"/>
      <c r="F667" s="114" t="s">
        <v>77</v>
      </c>
      <c r="G667" s="81" t="s">
        <v>270</v>
      </c>
      <c r="H667" s="81" t="s">
        <v>1107</v>
      </c>
      <c r="I667" s="115">
        <v>62013</v>
      </c>
      <c r="J667" s="116">
        <v>24591.759999999998</v>
      </c>
      <c r="K667" s="116">
        <v>86604.76</v>
      </c>
    </row>
    <row r="668" spans="1:11" s="75" customFormat="1" ht="16.5" customHeight="1" x14ac:dyDescent="0.3">
      <c r="A668" s="81" t="s">
        <v>265</v>
      </c>
      <c r="B668" s="81" t="s">
        <v>266</v>
      </c>
      <c r="C668" s="81" t="s">
        <v>270</v>
      </c>
      <c r="D668" s="81"/>
      <c r="E668" s="81"/>
      <c r="F668" s="114" t="s">
        <v>77</v>
      </c>
      <c r="G668" s="81" t="s">
        <v>270</v>
      </c>
      <c r="H668" s="81" t="s">
        <v>159</v>
      </c>
      <c r="I668" s="115">
        <v>1660.24</v>
      </c>
      <c r="J668" s="116">
        <v>1068059.8400000001</v>
      </c>
      <c r="K668" s="116">
        <v>1069720.08</v>
      </c>
    </row>
    <row r="669" spans="1:11" s="75" customFormat="1" ht="16.5" customHeight="1" x14ac:dyDescent="0.3">
      <c r="A669" s="81" t="s">
        <v>265</v>
      </c>
      <c r="B669" s="81" t="s">
        <v>266</v>
      </c>
      <c r="C669" s="81" t="s">
        <v>270</v>
      </c>
      <c r="D669" s="81"/>
      <c r="E669" s="81"/>
      <c r="F669" s="114" t="s">
        <v>77</v>
      </c>
      <c r="G669" s="81" t="s">
        <v>270</v>
      </c>
      <c r="H669" s="81" t="s">
        <v>1139</v>
      </c>
      <c r="I669" s="115">
        <v>0</v>
      </c>
      <c r="J669" s="116">
        <v>2137635.98</v>
      </c>
      <c r="K669" s="116">
        <v>2137635.98</v>
      </c>
    </row>
    <row r="670" spans="1:11" s="75" customFormat="1" ht="16.5" customHeight="1" x14ac:dyDescent="0.3">
      <c r="A670" s="81" t="s">
        <v>265</v>
      </c>
      <c r="B670" s="81" t="s">
        <v>266</v>
      </c>
      <c r="C670" s="81" t="s">
        <v>270</v>
      </c>
      <c r="D670" s="81"/>
      <c r="E670" s="81"/>
      <c r="F670" s="114" t="s">
        <v>77</v>
      </c>
      <c r="G670" s="81" t="s">
        <v>270</v>
      </c>
      <c r="H670" s="81" t="s">
        <v>1104</v>
      </c>
      <c r="I670" s="116">
        <v>0</v>
      </c>
      <c r="J670" s="116">
        <v>8881.33</v>
      </c>
      <c r="K670" s="116">
        <v>8881.33</v>
      </c>
    </row>
    <row r="671" spans="1:11" s="75" customFormat="1" ht="16.5" customHeight="1" x14ac:dyDescent="0.3">
      <c r="A671" s="81" t="s">
        <v>265</v>
      </c>
      <c r="B671" s="81" t="s">
        <v>266</v>
      </c>
      <c r="C671" s="81" t="s">
        <v>270</v>
      </c>
      <c r="D671" s="81"/>
      <c r="E671" s="81"/>
      <c r="F671" s="114" t="s">
        <v>77</v>
      </c>
      <c r="G671" s="81" t="s">
        <v>270</v>
      </c>
      <c r="H671" s="81" t="s">
        <v>172</v>
      </c>
      <c r="I671" s="116">
        <v>0</v>
      </c>
      <c r="J671" s="116">
        <v>363671.75</v>
      </c>
      <c r="K671" s="116">
        <v>363671.75</v>
      </c>
    </row>
    <row r="672" spans="1:11" s="75" customFormat="1" ht="16.5" customHeight="1" x14ac:dyDescent="0.3">
      <c r="A672" s="81" t="s">
        <v>265</v>
      </c>
      <c r="B672" s="81" t="s">
        <v>266</v>
      </c>
      <c r="C672" s="81" t="s">
        <v>270</v>
      </c>
      <c r="D672" s="81"/>
      <c r="E672" s="81"/>
      <c r="F672" s="114" t="s">
        <v>77</v>
      </c>
      <c r="G672" s="81" t="s">
        <v>270</v>
      </c>
      <c r="H672" s="118" t="s">
        <v>1125</v>
      </c>
      <c r="I672" s="116">
        <v>0</v>
      </c>
      <c r="J672" s="116">
        <v>5077.6499999999996</v>
      </c>
      <c r="K672" s="116">
        <v>5077.6499999999996</v>
      </c>
    </row>
    <row r="673" spans="1:11" s="75" customFormat="1" ht="16.5" customHeight="1" x14ac:dyDescent="0.3">
      <c r="A673" s="81" t="s">
        <v>265</v>
      </c>
      <c r="B673" s="81" t="s">
        <v>266</v>
      </c>
      <c r="C673" s="81" t="s">
        <v>271</v>
      </c>
      <c r="D673" s="81"/>
      <c r="E673" s="81"/>
      <c r="F673" s="114" t="s">
        <v>78</v>
      </c>
      <c r="G673" s="81" t="s">
        <v>271</v>
      </c>
      <c r="H673" s="81" t="s">
        <v>186</v>
      </c>
      <c r="I673" s="116">
        <v>501878.44</v>
      </c>
      <c r="J673" s="116">
        <v>0</v>
      </c>
      <c r="K673" s="116">
        <v>501878.44</v>
      </c>
    </row>
    <row r="674" spans="1:11" s="75" customFormat="1" ht="16.5" customHeight="1" x14ac:dyDescent="0.3">
      <c r="A674" s="81" t="s">
        <v>265</v>
      </c>
      <c r="B674" s="81" t="s">
        <v>266</v>
      </c>
      <c r="C674" s="81" t="s">
        <v>271</v>
      </c>
      <c r="D674" s="81"/>
      <c r="E674" s="81"/>
      <c r="F674" s="114" t="s">
        <v>78</v>
      </c>
      <c r="G674" s="81" t="s">
        <v>271</v>
      </c>
      <c r="H674" s="81" t="s">
        <v>1107</v>
      </c>
      <c r="I674" s="116">
        <v>65.290000000000006</v>
      </c>
      <c r="J674" s="116">
        <v>0</v>
      </c>
      <c r="K674" s="116">
        <v>65.290000000000006</v>
      </c>
    </row>
    <row r="675" spans="1:11" s="75" customFormat="1" ht="16.5" customHeight="1" x14ac:dyDescent="0.3">
      <c r="A675" s="81" t="s">
        <v>265</v>
      </c>
      <c r="B675" s="81" t="s">
        <v>266</v>
      </c>
      <c r="C675" s="81" t="s">
        <v>272</v>
      </c>
      <c r="D675" s="81"/>
      <c r="E675" s="81"/>
      <c r="F675" s="114" t="s">
        <v>79</v>
      </c>
      <c r="G675" s="81" t="s">
        <v>272</v>
      </c>
      <c r="H675" s="81" t="s">
        <v>1117</v>
      </c>
      <c r="I675" s="116">
        <v>0</v>
      </c>
      <c r="J675" s="116">
        <v>2.79</v>
      </c>
      <c r="K675" s="116">
        <v>2.79</v>
      </c>
    </row>
    <row r="676" spans="1:11" s="75" customFormat="1" ht="16.5" customHeight="1" x14ac:dyDescent="0.3">
      <c r="A676" s="81" t="s">
        <v>265</v>
      </c>
      <c r="B676" s="81" t="s">
        <v>266</v>
      </c>
      <c r="C676" s="81" t="s">
        <v>272</v>
      </c>
      <c r="D676" s="81"/>
      <c r="E676" s="81"/>
      <c r="F676" s="114" t="s">
        <v>79</v>
      </c>
      <c r="G676" s="81" t="s">
        <v>272</v>
      </c>
      <c r="H676" s="81" t="s">
        <v>598</v>
      </c>
      <c r="I676" s="116">
        <v>0</v>
      </c>
      <c r="J676" s="116">
        <v>837297904.17999995</v>
      </c>
      <c r="K676" s="116">
        <v>837297904.17999995</v>
      </c>
    </row>
    <row r="677" spans="1:11" s="75" customFormat="1" ht="16.5" customHeight="1" x14ac:dyDescent="0.3">
      <c r="A677" s="81" t="s">
        <v>265</v>
      </c>
      <c r="B677" s="81" t="s">
        <v>266</v>
      </c>
      <c r="C677" s="81" t="s">
        <v>272</v>
      </c>
      <c r="D677" s="81"/>
      <c r="E677" s="81"/>
      <c r="F677" s="114" t="s">
        <v>79</v>
      </c>
      <c r="G677" s="81" t="s">
        <v>272</v>
      </c>
      <c r="H677" s="81" t="s">
        <v>1115</v>
      </c>
      <c r="I677" s="116">
        <v>0</v>
      </c>
      <c r="J677" s="116">
        <v>388545000.02999997</v>
      </c>
      <c r="K677" s="116">
        <v>388545000.02999997</v>
      </c>
    </row>
    <row r="678" spans="1:11" s="75" customFormat="1" ht="16.5" customHeight="1" x14ac:dyDescent="0.3">
      <c r="A678" s="81" t="s">
        <v>265</v>
      </c>
      <c r="B678" s="81" t="s">
        <v>266</v>
      </c>
      <c r="C678" s="81" t="s">
        <v>272</v>
      </c>
      <c r="D678" s="81"/>
      <c r="E678" s="81"/>
      <c r="F678" s="114" t="s">
        <v>79</v>
      </c>
      <c r="G678" s="81" t="s">
        <v>272</v>
      </c>
      <c r="H678" s="81" t="s">
        <v>1114</v>
      </c>
      <c r="I678" s="116">
        <v>0</v>
      </c>
      <c r="J678" s="116">
        <v>160</v>
      </c>
      <c r="K678" s="116">
        <v>160</v>
      </c>
    </row>
    <row r="679" spans="1:11" s="75" customFormat="1" ht="16.5" customHeight="1" x14ac:dyDescent="0.3">
      <c r="A679" s="81" t="s">
        <v>265</v>
      </c>
      <c r="B679" s="81" t="s">
        <v>266</v>
      </c>
      <c r="C679" s="81" t="s">
        <v>272</v>
      </c>
      <c r="D679" s="81"/>
      <c r="E679" s="81"/>
      <c r="F679" s="114" t="s">
        <v>79</v>
      </c>
      <c r="G679" s="81" t="s">
        <v>272</v>
      </c>
      <c r="H679" s="81" t="s">
        <v>186</v>
      </c>
      <c r="I679" s="116">
        <v>0</v>
      </c>
      <c r="J679" s="116">
        <v>515086733.00999999</v>
      </c>
      <c r="K679" s="116">
        <v>515086733.00999999</v>
      </c>
    </row>
    <row r="680" spans="1:11" s="75" customFormat="1" ht="16.5" customHeight="1" x14ac:dyDescent="0.3">
      <c r="A680" s="81" t="s">
        <v>265</v>
      </c>
      <c r="B680" s="81" t="s">
        <v>266</v>
      </c>
      <c r="C680" s="81" t="s">
        <v>272</v>
      </c>
      <c r="D680" s="81"/>
      <c r="E680" s="81"/>
      <c r="F680" s="114" t="s">
        <v>79</v>
      </c>
      <c r="G680" s="81" t="s">
        <v>272</v>
      </c>
      <c r="H680" s="81" t="s">
        <v>1113</v>
      </c>
      <c r="I680" s="116">
        <v>0</v>
      </c>
      <c r="J680" s="116">
        <v>2822796</v>
      </c>
      <c r="K680" s="116">
        <v>2822796</v>
      </c>
    </row>
    <row r="681" spans="1:11" s="75" customFormat="1" ht="16.5" customHeight="1" x14ac:dyDescent="0.3">
      <c r="A681" s="81" t="s">
        <v>265</v>
      </c>
      <c r="B681" s="81" t="s">
        <v>266</v>
      </c>
      <c r="C681" s="81" t="s">
        <v>272</v>
      </c>
      <c r="D681" s="81"/>
      <c r="E681" s="81"/>
      <c r="F681" s="114" t="s">
        <v>79</v>
      </c>
      <c r="G681" s="81" t="s">
        <v>272</v>
      </c>
      <c r="H681" s="81" t="s">
        <v>1119</v>
      </c>
      <c r="I681" s="116">
        <v>0</v>
      </c>
      <c r="J681" s="116">
        <v>478.88</v>
      </c>
      <c r="K681" s="116">
        <v>478.88</v>
      </c>
    </row>
    <row r="682" spans="1:11" s="75" customFormat="1" ht="16.5" customHeight="1" x14ac:dyDescent="0.3">
      <c r="A682" s="81" t="s">
        <v>265</v>
      </c>
      <c r="B682" s="81" t="s">
        <v>266</v>
      </c>
      <c r="C682" s="81" t="s">
        <v>272</v>
      </c>
      <c r="D682" s="81"/>
      <c r="E682" s="81"/>
      <c r="F682" s="114" t="s">
        <v>79</v>
      </c>
      <c r="G682" s="81" t="s">
        <v>272</v>
      </c>
      <c r="H682" s="81" t="s">
        <v>1112</v>
      </c>
      <c r="I682" s="115">
        <v>0</v>
      </c>
      <c r="J682" s="116">
        <v>67113.75</v>
      </c>
      <c r="K682" s="116">
        <v>67113.75</v>
      </c>
    </row>
    <row r="683" spans="1:11" s="75" customFormat="1" ht="16.5" customHeight="1" x14ac:dyDescent="0.3">
      <c r="A683" s="81" t="s">
        <v>265</v>
      </c>
      <c r="B683" s="81" t="s">
        <v>266</v>
      </c>
      <c r="C683" s="81" t="s">
        <v>272</v>
      </c>
      <c r="D683" s="81"/>
      <c r="E683" s="81"/>
      <c r="F683" s="114" t="s">
        <v>79</v>
      </c>
      <c r="G683" s="81" t="s">
        <v>272</v>
      </c>
      <c r="H683" s="81" t="s">
        <v>1109</v>
      </c>
      <c r="I683" s="116">
        <v>0</v>
      </c>
      <c r="J683" s="116">
        <v>30559414.469999999</v>
      </c>
      <c r="K683" s="116">
        <v>30559414.469999999</v>
      </c>
    </row>
    <row r="684" spans="1:11" s="75" customFormat="1" ht="16.5" customHeight="1" x14ac:dyDescent="0.3">
      <c r="A684" s="81" t="s">
        <v>265</v>
      </c>
      <c r="B684" s="81" t="s">
        <v>266</v>
      </c>
      <c r="C684" s="81" t="s">
        <v>272</v>
      </c>
      <c r="D684" s="81"/>
      <c r="E684" s="81"/>
      <c r="F684" s="114" t="s">
        <v>79</v>
      </c>
      <c r="G684" s="81" t="s">
        <v>272</v>
      </c>
      <c r="H684" s="81" t="s">
        <v>1118</v>
      </c>
      <c r="I684" s="115">
        <v>0</v>
      </c>
      <c r="J684" s="116">
        <v>4400</v>
      </c>
      <c r="K684" s="116">
        <v>4400</v>
      </c>
    </row>
    <row r="685" spans="1:11" s="75" customFormat="1" ht="16.5" customHeight="1" x14ac:dyDescent="0.3">
      <c r="A685" s="81" t="s">
        <v>265</v>
      </c>
      <c r="B685" s="81" t="s">
        <v>266</v>
      </c>
      <c r="C685" s="81" t="s">
        <v>272</v>
      </c>
      <c r="D685" s="81"/>
      <c r="E685" s="81"/>
      <c r="F685" s="114" t="s">
        <v>79</v>
      </c>
      <c r="G685" s="81" t="s">
        <v>272</v>
      </c>
      <c r="H685" s="81" t="s">
        <v>1107</v>
      </c>
      <c r="I685" s="115">
        <v>0</v>
      </c>
      <c r="J685" s="116">
        <v>187353.37</v>
      </c>
      <c r="K685" s="116">
        <v>187353.37</v>
      </c>
    </row>
    <row r="686" spans="1:11" s="75" customFormat="1" ht="16.5" customHeight="1" x14ac:dyDescent="0.3">
      <c r="A686" s="81" t="s">
        <v>265</v>
      </c>
      <c r="B686" s="81" t="s">
        <v>266</v>
      </c>
      <c r="C686" s="81" t="s">
        <v>272</v>
      </c>
      <c r="D686" s="81"/>
      <c r="E686" s="81"/>
      <c r="F686" s="114" t="s">
        <v>79</v>
      </c>
      <c r="G686" s="81" t="s">
        <v>272</v>
      </c>
      <c r="H686" s="81" t="s">
        <v>159</v>
      </c>
      <c r="I686" s="115">
        <v>0</v>
      </c>
      <c r="J686" s="116">
        <v>4312.38</v>
      </c>
      <c r="K686" s="116">
        <v>4312.38</v>
      </c>
    </row>
    <row r="687" spans="1:11" s="75" customFormat="1" ht="16.5" customHeight="1" x14ac:dyDescent="0.3">
      <c r="A687" s="81" t="s">
        <v>265</v>
      </c>
      <c r="B687" s="81" t="s">
        <v>266</v>
      </c>
      <c r="C687" s="81" t="s">
        <v>272</v>
      </c>
      <c r="D687" s="81"/>
      <c r="E687" s="81"/>
      <c r="F687" s="114" t="s">
        <v>79</v>
      </c>
      <c r="G687" s="81" t="s">
        <v>272</v>
      </c>
      <c r="H687" s="81" t="s">
        <v>172</v>
      </c>
      <c r="I687" s="116">
        <v>206795933.03</v>
      </c>
      <c r="J687" s="116">
        <v>25.9</v>
      </c>
      <c r="K687" s="116">
        <v>206795958.93000001</v>
      </c>
    </row>
    <row r="688" spans="1:11" s="75" customFormat="1" ht="16.5" customHeight="1" x14ac:dyDescent="0.3">
      <c r="A688" s="81" t="s">
        <v>265</v>
      </c>
      <c r="B688" s="81" t="s">
        <v>266</v>
      </c>
      <c r="C688" s="81" t="s">
        <v>273</v>
      </c>
      <c r="D688" s="81"/>
      <c r="E688" s="81"/>
      <c r="F688" s="114" t="s">
        <v>80</v>
      </c>
      <c r="G688" s="81" t="s">
        <v>273</v>
      </c>
      <c r="H688" s="81" t="s">
        <v>1107</v>
      </c>
      <c r="I688" s="115">
        <v>10000</v>
      </c>
      <c r="J688" s="116">
        <v>0</v>
      </c>
      <c r="K688" s="116">
        <v>10000</v>
      </c>
    </row>
    <row r="689" spans="1:11" s="75" customFormat="1" ht="16.5" customHeight="1" x14ac:dyDescent="0.3">
      <c r="A689" s="81" t="s">
        <v>265</v>
      </c>
      <c r="B689" s="81" t="s">
        <v>266</v>
      </c>
      <c r="C689" s="81" t="s">
        <v>320</v>
      </c>
      <c r="D689" s="81"/>
      <c r="E689" s="81"/>
      <c r="F689" s="114" t="s">
        <v>131</v>
      </c>
      <c r="G689" s="81" t="s">
        <v>320</v>
      </c>
      <c r="H689" s="81" t="s">
        <v>1107</v>
      </c>
      <c r="I689" s="116">
        <v>0</v>
      </c>
      <c r="J689" s="116">
        <v>2953.16</v>
      </c>
      <c r="K689" s="116">
        <v>2953.16</v>
      </c>
    </row>
    <row r="690" spans="1:11" s="75" customFormat="1" ht="16.5" customHeight="1" x14ac:dyDescent="0.3">
      <c r="A690" s="81" t="s">
        <v>265</v>
      </c>
      <c r="B690" s="81" t="s">
        <v>266</v>
      </c>
      <c r="C690" s="81" t="s">
        <v>274</v>
      </c>
      <c r="D690" s="81"/>
      <c r="E690" s="81"/>
      <c r="F690" s="114" t="s">
        <v>81</v>
      </c>
      <c r="G690" s="81" t="s">
        <v>274</v>
      </c>
      <c r="H690" s="81" t="s">
        <v>1107</v>
      </c>
      <c r="I690" s="115">
        <v>1030.5999999999999</v>
      </c>
      <c r="J690" s="116">
        <v>0</v>
      </c>
      <c r="K690" s="116">
        <v>1030.5999999999999</v>
      </c>
    </row>
    <row r="691" spans="1:11" s="75" customFormat="1" ht="16.5" customHeight="1" x14ac:dyDescent="0.3">
      <c r="A691" s="81" t="s">
        <v>265</v>
      </c>
      <c r="B691" s="81" t="s">
        <v>266</v>
      </c>
      <c r="C691" s="81" t="s">
        <v>274</v>
      </c>
      <c r="D691" s="81"/>
      <c r="E691" s="81"/>
      <c r="F691" s="114" t="s">
        <v>81</v>
      </c>
      <c r="G691" s="81" t="s">
        <v>274</v>
      </c>
      <c r="H691" s="81" t="s">
        <v>159</v>
      </c>
      <c r="I691" s="116">
        <v>3339.96</v>
      </c>
      <c r="J691" s="116">
        <v>0</v>
      </c>
      <c r="K691" s="116">
        <v>3339.96</v>
      </c>
    </row>
    <row r="692" spans="1:11" s="75" customFormat="1" ht="16.5" customHeight="1" x14ac:dyDescent="0.3">
      <c r="A692" s="81" t="s">
        <v>265</v>
      </c>
      <c r="B692" s="81" t="s">
        <v>266</v>
      </c>
      <c r="C692" s="81" t="s">
        <v>274</v>
      </c>
      <c r="D692" s="81" t="s">
        <v>275</v>
      </c>
      <c r="E692" s="81"/>
      <c r="F692" s="114" t="s">
        <v>81</v>
      </c>
      <c r="G692" s="81" t="s">
        <v>274</v>
      </c>
      <c r="H692" s="81" t="s">
        <v>1107</v>
      </c>
      <c r="I692" s="116">
        <v>302.02</v>
      </c>
      <c r="J692" s="116">
        <v>0</v>
      </c>
      <c r="K692" s="116">
        <v>302.02</v>
      </c>
    </row>
    <row r="693" spans="1:11" s="75" customFormat="1" ht="16.5" customHeight="1" x14ac:dyDescent="0.3">
      <c r="A693" s="81" t="s">
        <v>265</v>
      </c>
      <c r="B693" s="81" t="s">
        <v>266</v>
      </c>
      <c r="C693" s="81" t="s">
        <v>276</v>
      </c>
      <c r="D693" s="81"/>
      <c r="E693" s="81"/>
      <c r="F693" s="114" t="s">
        <v>82</v>
      </c>
      <c r="G693" s="81" t="s">
        <v>276</v>
      </c>
      <c r="H693" s="81" t="s">
        <v>159</v>
      </c>
      <c r="I693" s="116">
        <v>554.16999999999996</v>
      </c>
      <c r="J693" s="116">
        <v>0</v>
      </c>
      <c r="K693" s="116">
        <v>554.16999999999996</v>
      </c>
    </row>
    <row r="694" spans="1:11" s="75" customFormat="1" ht="16.5" customHeight="1" x14ac:dyDescent="0.3">
      <c r="A694" s="81" t="s">
        <v>265</v>
      </c>
      <c r="B694" s="81" t="s">
        <v>266</v>
      </c>
      <c r="C694" s="81" t="s">
        <v>277</v>
      </c>
      <c r="D694" s="81"/>
      <c r="E694" s="81"/>
      <c r="F694" s="114" t="s">
        <v>83</v>
      </c>
      <c r="G694" s="81" t="s">
        <v>277</v>
      </c>
      <c r="H694" s="81" t="s">
        <v>1116</v>
      </c>
      <c r="I694" s="115">
        <v>0</v>
      </c>
      <c r="J694" s="116">
        <v>60434.03</v>
      </c>
      <c r="K694" s="116">
        <v>60434.03</v>
      </c>
    </row>
    <row r="695" spans="1:11" s="75" customFormat="1" ht="16.5" customHeight="1" x14ac:dyDescent="0.3">
      <c r="A695" s="81" t="s">
        <v>265</v>
      </c>
      <c r="B695" s="81" t="s">
        <v>266</v>
      </c>
      <c r="C695" s="81" t="s">
        <v>277</v>
      </c>
      <c r="D695" s="81"/>
      <c r="E695" s="81"/>
      <c r="F695" s="114" t="s">
        <v>83</v>
      </c>
      <c r="G695" s="81" t="s">
        <v>277</v>
      </c>
      <c r="H695" s="81" t="s">
        <v>1107</v>
      </c>
      <c r="I695" s="115">
        <v>60561.84</v>
      </c>
      <c r="J695" s="116">
        <v>0</v>
      </c>
      <c r="K695" s="116">
        <v>60561.84</v>
      </c>
    </row>
    <row r="696" spans="1:11" s="75" customFormat="1" ht="16.5" customHeight="1" x14ac:dyDescent="0.3">
      <c r="A696" s="81" t="s">
        <v>265</v>
      </c>
      <c r="B696" s="81" t="s">
        <v>266</v>
      </c>
      <c r="C696" s="81" t="s">
        <v>278</v>
      </c>
      <c r="D696" s="81"/>
      <c r="E696" s="81"/>
      <c r="F696" s="114" t="s">
        <v>84</v>
      </c>
      <c r="G696" s="81" t="s">
        <v>278</v>
      </c>
      <c r="H696" s="81" t="s">
        <v>1112</v>
      </c>
      <c r="I696" s="115">
        <v>0</v>
      </c>
      <c r="J696" s="116">
        <v>152945</v>
      </c>
      <c r="K696" s="116">
        <v>152945</v>
      </c>
    </row>
    <row r="697" spans="1:11" s="75" customFormat="1" ht="16.5" customHeight="1" x14ac:dyDescent="0.3">
      <c r="A697" s="81" t="s">
        <v>265</v>
      </c>
      <c r="B697" s="81" t="s">
        <v>266</v>
      </c>
      <c r="C697" s="81" t="s">
        <v>278</v>
      </c>
      <c r="D697" s="81"/>
      <c r="E697" s="81"/>
      <c r="F697" s="114" t="s">
        <v>84</v>
      </c>
      <c r="G697" s="81" t="s">
        <v>278</v>
      </c>
      <c r="H697" s="81" t="s">
        <v>375</v>
      </c>
      <c r="I697" s="115">
        <v>0</v>
      </c>
      <c r="J697" s="116">
        <v>883735.63</v>
      </c>
      <c r="K697" s="116">
        <v>883735.63</v>
      </c>
    </row>
    <row r="698" spans="1:11" s="75" customFormat="1" ht="16.5" customHeight="1" x14ac:dyDescent="0.3">
      <c r="A698" s="81" t="s">
        <v>265</v>
      </c>
      <c r="B698" s="81" t="s">
        <v>266</v>
      </c>
      <c r="C698" s="81" t="s">
        <v>278</v>
      </c>
      <c r="D698" s="81"/>
      <c r="E698" s="81"/>
      <c r="F698" s="114" t="s">
        <v>84</v>
      </c>
      <c r="G698" s="81" t="s">
        <v>278</v>
      </c>
      <c r="H698" s="81" t="s">
        <v>1109</v>
      </c>
      <c r="I698" s="116">
        <v>0</v>
      </c>
      <c r="J698" s="116">
        <v>1827178.49</v>
      </c>
      <c r="K698" s="116">
        <v>1827178.49</v>
      </c>
    </row>
    <row r="699" spans="1:11" s="75" customFormat="1" ht="16.5" customHeight="1" x14ac:dyDescent="0.3">
      <c r="A699" s="81" t="s">
        <v>265</v>
      </c>
      <c r="B699" s="81" t="s">
        <v>266</v>
      </c>
      <c r="C699" s="81" t="s">
        <v>278</v>
      </c>
      <c r="D699" s="81"/>
      <c r="E699" s="81"/>
      <c r="F699" s="114" t="s">
        <v>84</v>
      </c>
      <c r="G699" s="81" t="s">
        <v>278</v>
      </c>
      <c r="H699" s="81" t="s">
        <v>1116</v>
      </c>
      <c r="I699" s="116">
        <v>204799.12</v>
      </c>
      <c r="J699" s="116">
        <v>0</v>
      </c>
      <c r="K699" s="116">
        <v>204799.12</v>
      </c>
    </row>
    <row r="700" spans="1:11" s="75" customFormat="1" ht="16.5" customHeight="1" x14ac:dyDescent="0.3">
      <c r="A700" s="81" t="s">
        <v>265</v>
      </c>
      <c r="B700" s="81" t="s">
        <v>266</v>
      </c>
      <c r="C700" s="81" t="s">
        <v>278</v>
      </c>
      <c r="D700" s="81"/>
      <c r="E700" s="81"/>
      <c r="F700" s="114" t="s">
        <v>84</v>
      </c>
      <c r="G700" s="81" t="s">
        <v>278</v>
      </c>
      <c r="H700" s="81" t="s">
        <v>1107</v>
      </c>
      <c r="I700" s="116">
        <v>131385.34</v>
      </c>
      <c r="J700" s="116">
        <v>0</v>
      </c>
      <c r="K700" s="116">
        <v>131385.34</v>
      </c>
    </row>
    <row r="701" spans="1:11" s="75" customFormat="1" ht="16.5" customHeight="1" x14ac:dyDescent="0.3">
      <c r="A701" s="81" t="s">
        <v>265</v>
      </c>
      <c r="B701" s="81" t="s">
        <v>266</v>
      </c>
      <c r="C701" s="81" t="s">
        <v>278</v>
      </c>
      <c r="D701" s="81"/>
      <c r="E701" s="81"/>
      <c r="F701" s="114" t="s">
        <v>84</v>
      </c>
      <c r="G701" s="81" t="s">
        <v>278</v>
      </c>
      <c r="H701" s="81" t="s">
        <v>159</v>
      </c>
      <c r="I701" s="116">
        <v>48049.21</v>
      </c>
      <c r="J701" s="116">
        <v>0</v>
      </c>
      <c r="K701" s="116">
        <v>48049.21</v>
      </c>
    </row>
    <row r="702" spans="1:11" s="75" customFormat="1" ht="16.5" customHeight="1" x14ac:dyDescent="0.3">
      <c r="A702" s="81" t="s">
        <v>265</v>
      </c>
      <c r="B702" s="81" t="s">
        <v>266</v>
      </c>
      <c r="C702" s="81" t="s">
        <v>278</v>
      </c>
      <c r="D702" s="81"/>
      <c r="E702" s="81"/>
      <c r="F702" s="114" t="s">
        <v>84</v>
      </c>
      <c r="G702" s="81" t="s">
        <v>278</v>
      </c>
      <c r="H702" s="81" t="s">
        <v>1139</v>
      </c>
      <c r="I702" s="116">
        <v>127075308.40000001</v>
      </c>
      <c r="J702" s="116">
        <v>0</v>
      </c>
      <c r="K702" s="116">
        <v>127075308.40000001</v>
      </c>
    </row>
    <row r="703" spans="1:11" s="75" customFormat="1" ht="16.5" customHeight="1" x14ac:dyDescent="0.3">
      <c r="A703" s="81" t="s">
        <v>265</v>
      </c>
      <c r="B703" s="81" t="s">
        <v>266</v>
      </c>
      <c r="C703" s="81" t="s">
        <v>278</v>
      </c>
      <c r="D703" s="81"/>
      <c r="E703" s="81"/>
      <c r="F703" s="114" t="s">
        <v>84</v>
      </c>
      <c r="G703" s="81" t="s">
        <v>278</v>
      </c>
      <c r="H703" s="81" t="s">
        <v>1120</v>
      </c>
      <c r="I703" s="116">
        <v>1591511.87</v>
      </c>
      <c r="J703" s="116">
        <v>0</v>
      </c>
      <c r="K703" s="116">
        <v>1591511.87</v>
      </c>
    </row>
    <row r="704" spans="1:11" s="75" customFormat="1" ht="16.5" customHeight="1" x14ac:dyDescent="0.3">
      <c r="A704" s="81" t="s">
        <v>265</v>
      </c>
      <c r="B704" s="81" t="s">
        <v>266</v>
      </c>
      <c r="C704" s="81" t="s">
        <v>278</v>
      </c>
      <c r="D704" s="81"/>
      <c r="E704" s="81"/>
      <c r="F704" s="114" t="s">
        <v>84</v>
      </c>
      <c r="G704" s="81" t="s">
        <v>278</v>
      </c>
      <c r="H704" s="81" t="s">
        <v>1127</v>
      </c>
      <c r="I704" s="116">
        <v>0</v>
      </c>
      <c r="J704" s="116">
        <v>17092.05</v>
      </c>
      <c r="K704" s="116">
        <v>17092.05</v>
      </c>
    </row>
    <row r="705" spans="1:11" s="75" customFormat="1" ht="16.5" customHeight="1" x14ac:dyDescent="0.3">
      <c r="A705" s="81" t="s">
        <v>265</v>
      </c>
      <c r="B705" s="81" t="s">
        <v>321</v>
      </c>
      <c r="C705" s="81" t="s">
        <v>321</v>
      </c>
      <c r="D705" s="81"/>
      <c r="E705" s="81"/>
      <c r="F705" s="114" t="s">
        <v>130</v>
      </c>
      <c r="G705" s="81" t="s">
        <v>321</v>
      </c>
      <c r="H705" s="81" t="s">
        <v>1109</v>
      </c>
      <c r="I705" s="115">
        <v>0</v>
      </c>
      <c r="J705" s="116">
        <v>251642.67</v>
      </c>
      <c r="K705" s="116">
        <v>251642.67</v>
      </c>
    </row>
    <row r="706" spans="1:11" s="75" customFormat="1" ht="16.5" customHeight="1" x14ac:dyDescent="0.3">
      <c r="A706" s="81" t="s">
        <v>265</v>
      </c>
      <c r="B706" s="81" t="s">
        <v>321</v>
      </c>
      <c r="C706" s="81" t="s">
        <v>321</v>
      </c>
      <c r="D706" s="81"/>
      <c r="E706" s="81"/>
      <c r="F706" s="114" t="s">
        <v>130</v>
      </c>
      <c r="G706" s="81" t="s">
        <v>321</v>
      </c>
      <c r="H706" s="81" t="s">
        <v>1111</v>
      </c>
      <c r="I706" s="115">
        <v>0</v>
      </c>
      <c r="J706" s="116">
        <v>1601372.4</v>
      </c>
      <c r="K706" s="116">
        <v>1601372.4</v>
      </c>
    </row>
    <row r="707" spans="1:11" s="75" customFormat="1" ht="16.5" customHeight="1" x14ac:dyDescent="0.3">
      <c r="A707" s="81" t="s">
        <v>265</v>
      </c>
      <c r="B707" s="81" t="s">
        <v>321</v>
      </c>
      <c r="C707" s="81" t="s">
        <v>321</v>
      </c>
      <c r="D707" s="81"/>
      <c r="E707" s="81"/>
      <c r="F707" s="114" t="s">
        <v>130</v>
      </c>
      <c r="G707" s="81" t="s">
        <v>321</v>
      </c>
      <c r="H707" s="81" t="s">
        <v>1107</v>
      </c>
      <c r="I707" s="115">
        <v>0</v>
      </c>
      <c r="J707" s="116">
        <v>1890.19</v>
      </c>
      <c r="K707" s="116">
        <v>1890.19</v>
      </c>
    </row>
    <row r="708" spans="1:11" s="75" customFormat="1" ht="16.5" customHeight="1" x14ac:dyDescent="0.3">
      <c r="A708" s="81" t="s">
        <v>265</v>
      </c>
      <c r="B708" s="81" t="s">
        <v>321</v>
      </c>
      <c r="C708" s="81" t="s">
        <v>321</v>
      </c>
      <c r="D708" s="81"/>
      <c r="E708" s="81"/>
      <c r="F708" s="114" t="s">
        <v>130</v>
      </c>
      <c r="G708" s="81" t="s">
        <v>321</v>
      </c>
      <c r="H708" s="81" t="s">
        <v>159</v>
      </c>
      <c r="I708" s="115">
        <v>0</v>
      </c>
      <c r="J708" s="116">
        <v>28.92</v>
      </c>
      <c r="K708" s="116">
        <v>28.92</v>
      </c>
    </row>
    <row r="709" spans="1:11" s="75" customFormat="1" ht="16.5" customHeight="1" x14ac:dyDescent="0.3">
      <c r="A709" s="81" t="s">
        <v>265</v>
      </c>
      <c r="B709" s="81" t="s">
        <v>321</v>
      </c>
      <c r="C709" s="81" t="s">
        <v>322</v>
      </c>
      <c r="D709" s="81"/>
      <c r="E709" s="81"/>
      <c r="F709" s="119" t="s">
        <v>124</v>
      </c>
      <c r="G709" s="81" t="s">
        <v>322</v>
      </c>
      <c r="H709" s="81" t="s">
        <v>229</v>
      </c>
      <c r="I709" s="115">
        <v>0</v>
      </c>
      <c r="J709" s="116">
        <v>1778145.91</v>
      </c>
      <c r="K709" s="116">
        <v>1778145.91</v>
      </c>
    </row>
    <row r="710" spans="1:11" s="75" customFormat="1" ht="16.5" customHeight="1" x14ac:dyDescent="0.3">
      <c r="A710" s="81" t="s">
        <v>265</v>
      </c>
      <c r="B710" s="81" t="s">
        <v>321</v>
      </c>
      <c r="C710" s="81" t="s">
        <v>322</v>
      </c>
      <c r="D710" s="81"/>
      <c r="E710" s="81"/>
      <c r="F710" s="114" t="s">
        <v>124</v>
      </c>
      <c r="G710" s="81" t="s">
        <v>322</v>
      </c>
      <c r="H710" s="81" t="s">
        <v>1109</v>
      </c>
      <c r="I710" s="115">
        <v>0</v>
      </c>
      <c r="J710" s="116">
        <v>10648.06</v>
      </c>
      <c r="K710" s="116">
        <v>10648.06</v>
      </c>
    </row>
    <row r="711" spans="1:11" s="75" customFormat="1" ht="16.5" customHeight="1" x14ac:dyDescent="0.3">
      <c r="A711" s="81" t="s">
        <v>265</v>
      </c>
      <c r="B711" s="81" t="s">
        <v>279</v>
      </c>
      <c r="C711" s="81" t="s">
        <v>280</v>
      </c>
      <c r="D711" s="81"/>
      <c r="E711" s="81"/>
      <c r="F711" s="114" t="s">
        <v>85</v>
      </c>
      <c r="G711" s="81" t="s">
        <v>280</v>
      </c>
      <c r="H711" s="81" t="s">
        <v>1107</v>
      </c>
      <c r="I711" s="115">
        <v>8987.58</v>
      </c>
      <c r="J711" s="116">
        <v>0</v>
      </c>
      <c r="K711" s="116">
        <v>8987.58</v>
      </c>
    </row>
    <row r="712" spans="1:11" s="75" customFormat="1" ht="16.5" customHeight="1" x14ac:dyDescent="0.3">
      <c r="A712" s="81" t="s">
        <v>265</v>
      </c>
      <c r="B712" s="81" t="s">
        <v>279</v>
      </c>
      <c r="C712" s="81" t="s">
        <v>281</v>
      </c>
      <c r="D712" s="81"/>
      <c r="E712" s="81"/>
      <c r="F712" s="114" t="s">
        <v>86</v>
      </c>
      <c r="G712" s="81" t="s">
        <v>281</v>
      </c>
      <c r="H712" s="81" t="s">
        <v>159</v>
      </c>
      <c r="I712" s="115">
        <v>1520401.59</v>
      </c>
      <c r="J712" s="116">
        <v>0</v>
      </c>
      <c r="K712" s="116">
        <v>1520401.59</v>
      </c>
    </row>
    <row r="713" spans="1:11" s="75" customFormat="1" ht="16.5" customHeight="1" x14ac:dyDescent="0.3">
      <c r="A713" s="81" t="s">
        <v>265</v>
      </c>
      <c r="B713" s="81" t="s">
        <v>279</v>
      </c>
      <c r="C713" s="81" t="s">
        <v>282</v>
      </c>
      <c r="D713" s="81"/>
      <c r="E713" s="81"/>
      <c r="F713" s="114" t="s">
        <v>87</v>
      </c>
      <c r="G713" s="81" t="s">
        <v>282</v>
      </c>
      <c r="H713" s="81" t="s">
        <v>262</v>
      </c>
      <c r="I713" s="115">
        <v>382840</v>
      </c>
      <c r="J713" s="116">
        <v>0</v>
      </c>
      <c r="K713" s="116">
        <v>382840</v>
      </c>
    </row>
    <row r="714" spans="1:11" s="75" customFormat="1" ht="16.5" customHeight="1" x14ac:dyDescent="0.3">
      <c r="A714" s="81" t="s">
        <v>265</v>
      </c>
      <c r="B714" s="81" t="s">
        <v>279</v>
      </c>
      <c r="C714" s="81" t="s">
        <v>282</v>
      </c>
      <c r="D714" s="81"/>
      <c r="E714" s="81"/>
      <c r="F714" s="114" t="s">
        <v>87</v>
      </c>
      <c r="G714" s="81" t="s">
        <v>282</v>
      </c>
      <c r="H714" s="81" t="s">
        <v>1131</v>
      </c>
      <c r="I714" s="115">
        <v>43078.79</v>
      </c>
      <c r="J714" s="116">
        <v>0</v>
      </c>
      <c r="K714" s="116">
        <v>43078.79</v>
      </c>
    </row>
    <row r="715" spans="1:11" s="75" customFormat="1" ht="16.5" customHeight="1" x14ac:dyDescent="0.3">
      <c r="A715" s="81" t="s">
        <v>265</v>
      </c>
      <c r="B715" s="81" t="s">
        <v>279</v>
      </c>
      <c r="C715" s="81" t="s">
        <v>282</v>
      </c>
      <c r="D715" s="81"/>
      <c r="E715" s="81"/>
      <c r="F715" s="114" t="s">
        <v>87</v>
      </c>
      <c r="G715" s="81" t="s">
        <v>282</v>
      </c>
      <c r="H715" s="81" t="s">
        <v>1136</v>
      </c>
      <c r="I715" s="115">
        <v>2.62</v>
      </c>
      <c r="J715" s="116">
        <v>0</v>
      </c>
      <c r="K715" s="116">
        <v>2.62</v>
      </c>
    </row>
    <row r="716" spans="1:11" s="75" customFormat="1" ht="16.5" customHeight="1" x14ac:dyDescent="0.3">
      <c r="A716" s="81" t="s">
        <v>265</v>
      </c>
      <c r="B716" s="81" t="s">
        <v>279</v>
      </c>
      <c r="C716" s="81" t="s">
        <v>282</v>
      </c>
      <c r="D716" s="81"/>
      <c r="E716" s="81"/>
      <c r="F716" s="114" t="s">
        <v>87</v>
      </c>
      <c r="G716" s="81" t="s">
        <v>282</v>
      </c>
      <c r="H716" s="81" t="s">
        <v>1109</v>
      </c>
      <c r="I716" s="115">
        <v>11487176.35</v>
      </c>
      <c r="J716" s="116">
        <v>6097366.8499999996</v>
      </c>
      <c r="K716" s="116">
        <v>17584543.199999999</v>
      </c>
    </row>
    <row r="717" spans="1:11" s="75" customFormat="1" ht="16.5" customHeight="1" x14ac:dyDescent="0.3">
      <c r="A717" s="81" t="s">
        <v>265</v>
      </c>
      <c r="B717" s="81" t="s">
        <v>279</v>
      </c>
      <c r="C717" s="81" t="s">
        <v>282</v>
      </c>
      <c r="D717" s="81"/>
      <c r="E717" s="81"/>
      <c r="F717" s="114" t="s">
        <v>87</v>
      </c>
      <c r="G717" s="81" t="s">
        <v>282</v>
      </c>
      <c r="H717" s="81" t="s">
        <v>1108</v>
      </c>
      <c r="I717" s="115">
        <v>233.94</v>
      </c>
      <c r="J717" s="116">
        <v>0</v>
      </c>
      <c r="K717" s="116">
        <v>233.94</v>
      </c>
    </row>
    <row r="718" spans="1:11" s="75" customFormat="1" ht="16.5" customHeight="1" x14ac:dyDescent="0.3">
      <c r="A718" s="81" t="s">
        <v>265</v>
      </c>
      <c r="B718" s="81" t="s">
        <v>279</v>
      </c>
      <c r="C718" s="81" t="s">
        <v>282</v>
      </c>
      <c r="D718" s="81"/>
      <c r="E718" s="81"/>
      <c r="F718" s="114" t="s">
        <v>87</v>
      </c>
      <c r="G718" s="81" t="s">
        <v>282</v>
      </c>
      <c r="H718" s="81" t="s">
        <v>1163</v>
      </c>
      <c r="I718" s="115">
        <v>1092325.21</v>
      </c>
      <c r="J718" s="116">
        <v>0</v>
      </c>
      <c r="K718" s="116">
        <v>1092325.21</v>
      </c>
    </row>
    <row r="719" spans="1:11" s="75" customFormat="1" ht="16.5" customHeight="1" x14ac:dyDescent="0.3">
      <c r="A719" s="81" t="s">
        <v>265</v>
      </c>
      <c r="B719" s="81" t="s">
        <v>279</v>
      </c>
      <c r="C719" s="81" t="s">
        <v>282</v>
      </c>
      <c r="D719" s="81"/>
      <c r="E719" s="81"/>
      <c r="F719" s="114" t="s">
        <v>87</v>
      </c>
      <c r="G719" s="81" t="s">
        <v>282</v>
      </c>
      <c r="H719" s="81" t="s">
        <v>1143</v>
      </c>
      <c r="I719" s="115">
        <v>10939921.800000001</v>
      </c>
      <c r="J719" s="116">
        <v>0</v>
      </c>
      <c r="K719" s="116">
        <v>10939921.800000001</v>
      </c>
    </row>
    <row r="720" spans="1:11" s="75" customFormat="1" ht="16.5" customHeight="1" x14ac:dyDescent="0.3">
      <c r="A720" s="81" t="s">
        <v>265</v>
      </c>
      <c r="B720" s="81" t="s">
        <v>279</v>
      </c>
      <c r="C720" s="81" t="s">
        <v>282</v>
      </c>
      <c r="D720" s="81"/>
      <c r="E720" s="81"/>
      <c r="F720" s="114" t="s">
        <v>87</v>
      </c>
      <c r="G720" s="81" t="s">
        <v>282</v>
      </c>
      <c r="H720" s="81" t="s">
        <v>1107</v>
      </c>
      <c r="I720" s="115">
        <v>271674.59000000003</v>
      </c>
      <c r="J720" s="116">
        <v>0</v>
      </c>
      <c r="K720" s="116">
        <v>271674.59000000003</v>
      </c>
    </row>
    <row r="721" spans="1:11" s="75" customFormat="1" ht="16.5" customHeight="1" x14ac:dyDescent="0.3">
      <c r="A721" s="81" t="s">
        <v>265</v>
      </c>
      <c r="B721" s="81" t="s">
        <v>279</v>
      </c>
      <c r="C721" s="81" t="s">
        <v>282</v>
      </c>
      <c r="D721" s="81"/>
      <c r="E721" s="81"/>
      <c r="F721" s="114" t="s">
        <v>87</v>
      </c>
      <c r="G721" s="81" t="s">
        <v>282</v>
      </c>
      <c r="H721" s="81" t="s">
        <v>159</v>
      </c>
      <c r="I721" s="115">
        <v>1875.12</v>
      </c>
      <c r="J721" s="116">
        <v>0</v>
      </c>
      <c r="K721" s="116">
        <v>1875.12</v>
      </c>
    </row>
    <row r="722" spans="1:11" s="75" customFormat="1" ht="16.5" customHeight="1" x14ac:dyDescent="0.3">
      <c r="A722" s="81" t="s">
        <v>265</v>
      </c>
      <c r="B722" s="81" t="s">
        <v>279</v>
      </c>
      <c r="C722" s="81" t="s">
        <v>282</v>
      </c>
      <c r="D722" s="81"/>
      <c r="E722" s="81"/>
      <c r="F722" s="114" t="s">
        <v>87</v>
      </c>
      <c r="G722" s="81" t="s">
        <v>282</v>
      </c>
      <c r="H722" s="81" t="s">
        <v>226</v>
      </c>
      <c r="I722" s="115">
        <v>508223.75</v>
      </c>
      <c r="J722" s="116">
        <v>0</v>
      </c>
      <c r="K722" s="116">
        <v>508223.75</v>
      </c>
    </row>
    <row r="723" spans="1:11" s="75" customFormat="1" ht="16.5" customHeight="1" x14ac:dyDescent="0.3">
      <c r="A723" s="81" t="s">
        <v>265</v>
      </c>
      <c r="B723" s="81" t="s">
        <v>279</v>
      </c>
      <c r="C723" s="81" t="s">
        <v>282</v>
      </c>
      <c r="D723" s="81"/>
      <c r="E723" s="81"/>
      <c r="F723" s="114" t="s">
        <v>87</v>
      </c>
      <c r="G723" s="81" t="s">
        <v>282</v>
      </c>
      <c r="H723" s="81" t="s">
        <v>232</v>
      </c>
      <c r="I723" s="115">
        <v>15274167.039999999</v>
      </c>
      <c r="J723" s="116">
        <v>0</v>
      </c>
      <c r="K723" s="116">
        <v>15274167.039999999</v>
      </c>
    </row>
    <row r="736" spans="1:11" x14ac:dyDescent="0.3">
      <c r="C736" s="171"/>
    </row>
  </sheetData>
  <sheetProtection algorithmName="SHA-512" hashValue="hU3bO2vLBjtt8582pOn2ijPBlohGpO2Gw4THKQUWDRxJf9QTArbCrLMu8Ow0rvrrrW7FXy/vvPHYYZbF+YOI9A==" saltValue="4Bf/yKqJw2YdAJHzvMiswQ==" spinCount="100000" sheet="1" objects="1" scenarios="1" formatCells="0" formatColumns="0" formatRows="0" sort="0" autoFilter="0"/>
  <autoFilter ref="A6:K723" xr:uid="{0EF5B78B-8B51-417D-916A-2263DB9D3BF5}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81A4-DDD3-4F38-8B86-EC244DBCEAF0}">
  <sheetPr>
    <tabColor theme="4" tint="0.59999389629810485"/>
  </sheetPr>
  <dimension ref="A1:D445"/>
  <sheetViews>
    <sheetView zoomScaleNormal="100" workbookViewId="0">
      <selection sqref="A1:D1"/>
    </sheetView>
  </sheetViews>
  <sheetFormatPr defaultColWidth="9.140625" defaultRowHeight="16.5" x14ac:dyDescent="0.3"/>
  <cols>
    <col min="1" max="1" width="14" style="120" customWidth="1"/>
    <col min="2" max="2" width="56.28515625" style="107" customWidth="1"/>
    <col min="3" max="3" width="78" style="107" customWidth="1"/>
    <col min="4" max="4" width="35.7109375" style="107" customWidth="1"/>
    <col min="5" max="16384" width="9.140625" style="107"/>
  </cols>
  <sheetData>
    <row r="1" spans="1:4" ht="17.25" customHeight="1" x14ac:dyDescent="0.3">
      <c r="A1" s="197" t="s">
        <v>1700</v>
      </c>
      <c r="B1" s="197"/>
      <c r="C1" s="197"/>
      <c r="D1" s="197"/>
    </row>
    <row r="2" spans="1:4" ht="17.25" customHeight="1" x14ac:dyDescent="0.3">
      <c r="A2" s="197" t="s">
        <v>1708</v>
      </c>
      <c r="B2" s="197"/>
      <c r="C2" s="197"/>
      <c r="D2" s="197"/>
    </row>
    <row r="3" spans="1:4" ht="17.25" customHeight="1" x14ac:dyDescent="0.3">
      <c r="A3" s="197" t="s">
        <v>1703</v>
      </c>
      <c r="B3" s="197"/>
      <c r="C3" s="197"/>
      <c r="D3" s="197"/>
    </row>
    <row r="4" spans="1:4" x14ac:dyDescent="0.3">
      <c r="A4" s="198" t="s">
        <v>1770</v>
      </c>
      <c r="B4" s="198"/>
      <c r="C4" s="198"/>
      <c r="D4" s="198"/>
    </row>
    <row r="5" spans="1:4" s="121" customFormat="1" x14ac:dyDescent="0.25">
      <c r="A5" s="58"/>
      <c r="B5" s="71"/>
      <c r="C5" s="60" t="s">
        <v>1705</v>
      </c>
      <c r="D5" s="77">
        <v>137057806819.30006</v>
      </c>
    </row>
    <row r="6" spans="1:4" s="123" customFormat="1" ht="17.25" x14ac:dyDescent="0.25">
      <c r="A6" s="91" t="s">
        <v>1190</v>
      </c>
      <c r="B6" s="102" t="s">
        <v>1124</v>
      </c>
      <c r="C6" s="102" t="s">
        <v>323</v>
      </c>
      <c r="D6" s="122" t="s">
        <v>0</v>
      </c>
    </row>
    <row r="7" spans="1:4" s="121" customFormat="1" x14ac:dyDescent="0.25">
      <c r="A7" s="58" t="s">
        <v>6</v>
      </c>
      <c r="B7" s="71" t="s">
        <v>158</v>
      </c>
      <c r="C7" s="79" t="s">
        <v>1277</v>
      </c>
      <c r="D7" s="124">
        <v>217831.44</v>
      </c>
    </row>
    <row r="8" spans="1:4" s="121" customFormat="1" x14ac:dyDescent="0.25">
      <c r="A8" s="58" t="s">
        <v>6</v>
      </c>
      <c r="B8" s="71" t="s">
        <v>158</v>
      </c>
      <c r="C8" s="79" t="s">
        <v>1483</v>
      </c>
      <c r="D8" s="124">
        <v>2753500.99</v>
      </c>
    </row>
    <row r="9" spans="1:4" s="121" customFormat="1" x14ac:dyDescent="0.25">
      <c r="A9" s="58" t="s">
        <v>6</v>
      </c>
      <c r="B9" s="71" t="s">
        <v>158</v>
      </c>
      <c r="C9" s="79" t="s">
        <v>1326</v>
      </c>
      <c r="D9" s="124">
        <v>700980.9</v>
      </c>
    </row>
    <row r="10" spans="1:4" s="121" customFormat="1" x14ac:dyDescent="0.25">
      <c r="A10" s="58" t="s">
        <v>9</v>
      </c>
      <c r="B10" s="71" t="s">
        <v>163</v>
      </c>
      <c r="C10" s="79" t="s">
        <v>1280</v>
      </c>
      <c r="D10" s="124">
        <v>728899.18</v>
      </c>
    </row>
    <row r="11" spans="1:4" s="121" customFormat="1" x14ac:dyDescent="0.25">
      <c r="A11" s="58" t="s">
        <v>9</v>
      </c>
      <c r="B11" s="71" t="s">
        <v>163</v>
      </c>
      <c r="C11" s="79" t="s">
        <v>1473</v>
      </c>
      <c r="D11" s="124">
        <v>5858.76</v>
      </c>
    </row>
    <row r="12" spans="1:4" s="121" customFormat="1" x14ac:dyDescent="0.25">
      <c r="A12" s="58" t="s">
        <v>138</v>
      </c>
      <c r="B12" s="71" t="s">
        <v>1087</v>
      </c>
      <c r="C12" s="79" t="s">
        <v>1476</v>
      </c>
      <c r="D12" s="124">
        <v>30450290.52</v>
      </c>
    </row>
    <row r="13" spans="1:4" s="121" customFormat="1" x14ac:dyDescent="0.25">
      <c r="A13" s="58" t="s">
        <v>138</v>
      </c>
      <c r="B13" s="71" t="s">
        <v>1087</v>
      </c>
      <c r="C13" s="79" t="s">
        <v>1377</v>
      </c>
      <c r="D13" s="124">
        <v>40352943.219999999</v>
      </c>
    </row>
    <row r="14" spans="1:4" s="121" customFormat="1" x14ac:dyDescent="0.25">
      <c r="A14" s="58" t="s">
        <v>138</v>
      </c>
      <c r="B14" s="71" t="s">
        <v>1087</v>
      </c>
      <c r="C14" s="79" t="s">
        <v>1395</v>
      </c>
      <c r="D14" s="124">
        <v>42446.1</v>
      </c>
    </row>
    <row r="15" spans="1:4" s="121" customFormat="1" x14ac:dyDescent="0.25">
      <c r="A15" s="58" t="s">
        <v>138</v>
      </c>
      <c r="B15" s="71" t="s">
        <v>1087</v>
      </c>
      <c r="C15" s="79" t="s">
        <v>1398</v>
      </c>
      <c r="D15" s="124">
        <v>20939731.57</v>
      </c>
    </row>
    <row r="16" spans="1:4" s="121" customFormat="1" x14ac:dyDescent="0.25">
      <c r="A16" s="58" t="s">
        <v>12</v>
      </c>
      <c r="B16" s="71" t="s">
        <v>166</v>
      </c>
      <c r="C16" s="79" t="s">
        <v>1302</v>
      </c>
      <c r="D16" s="124">
        <v>13477147.039999999</v>
      </c>
    </row>
    <row r="17" spans="1:4" s="121" customFormat="1" x14ac:dyDescent="0.25">
      <c r="A17" s="58" t="s">
        <v>94</v>
      </c>
      <c r="B17" s="71" t="s">
        <v>286</v>
      </c>
      <c r="C17" s="79" t="s">
        <v>1297</v>
      </c>
      <c r="D17" s="124">
        <v>22391.279999999999</v>
      </c>
    </row>
    <row r="18" spans="1:4" s="121" customFormat="1" x14ac:dyDescent="0.25">
      <c r="A18" s="58" t="s">
        <v>14</v>
      </c>
      <c r="B18" s="71" t="s">
        <v>168</v>
      </c>
      <c r="C18" s="79" t="s">
        <v>1254</v>
      </c>
      <c r="D18" s="124">
        <v>393042.61</v>
      </c>
    </row>
    <row r="19" spans="1:4" s="121" customFormat="1" x14ac:dyDescent="0.25">
      <c r="A19" s="58" t="s">
        <v>14</v>
      </c>
      <c r="B19" s="71" t="s">
        <v>168</v>
      </c>
      <c r="C19" s="79" t="s">
        <v>1406</v>
      </c>
      <c r="D19" s="124">
        <v>1813848.98</v>
      </c>
    </row>
    <row r="20" spans="1:4" s="121" customFormat="1" x14ac:dyDescent="0.25">
      <c r="A20" s="58" t="s">
        <v>14</v>
      </c>
      <c r="B20" s="71" t="s">
        <v>168</v>
      </c>
      <c r="C20" s="79" t="s">
        <v>1253</v>
      </c>
      <c r="D20" s="124">
        <v>164220.6</v>
      </c>
    </row>
    <row r="21" spans="1:4" s="121" customFormat="1" x14ac:dyDescent="0.25">
      <c r="A21" s="58" t="s">
        <v>14</v>
      </c>
      <c r="B21" s="71" t="s">
        <v>168</v>
      </c>
      <c r="C21" s="79" t="s">
        <v>1279</v>
      </c>
      <c r="D21" s="124">
        <v>401455.69</v>
      </c>
    </row>
    <row r="22" spans="1:4" s="121" customFormat="1" x14ac:dyDescent="0.25">
      <c r="A22" s="58" t="s">
        <v>14</v>
      </c>
      <c r="B22" s="71" t="s">
        <v>168</v>
      </c>
      <c r="C22" s="79" t="s">
        <v>1482</v>
      </c>
      <c r="D22" s="124">
        <v>1295673.8400000001</v>
      </c>
    </row>
    <row r="23" spans="1:4" s="121" customFormat="1" x14ac:dyDescent="0.25">
      <c r="A23" s="58" t="s">
        <v>14</v>
      </c>
      <c r="B23" s="71" t="s">
        <v>168</v>
      </c>
      <c r="C23" s="79" t="s">
        <v>1208</v>
      </c>
      <c r="D23" s="124">
        <v>36952942.039999999</v>
      </c>
    </row>
    <row r="24" spans="1:4" s="121" customFormat="1" x14ac:dyDescent="0.25">
      <c r="A24" s="58" t="s">
        <v>14</v>
      </c>
      <c r="B24" s="71" t="s">
        <v>168</v>
      </c>
      <c r="C24" s="79" t="s">
        <v>1220</v>
      </c>
      <c r="D24" s="124">
        <v>144940.85</v>
      </c>
    </row>
    <row r="25" spans="1:4" s="121" customFormat="1" x14ac:dyDescent="0.25">
      <c r="A25" s="58" t="s">
        <v>14</v>
      </c>
      <c r="B25" s="71" t="s">
        <v>168</v>
      </c>
      <c r="C25" s="79" t="s">
        <v>1263</v>
      </c>
      <c r="D25" s="124">
        <v>217956.66</v>
      </c>
    </row>
    <row r="26" spans="1:4" s="121" customFormat="1" x14ac:dyDescent="0.25">
      <c r="A26" s="58" t="s">
        <v>15</v>
      </c>
      <c r="B26" s="71" t="s">
        <v>169</v>
      </c>
      <c r="C26" s="79" t="s">
        <v>1266</v>
      </c>
      <c r="D26" s="124">
        <v>2877985.87</v>
      </c>
    </row>
    <row r="27" spans="1:4" s="121" customFormat="1" x14ac:dyDescent="0.25">
      <c r="A27" s="58" t="s">
        <v>15</v>
      </c>
      <c r="B27" s="71" t="s">
        <v>169</v>
      </c>
      <c r="C27" s="79" t="s">
        <v>1373</v>
      </c>
      <c r="D27" s="124">
        <v>620258.29</v>
      </c>
    </row>
    <row r="28" spans="1:4" s="121" customFormat="1" x14ac:dyDescent="0.25">
      <c r="A28" s="58" t="s">
        <v>15</v>
      </c>
      <c r="B28" s="71" t="s">
        <v>169</v>
      </c>
      <c r="C28" s="79" t="s">
        <v>1450</v>
      </c>
      <c r="D28" s="124">
        <v>1057513</v>
      </c>
    </row>
    <row r="29" spans="1:4" s="121" customFormat="1" x14ac:dyDescent="0.25">
      <c r="A29" s="58" t="s">
        <v>15</v>
      </c>
      <c r="B29" s="71" t="s">
        <v>169</v>
      </c>
      <c r="C29" s="79" t="s">
        <v>1268</v>
      </c>
      <c r="D29" s="124">
        <v>209548624.43000001</v>
      </c>
    </row>
    <row r="30" spans="1:4" s="121" customFormat="1" x14ac:dyDescent="0.25">
      <c r="A30" s="58" t="s">
        <v>15</v>
      </c>
      <c r="B30" s="71" t="s">
        <v>169</v>
      </c>
      <c r="C30" s="79" t="s">
        <v>1534</v>
      </c>
      <c r="D30" s="124">
        <v>13491324.41</v>
      </c>
    </row>
    <row r="31" spans="1:4" s="121" customFormat="1" x14ac:dyDescent="0.25">
      <c r="A31" s="58" t="s">
        <v>15</v>
      </c>
      <c r="B31" s="71" t="s">
        <v>169</v>
      </c>
      <c r="C31" s="79" t="s">
        <v>1217</v>
      </c>
      <c r="D31" s="124">
        <v>8264</v>
      </c>
    </row>
    <row r="32" spans="1:4" s="121" customFormat="1" x14ac:dyDescent="0.25">
      <c r="A32" s="58" t="s">
        <v>15</v>
      </c>
      <c r="B32" s="71" t="s">
        <v>169</v>
      </c>
      <c r="C32" s="79" t="s">
        <v>1412</v>
      </c>
      <c r="D32" s="124">
        <v>1153860.3999999999</v>
      </c>
    </row>
    <row r="33" spans="1:4" s="121" customFormat="1" x14ac:dyDescent="0.25">
      <c r="A33" s="58" t="s">
        <v>15</v>
      </c>
      <c r="B33" s="71" t="s">
        <v>169</v>
      </c>
      <c r="C33" s="79" t="s">
        <v>1355</v>
      </c>
      <c r="D33" s="124">
        <v>104137.07</v>
      </c>
    </row>
    <row r="34" spans="1:4" s="121" customFormat="1" x14ac:dyDescent="0.25">
      <c r="A34" s="58" t="s">
        <v>15</v>
      </c>
      <c r="B34" s="71" t="s">
        <v>169</v>
      </c>
      <c r="C34" s="79" t="s">
        <v>1417</v>
      </c>
      <c r="D34" s="124">
        <v>702875.24</v>
      </c>
    </row>
    <row r="35" spans="1:4" s="121" customFormat="1" x14ac:dyDescent="0.25">
      <c r="A35" s="58" t="s">
        <v>15</v>
      </c>
      <c r="B35" s="71" t="s">
        <v>169</v>
      </c>
      <c r="C35" s="79" t="s">
        <v>1500</v>
      </c>
      <c r="D35" s="124">
        <v>220234.62</v>
      </c>
    </row>
    <row r="36" spans="1:4" s="121" customFormat="1" x14ac:dyDescent="0.25">
      <c r="A36" s="58" t="s">
        <v>15</v>
      </c>
      <c r="B36" s="71" t="s">
        <v>169</v>
      </c>
      <c r="C36" s="79" t="s">
        <v>1353</v>
      </c>
      <c r="D36" s="124">
        <v>812592.83</v>
      </c>
    </row>
    <row r="37" spans="1:4" s="121" customFormat="1" x14ac:dyDescent="0.25">
      <c r="A37" s="58" t="s">
        <v>15</v>
      </c>
      <c r="B37" s="71" t="s">
        <v>169</v>
      </c>
      <c r="C37" s="79" t="s">
        <v>1304</v>
      </c>
      <c r="D37" s="124">
        <v>7985128.3200000003</v>
      </c>
    </row>
    <row r="38" spans="1:4" s="121" customFormat="1" x14ac:dyDescent="0.25">
      <c r="A38" s="58" t="s">
        <v>15</v>
      </c>
      <c r="B38" s="71" t="s">
        <v>169</v>
      </c>
      <c r="C38" s="79" t="s">
        <v>1243</v>
      </c>
      <c r="D38" s="124">
        <v>1272422.2</v>
      </c>
    </row>
    <row r="39" spans="1:4" s="121" customFormat="1" x14ac:dyDescent="0.25">
      <c r="A39" s="58" t="s">
        <v>15</v>
      </c>
      <c r="B39" s="71" t="s">
        <v>169</v>
      </c>
      <c r="C39" s="79" t="s">
        <v>1303</v>
      </c>
      <c r="D39" s="124">
        <v>21106750.789999999</v>
      </c>
    </row>
    <row r="40" spans="1:4" s="121" customFormat="1" x14ac:dyDescent="0.25">
      <c r="A40" s="58" t="s">
        <v>15</v>
      </c>
      <c r="B40" s="71" t="s">
        <v>169</v>
      </c>
      <c r="C40" s="79" t="s">
        <v>1402</v>
      </c>
      <c r="D40" s="124">
        <v>7710524</v>
      </c>
    </row>
    <row r="41" spans="1:4" s="121" customFormat="1" x14ac:dyDescent="0.25">
      <c r="A41" s="58" t="s">
        <v>15</v>
      </c>
      <c r="B41" s="71" t="s">
        <v>169</v>
      </c>
      <c r="C41" s="79" t="s">
        <v>1311</v>
      </c>
      <c r="D41" s="124">
        <v>39298.5</v>
      </c>
    </row>
    <row r="42" spans="1:4" s="121" customFormat="1" x14ac:dyDescent="0.25">
      <c r="A42" s="58" t="s">
        <v>15</v>
      </c>
      <c r="B42" s="71" t="s">
        <v>169</v>
      </c>
      <c r="C42" s="79" t="s">
        <v>1274</v>
      </c>
      <c r="D42" s="124">
        <v>1164811386.3199999</v>
      </c>
    </row>
    <row r="43" spans="1:4" s="121" customFormat="1" x14ac:dyDescent="0.25">
      <c r="A43" s="58" t="s">
        <v>15</v>
      </c>
      <c r="B43" s="71" t="s">
        <v>169</v>
      </c>
      <c r="C43" s="79" t="s">
        <v>1332</v>
      </c>
      <c r="D43" s="124">
        <v>68735971.280000001</v>
      </c>
    </row>
    <row r="44" spans="1:4" s="121" customFormat="1" x14ac:dyDescent="0.25">
      <c r="A44" s="58" t="s">
        <v>15</v>
      </c>
      <c r="B44" s="71" t="s">
        <v>169</v>
      </c>
      <c r="C44" s="79" t="s">
        <v>1286</v>
      </c>
      <c r="D44" s="124">
        <v>26779420.190000001</v>
      </c>
    </row>
    <row r="45" spans="1:4" s="121" customFormat="1" x14ac:dyDescent="0.25">
      <c r="A45" s="58" t="s">
        <v>15</v>
      </c>
      <c r="B45" s="71" t="s">
        <v>169</v>
      </c>
      <c r="C45" s="79" t="s">
        <v>1307</v>
      </c>
      <c r="D45" s="124">
        <v>19068062.620000001</v>
      </c>
    </row>
    <row r="46" spans="1:4" s="121" customFormat="1" x14ac:dyDescent="0.25">
      <c r="A46" s="58" t="s">
        <v>15</v>
      </c>
      <c r="B46" s="71" t="s">
        <v>169</v>
      </c>
      <c r="C46" s="79" t="s">
        <v>1418</v>
      </c>
      <c r="D46" s="124">
        <v>6285361.2199999997</v>
      </c>
    </row>
    <row r="47" spans="1:4" s="121" customFormat="1" x14ac:dyDescent="0.25">
      <c r="A47" s="58" t="s">
        <v>15</v>
      </c>
      <c r="B47" s="71" t="s">
        <v>169</v>
      </c>
      <c r="C47" s="79" t="s">
        <v>1342</v>
      </c>
      <c r="D47" s="124">
        <v>168021447.40000001</v>
      </c>
    </row>
    <row r="48" spans="1:4" s="121" customFormat="1" x14ac:dyDescent="0.25">
      <c r="A48" s="58" t="s">
        <v>15</v>
      </c>
      <c r="B48" s="71" t="s">
        <v>169</v>
      </c>
      <c r="C48" s="79" t="s">
        <v>1278</v>
      </c>
      <c r="D48" s="124">
        <v>529007.18000000005</v>
      </c>
    </row>
    <row r="49" spans="1:4" s="121" customFormat="1" x14ac:dyDescent="0.25">
      <c r="A49" s="58" t="s">
        <v>16</v>
      </c>
      <c r="B49" s="71" t="s">
        <v>170</v>
      </c>
      <c r="C49" s="79" t="s">
        <v>1449</v>
      </c>
      <c r="D49" s="124">
        <v>459372.01</v>
      </c>
    </row>
    <row r="50" spans="1:4" s="121" customFormat="1" x14ac:dyDescent="0.25">
      <c r="A50" s="58" t="s">
        <v>16</v>
      </c>
      <c r="B50" s="71" t="s">
        <v>170</v>
      </c>
      <c r="C50" s="79" t="s">
        <v>1386</v>
      </c>
      <c r="D50" s="124">
        <v>283144.34000000003</v>
      </c>
    </row>
    <row r="51" spans="1:4" s="121" customFormat="1" x14ac:dyDescent="0.25">
      <c r="A51" s="58" t="s">
        <v>16</v>
      </c>
      <c r="B51" s="71" t="s">
        <v>170</v>
      </c>
      <c r="C51" s="79" t="s">
        <v>1458</v>
      </c>
      <c r="D51" s="124">
        <v>4919808.03</v>
      </c>
    </row>
    <row r="52" spans="1:4" s="121" customFormat="1" x14ac:dyDescent="0.25">
      <c r="A52" s="58" t="s">
        <v>16</v>
      </c>
      <c r="B52" s="71" t="s">
        <v>170</v>
      </c>
      <c r="C52" s="79" t="s">
        <v>1275</v>
      </c>
      <c r="D52" s="124">
        <v>2219702.87</v>
      </c>
    </row>
    <row r="53" spans="1:4" s="121" customFormat="1" x14ac:dyDescent="0.25">
      <c r="A53" s="58" t="s">
        <v>16</v>
      </c>
      <c r="B53" s="71" t="s">
        <v>170</v>
      </c>
      <c r="C53" s="79" t="s">
        <v>1507</v>
      </c>
      <c r="D53" s="124">
        <v>458418</v>
      </c>
    </row>
    <row r="54" spans="1:4" s="121" customFormat="1" x14ac:dyDescent="0.25">
      <c r="A54" s="58" t="s">
        <v>16</v>
      </c>
      <c r="B54" s="71" t="s">
        <v>170</v>
      </c>
      <c r="C54" s="79" t="s">
        <v>1331</v>
      </c>
      <c r="D54" s="124">
        <v>672023.09</v>
      </c>
    </row>
    <row r="55" spans="1:4" s="121" customFormat="1" x14ac:dyDescent="0.25">
      <c r="A55" s="58" t="s">
        <v>16</v>
      </c>
      <c r="B55" s="71" t="s">
        <v>170</v>
      </c>
      <c r="C55" s="79" t="s">
        <v>1489</v>
      </c>
      <c r="D55" s="124">
        <v>47879891.039999999</v>
      </c>
    </row>
    <row r="56" spans="1:4" s="121" customFormat="1" x14ac:dyDescent="0.25">
      <c r="A56" s="58" t="s">
        <v>17</v>
      </c>
      <c r="B56" s="71" t="s">
        <v>173</v>
      </c>
      <c r="C56" s="79" t="s">
        <v>1306</v>
      </c>
      <c r="D56" s="124">
        <v>1432858.05</v>
      </c>
    </row>
    <row r="57" spans="1:4" s="121" customFormat="1" x14ac:dyDescent="0.25">
      <c r="A57" s="58" t="s">
        <v>18</v>
      </c>
      <c r="B57" s="71" t="s">
        <v>176</v>
      </c>
      <c r="C57" s="79" t="s">
        <v>1365</v>
      </c>
      <c r="D57" s="124">
        <v>15198.9</v>
      </c>
    </row>
    <row r="58" spans="1:4" s="121" customFormat="1" x14ac:dyDescent="0.25">
      <c r="A58" s="58" t="s">
        <v>21</v>
      </c>
      <c r="B58" s="71" t="s">
        <v>181</v>
      </c>
      <c r="C58" s="79" t="s">
        <v>1459</v>
      </c>
      <c r="D58" s="124">
        <v>9157563.9399999995</v>
      </c>
    </row>
    <row r="59" spans="1:4" s="121" customFormat="1" x14ac:dyDescent="0.25">
      <c r="A59" s="58" t="s">
        <v>21</v>
      </c>
      <c r="B59" s="71" t="s">
        <v>181</v>
      </c>
      <c r="C59" s="79" t="s">
        <v>1194</v>
      </c>
      <c r="D59" s="124">
        <v>5826224</v>
      </c>
    </row>
    <row r="60" spans="1:4" s="121" customFormat="1" x14ac:dyDescent="0.25">
      <c r="A60" s="58" t="s">
        <v>25</v>
      </c>
      <c r="B60" s="71" t="s">
        <v>188</v>
      </c>
      <c r="C60" s="79" t="s">
        <v>1232</v>
      </c>
      <c r="D60" s="124">
        <v>1450143.19</v>
      </c>
    </row>
    <row r="61" spans="1:4" s="121" customFormat="1" x14ac:dyDescent="0.25">
      <c r="A61" s="58" t="s">
        <v>25</v>
      </c>
      <c r="B61" s="71" t="s">
        <v>188</v>
      </c>
      <c r="C61" s="79" t="s">
        <v>1231</v>
      </c>
      <c r="D61" s="124">
        <v>332101.71999999997</v>
      </c>
    </row>
    <row r="62" spans="1:4" s="121" customFormat="1" x14ac:dyDescent="0.25">
      <c r="A62" s="58" t="s">
        <v>26</v>
      </c>
      <c r="B62" s="71" t="s">
        <v>1765</v>
      </c>
      <c r="C62" s="79" t="s">
        <v>1301</v>
      </c>
      <c r="D62" s="124">
        <v>3119239</v>
      </c>
    </row>
    <row r="63" spans="1:4" s="121" customFormat="1" x14ac:dyDescent="0.25">
      <c r="A63" s="58" t="s">
        <v>26</v>
      </c>
      <c r="B63" s="71" t="s">
        <v>1765</v>
      </c>
      <c r="C63" s="79" t="s">
        <v>1379</v>
      </c>
      <c r="D63" s="124">
        <v>2610761</v>
      </c>
    </row>
    <row r="64" spans="1:4" s="121" customFormat="1" x14ac:dyDescent="0.25">
      <c r="A64" s="58" t="s">
        <v>29</v>
      </c>
      <c r="B64" s="71" t="s">
        <v>192</v>
      </c>
      <c r="C64" s="79" t="s">
        <v>1698</v>
      </c>
      <c r="D64" s="124">
        <v>94983</v>
      </c>
    </row>
    <row r="65" spans="1:4" s="121" customFormat="1" x14ac:dyDescent="0.25">
      <c r="A65" s="58" t="s">
        <v>29</v>
      </c>
      <c r="B65" s="71" t="s">
        <v>192</v>
      </c>
      <c r="C65" s="79" t="s">
        <v>1459</v>
      </c>
      <c r="D65" s="124">
        <v>516894044.94999999</v>
      </c>
    </row>
    <row r="66" spans="1:4" s="121" customFormat="1" x14ac:dyDescent="0.25">
      <c r="A66" s="58" t="s">
        <v>29</v>
      </c>
      <c r="B66" s="71" t="s">
        <v>192</v>
      </c>
      <c r="C66" s="79" t="s">
        <v>1364</v>
      </c>
      <c r="D66" s="124">
        <v>180912</v>
      </c>
    </row>
    <row r="67" spans="1:4" s="121" customFormat="1" x14ac:dyDescent="0.25">
      <c r="A67" s="58" t="s">
        <v>29</v>
      </c>
      <c r="B67" s="71" t="s">
        <v>192</v>
      </c>
      <c r="C67" s="125" t="s">
        <v>1252</v>
      </c>
      <c r="D67" s="124">
        <v>155844567.19999999</v>
      </c>
    </row>
    <row r="68" spans="1:4" s="121" customFormat="1" x14ac:dyDescent="0.25">
      <c r="A68" s="58" t="s">
        <v>29</v>
      </c>
      <c r="B68" s="71" t="s">
        <v>192</v>
      </c>
      <c r="C68" s="79" t="s">
        <v>1289</v>
      </c>
      <c r="D68" s="124">
        <v>113490872.98999999</v>
      </c>
    </row>
    <row r="69" spans="1:4" s="121" customFormat="1" x14ac:dyDescent="0.25">
      <c r="A69" s="58" t="s">
        <v>29</v>
      </c>
      <c r="B69" s="71" t="s">
        <v>192</v>
      </c>
      <c r="C69" s="79" t="s">
        <v>1341</v>
      </c>
      <c r="D69" s="124">
        <v>26439209.02</v>
      </c>
    </row>
    <row r="70" spans="1:4" s="121" customFormat="1" x14ac:dyDescent="0.25">
      <c r="A70" s="58" t="s">
        <v>29</v>
      </c>
      <c r="B70" s="71" t="s">
        <v>192</v>
      </c>
      <c r="C70" s="79" t="s">
        <v>1388</v>
      </c>
      <c r="D70" s="124">
        <v>7223349.8099999996</v>
      </c>
    </row>
    <row r="71" spans="1:4" s="121" customFormat="1" x14ac:dyDescent="0.25">
      <c r="A71" s="58" t="s">
        <v>29</v>
      </c>
      <c r="B71" s="71" t="s">
        <v>192</v>
      </c>
      <c r="C71" s="79" t="s">
        <v>1344</v>
      </c>
      <c r="D71" s="124">
        <v>29259161.68</v>
      </c>
    </row>
    <row r="72" spans="1:4" s="121" customFormat="1" x14ac:dyDescent="0.25">
      <c r="A72" s="58" t="s">
        <v>29</v>
      </c>
      <c r="B72" s="71" t="s">
        <v>192</v>
      </c>
      <c r="C72" s="79" t="s">
        <v>1288</v>
      </c>
      <c r="D72" s="124">
        <v>392026503.50999999</v>
      </c>
    </row>
    <row r="73" spans="1:4" s="121" customFormat="1" x14ac:dyDescent="0.25">
      <c r="A73" s="58" t="s">
        <v>97</v>
      </c>
      <c r="B73" s="71" t="s">
        <v>296</v>
      </c>
      <c r="C73" s="79" t="s">
        <v>1270</v>
      </c>
      <c r="D73" s="124">
        <v>6449.24</v>
      </c>
    </row>
    <row r="74" spans="1:4" s="121" customFormat="1" x14ac:dyDescent="0.25">
      <c r="A74" s="58" t="s">
        <v>97</v>
      </c>
      <c r="B74" s="71" t="s">
        <v>296</v>
      </c>
      <c r="C74" s="79" t="s">
        <v>1205</v>
      </c>
      <c r="D74" s="124">
        <v>6011.45</v>
      </c>
    </row>
    <row r="75" spans="1:4" s="121" customFormat="1" x14ac:dyDescent="0.25">
      <c r="A75" s="58" t="s">
        <v>97</v>
      </c>
      <c r="B75" s="71" t="s">
        <v>296</v>
      </c>
      <c r="C75" s="79" t="s">
        <v>1336</v>
      </c>
      <c r="D75" s="124">
        <v>4674560868.04</v>
      </c>
    </row>
    <row r="76" spans="1:4" s="121" customFormat="1" x14ac:dyDescent="0.25">
      <c r="A76" s="58" t="s">
        <v>97</v>
      </c>
      <c r="B76" s="71" t="s">
        <v>296</v>
      </c>
      <c r="C76" s="79" t="s">
        <v>1335</v>
      </c>
      <c r="D76" s="124">
        <v>14165706.17</v>
      </c>
    </row>
    <row r="77" spans="1:4" s="121" customFormat="1" x14ac:dyDescent="0.25">
      <c r="A77" s="58" t="s">
        <v>97</v>
      </c>
      <c r="B77" s="71" t="s">
        <v>296</v>
      </c>
      <c r="C77" s="79" t="s">
        <v>1374</v>
      </c>
      <c r="D77" s="124">
        <v>3568834</v>
      </c>
    </row>
    <row r="78" spans="1:4" s="121" customFormat="1" x14ac:dyDescent="0.25">
      <c r="A78" s="58" t="s">
        <v>97</v>
      </c>
      <c r="B78" s="71" t="s">
        <v>296</v>
      </c>
      <c r="C78" s="79" t="s">
        <v>1318</v>
      </c>
      <c r="D78" s="124">
        <v>54578621</v>
      </c>
    </row>
    <row r="79" spans="1:4" s="121" customFormat="1" x14ac:dyDescent="0.25">
      <c r="A79" s="58" t="s">
        <v>97</v>
      </c>
      <c r="B79" s="71" t="s">
        <v>296</v>
      </c>
      <c r="C79" s="79" t="s">
        <v>1222</v>
      </c>
      <c r="D79" s="124">
        <v>29908344</v>
      </c>
    </row>
    <row r="80" spans="1:4" s="121" customFormat="1" x14ac:dyDescent="0.25">
      <c r="A80" s="58" t="s">
        <v>97</v>
      </c>
      <c r="B80" s="71" t="s">
        <v>296</v>
      </c>
      <c r="C80" s="79" t="s">
        <v>1519</v>
      </c>
      <c r="D80" s="124">
        <v>151548</v>
      </c>
    </row>
    <row r="81" spans="1:4" s="121" customFormat="1" x14ac:dyDescent="0.25">
      <c r="A81" s="58" t="s">
        <v>97</v>
      </c>
      <c r="B81" s="71" t="s">
        <v>296</v>
      </c>
      <c r="C81" s="79" t="s">
        <v>1219</v>
      </c>
      <c r="D81" s="124">
        <v>615522</v>
      </c>
    </row>
    <row r="82" spans="1:4" s="121" customFormat="1" x14ac:dyDescent="0.25">
      <c r="A82" s="58" t="s">
        <v>97</v>
      </c>
      <c r="B82" s="71" t="s">
        <v>296</v>
      </c>
      <c r="C82" s="79" t="s">
        <v>1533</v>
      </c>
      <c r="D82" s="124">
        <v>368432.49</v>
      </c>
    </row>
    <row r="83" spans="1:4" s="121" customFormat="1" x14ac:dyDescent="0.25">
      <c r="A83" s="58" t="s">
        <v>118</v>
      </c>
      <c r="B83" s="71" t="s">
        <v>297</v>
      </c>
      <c r="C83" s="79" t="s">
        <v>1335</v>
      </c>
      <c r="D83" s="124">
        <v>-402678.78</v>
      </c>
    </row>
    <row r="84" spans="1:4" s="121" customFormat="1" x14ac:dyDescent="0.25">
      <c r="A84" s="58" t="s">
        <v>118</v>
      </c>
      <c r="B84" s="71" t="s">
        <v>297</v>
      </c>
      <c r="C84" s="79" t="s">
        <v>1216</v>
      </c>
      <c r="D84" s="124">
        <v>130146.31</v>
      </c>
    </row>
    <row r="85" spans="1:4" s="121" customFormat="1" x14ac:dyDescent="0.25">
      <c r="A85" s="58" t="s">
        <v>30</v>
      </c>
      <c r="B85" s="71" t="s">
        <v>195</v>
      </c>
      <c r="C85" s="79" t="s">
        <v>1397</v>
      </c>
      <c r="D85" s="124">
        <v>26887459.050000001</v>
      </c>
    </row>
    <row r="86" spans="1:4" s="121" customFormat="1" x14ac:dyDescent="0.25">
      <c r="A86" s="58" t="s">
        <v>30</v>
      </c>
      <c r="B86" s="71" t="s">
        <v>195</v>
      </c>
      <c r="C86" s="79" t="s">
        <v>1381</v>
      </c>
      <c r="D86" s="124">
        <v>1769752.26</v>
      </c>
    </row>
    <row r="87" spans="1:4" s="121" customFormat="1" x14ac:dyDescent="0.25">
      <c r="A87" s="58" t="s">
        <v>30</v>
      </c>
      <c r="B87" s="71" t="s">
        <v>195</v>
      </c>
      <c r="C87" s="79" t="s">
        <v>1394</v>
      </c>
      <c r="D87" s="124">
        <v>775000</v>
      </c>
    </row>
    <row r="88" spans="1:4" s="121" customFormat="1" x14ac:dyDescent="0.25">
      <c r="A88" s="58" t="s">
        <v>31</v>
      </c>
      <c r="B88" s="71" t="s">
        <v>196</v>
      </c>
      <c r="C88" s="79" t="s">
        <v>1248</v>
      </c>
      <c r="D88" s="124">
        <v>56000</v>
      </c>
    </row>
    <row r="89" spans="1:4" s="121" customFormat="1" x14ac:dyDescent="0.25">
      <c r="A89" s="58" t="s">
        <v>106</v>
      </c>
      <c r="B89" s="71" t="s">
        <v>298</v>
      </c>
      <c r="C89" s="79" t="s">
        <v>1316</v>
      </c>
      <c r="D89" s="124">
        <v>151057.76</v>
      </c>
    </row>
    <row r="90" spans="1:4" s="121" customFormat="1" x14ac:dyDescent="0.25">
      <c r="A90" s="58" t="s">
        <v>106</v>
      </c>
      <c r="B90" s="71" t="s">
        <v>298</v>
      </c>
      <c r="C90" s="79" t="s">
        <v>1415</v>
      </c>
      <c r="D90" s="173">
        <v>0</v>
      </c>
    </row>
    <row r="91" spans="1:4" s="121" customFormat="1" x14ac:dyDescent="0.25">
      <c r="A91" s="58" t="s">
        <v>106</v>
      </c>
      <c r="B91" s="71" t="s">
        <v>298</v>
      </c>
      <c r="C91" s="79" t="s">
        <v>1457</v>
      </c>
      <c r="D91" s="124">
        <v>1625376.85</v>
      </c>
    </row>
    <row r="92" spans="1:4" s="121" customFormat="1" x14ac:dyDescent="0.25">
      <c r="A92" s="58" t="s">
        <v>34</v>
      </c>
      <c r="B92" s="71" t="s">
        <v>203</v>
      </c>
      <c r="C92" s="79" t="s">
        <v>1485</v>
      </c>
      <c r="D92" s="173">
        <v>3388161.46</v>
      </c>
    </row>
    <row r="93" spans="1:4" s="121" customFormat="1" x14ac:dyDescent="0.25">
      <c r="A93" s="58" t="s">
        <v>35</v>
      </c>
      <c r="B93" s="71" t="s">
        <v>204</v>
      </c>
      <c r="C93" s="79" t="s">
        <v>1316</v>
      </c>
      <c r="D93" s="124">
        <v>10000</v>
      </c>
    </row>
    <row r="94" spans="1:4" s="121" customFormat="1" x14ac:dyDescent="0.25">
      <c r="A94" s="58" t="s">
        <v>35</v>
      </c>
      <c r="B94" s="71" t="s">
        <v>204</v>
      </c>
      <c r="C94" s="79" t="s">
        <v>1695</v>
      </c>
      <c r="D94" s="124">
        <v>3258175.33</v>
      </c>
    </row>
    <row r="95" spans="1:4" s="121" customFormat="1" x14ac:dyDescent="0.25">
      <c r="A95" s="58" t="s">
        <v>35</v>
      </c>
      <c r="B95" s="71" t="s">
        <v>204</v>
      </c>
      <c r="C95" s="79" t="s">
        <v>1299</v>
      </c>
      <c r="D95" s="124">
        <v>154781.9</v>
      </c>
    </row>
    <row r="96" spans="1:4" s="121" customFormat="1" x14ac:dyDescent="0.25">
      <c r="A96" s="58" t="s">
        <v>35</v>
      </c>
      <c r="B96" s="71" t="s">
        <v>204</v>
      </c>
      <c r="C96" s="79" t="s">
        <v>1524</v>
      </c>
      <c r="D96" s="124">
        <v>80467.960000000006</v>
      </c>
    </row>
    <row r="97" spans="1:4" s="121" customFormat="1" x14ac:dyDescent="0.25">
      <c r="A97" s="58" t="s">
        <v>35</v>
      </c>
      <c r="B97" s="71" t="s">
        <v>204</v>
      </c>
      <c r="C97" s="79" t="s">
        <v>1385</v>
      </c>
      <c r="D97" s="124">
        <v>738978.77</v>
      </c>
    </row>
    <row r="98" spans="1:4" s="121" customFormat="1" x14ac:dyDescent="0.25">
      <c r="A98" s="58" t="s">
        <v>35</v>
      </c>
      <c r="B98" s="71" t="s">
        <v>204</v>
      </c>
      <c r="C98" s="79" t="s">
        <v>1390</v>
      </c>
      <c r="D98" s="124">
        <v>22839.78</v>
      </c>
    </row>
    <row r="99" spans="1:4" s="121" customFormat="1" x14ac:dyDescent="0.25">
      <c r="A99" s="58" t="s">
        <v>35</v>
      </c>
      <c r="B99" s="71" t="s">
        <v>204</v>
      </c>
      <c r="C99" s="79" t="s">
        <v>1400</v>
      </c>
      <c r="D99" s="124">
        <v>13783.13</v>
      </c>
    </row>
    <row r="100" spans="1:4" s="121" customFormat="1" x14ac:dyDescent="0.25">
      <c r="A100" s="58" t="s">
        <v>35</v>
      </c>
      <c r="B100" s="71" t="s">
        <v>204</v>
      </c>
      <c r="C100" s="79" t="s">
        <v>1414</v>
      </c>
      <c r="D100" s="124">
        <v>1267515</v>
      </c>
    </row>
    <row r="101" spans="1:4" s="121" customFormat="1" x14ac:dyDescent="0.25">
      <c r="A101" s="58" t="s">
        <v>35</v>
      </c>
      <c r="B101" s="71" t="s">
        <v>204</v>
      </c>
      <c r="C101" s="79" t="s">
        <v>1497</v>
      </c>
      <c r="D101" s="124">
        <v>501698.05</v>
      </c>
    </row>
    <row r="102" spans="1:4" s="121" customFormat="1" x14ac:dyDescent="0.25">
      <c r="A102" s="58" t="s">
        <v>35</v>
      </c>
      <c r="B102" s="71" t="s">
        <v>204</v>
      </c>
      <c r="C102" s="79" t="s">
        <v>1263</v>
      </c>
      <c r="D102" s="124">
        <v>234204.22</v>
      </c>
    </row>
    <row r="103" spans="1:4" s="121" customFormat="1" x14ac:dyDescent="0.25">
      <c r="A103" s="58" t="s">
        <v>36</v>
      </c>
      <c r="B103" s="71" t="s">
        <v>205</v>
      </c>
      <c r="C103" s="79" t="s">
        <v>1266</v>
      </c>
      <c r="D103" s="124">
        <v>2484878.64</v>
      </c>
    </row>
    <row r="104" spans="1:4" s="121" customFormat="1" x14ac:dyDescent="0.25">
      <c r="A104" s="58" t="s">
        <v>36</v>
      </c>
      <c r="B104" s="71" t="s">
        <v>205</v>
      </c>
      <c r="C104" s="79" t="s">
        <v>1477</v>
      </c>
      <c r="D104" s="124">
        <v>85424.99</v>
      </c>
    </row>
    <row r="105" spans="1:4" s="121" customFormat="1" x14ac:dyDescent="0.25">
      <c r="A105" s="58" t="s">
        <v>36</v>
      </c>
      <c r="B105" s="71" t="s">
        <v>205</v>
      </c>
      <c r="C105" s="79" t="s">
        <v>1530</v>
      </c>
      <c r="D105" s="124">
        <v>639464.15</v>
      </c>
    </row>
    <row r="106" spans="1:4" s="121" customFormat="1" x14ac:dyDescent="0.25">
      <c r="A106" s="58" t="s">
        <v>36</v>
      </c>
      <c r="B106" s="71" t="s">
        <v>205</v>
      </c>
      <c r="C106" s="79" t="s">
        <v>1317</v>
      </c>
      <c r="D106" s="124">
        <v>65511.92</v>
      </c>
    </row>
    <row r="107" spans="1:4" s="121" customFormat="1" x14ac:dyDescent="0.25">
      <c r="A107" s="58" t="s">
        <v>36</v>
      </c>
      <c r="B107" s="71" t="s">
        <v>205</v>
      </c>
      <c r="C107" s="79" t="s">
        <v>1315</v>
      </c>
      <c r="D107" s="124">
        <v>151043.64000000001</v>
      </c>
    </row>
    <row r="108" spans="1:4" s="121" customFormat="1" x14ac:dyDescent="0.25">
      <c r="A108" s="58" t="s">
        <v>36</v>
      </c>
      <c r="B108" s="71" t="s">
        <v>205</v>
      </c>
      <c r="C108" s="79" t="s">
        <v>1316</v>
      </c>
      <c r="D108" s="124">
        <v>693407.43</v>
      </c>
    </row>
    <row r="109" spans="1:4" s="121" customFormat="1" x14ac:dyDescent="0.25">
      <c r="A109" s="58" t="s">
        <v>36</v>
      </c>
      <c r="B109" s="71" t="s">
        <v>205</v>
      </c>
      <c r="C109" s="79" t="s">
        <v>1265</v>
      </c>
      <c r="D109" s="124">
        <v>41850.74</v>
      </c>
    </row>
    <row r="110" spans="1:4" s="121" customFormat="1" x14ac:dyDescent="0.25">
      <c r="A110" s="58" t="s">
        <v>36</v>
      </c>
      <c r="B110" s="71" t="s">
        <v>205</v>
      </c>
      <c r="C110" s="79" t="s">
        <v>1323</v>
      </c>
      <c r="D110" s="124">
        <v>4762888</v>
      </c>
    </row>
    <row r="111" spans="1:4" s="121" customFormat="1" x14ac:dyDescent="0.25">
      <c r="A111" s="58" t="s">
        <v>116</v>
      </c>
      <c r="B111" s="71" t="s">
        <v>301</v>
      </c>
      <c r="C111" s="79" t="s">
        <v>1354</v>
      </c>
      <c r="D111" s="124">
        <v>204074.47</v>
      </c>
    </row>
    <row r="112" spans="1:4" s="121" customFormat="1" x14ac:dyDescent="0.25">
      <c r="A112" s="58" t="s">
        <v>116</v>
      </c>
      <c r="B112" s="71" t="s">
        <v>301</v>
      </c>
      <c r="C112" s="79" t="s">
        <v>1410</v>
      </c>
      <c r="D112" s="124">
        <v>12646821.23</v>
      </c>
    </row>
    <row r="113" spans="1:4" s="121" customFormat="1" x14ac:dyDescent="0.25">
      <c r="A113" s="58" t="s">
        <v>116</v>
      </c>
      <c r="B113" s="71" t="s">
        <v>301</v>
      </c>
      <c r="C113" s="79" t="s">
        <v>1436</v>
      </c>
      <c r="D113" s="124">
        <v>244518.3</v>
      </c>
    </row>
    <row r="114" spans="1:4" s="121" customFormat="1" x14ac:dyDescent="0.25">
      <c r="A114" s="58" t="s">
        <v>116</v>
      </c>
      <c r="B114" s="71" t="s">
        <v>301</v>
      </c>
      <c r="C114" s="79" t="s">
        <v>1526</v>
      </c>
      <c r="D114" s="124">
        <v>1386555.35</v>
      </c>
    </row>
    <row r="115" spans="1:4" s="121" customFormat="1" x14ac:dyDescent="0.25">
      <c r="A115" s="58" t="s">
        <v>116</v>
      </c>
      <c r="B115" s="71" t="s">
        <v>301</v>
      </c>
      <c r="C115" s="79" t="s">
        <v>1527</v>
      </c>
      <c r="D115" s="124">
        <v>809918.36</v>
      </c>
    </row>
    <row r="116" spans="1:4" s="121" customFormat="1" x14ac:dyDescent="0.25">
      <c r="A116" s="58" t="s">
        <v>116</v>
      </c>
      <c r="B116" s="71" t="s">
        <v>301</v>
      </c>
      <c r="C116" s="79" t="s">
        <v>1211</v>
      </c>
      <c r="D116" s="124">
        <v>12881.49</v>
      </c>
    </row>
    <row r="117" spans="1:4" s="121" customFormat="1" x14ac:dyDescent="0.25">
      <c r="A117" s="58" t="s">
        <v>116</v>
      </c>
      <c r="B117" s="71" t="s">
        <v>301</v>
      </c>
      <c r="C117" s="79" t="s">
        <v>1203</v>
      </c>
      <c r="D117" s="124">
        <v>23444.68</v>
      </c>
    </row>
    <row r="118" spans="1:4" s="121" customFormat="1" x14ac:dyDescent="0.25">
      <c r="A118" s="58" t="s">
        <v>116</v>
      </c>
      <c r="B118" s="71" t="s">
        <v>301</v>
      </c>
      <c r="C118" s="79" t="s">
        <v>1260</v>
      </c>
      <c r="D118" s="124">
        <v>1255527.8700000001</v>
      </c>
    </row>
    <row r="119" spans="1:4" s="121" customFormat="1" x14ac:dyDescent="0.25">
      <c r="A119" s="58" t="s">
        <v>116</v>
      </c>
      <c r="B119" s="71" t="s">
        <v>301</v>
      </c>
      <c r="C119" s="79" t="s">
        <v>1545</v>
      </c>
      <c r="D119" s="124">
        <v>891.3</v>
      </c>
    </row>
    <row r="120" spans="1:4" s="121" customFormat="1" x14ac:dyDescent="0.25">
      <c r="A120" s="58" t="s">
        <v>116</v>
      </c>
      <c r="B120" s="71" t="s">
        <v>301</v>
      </c>
      <c r="C120" s="79" t="s">
        <v>1227</v>
      </c>
      <c r="D120" s="124">
        <v>4672189.4000000004</v>
      </c>
    </row>
    <row r="121" spans="1:4" s="121" customFormat="1" x14ac:dyDescent="0.25">
      <c r="A121" s="58" t="s">
        <v>116</v>
      </c>
      <c r="B121" s="71" t="s">
        <v>301</v>
      </c>
      <c r="C121" s="79" t="s">
        <v>1308</v>
      </c>
      <c r="D121" s="124">
        <v>2664653.5</v>
      </c>
    </row>
    <row r="122" spans="1:4" s="121" customFormat="1" x14ac:dyDescent="0.25">
      <c r="A122" s="58" t="s">
        <v>116</v>
      </c>
      <c r="B122" s="71" t="s">
        <v>301</v>
      </c>
      <c r="C122" s="79" t="s">
        <v>1228</v>
      </c>
      <c r="D122" s="124">
        <v>947628.1</v>
      </c>
    </row>
    <row r="123" spans="1:4" s="121" customFormat="1" x14ac:dyDescent="0.25">
      <c r="A123" s="58" t="s">
        <v>116</v>
      </c>
      <c r="B123" s="71" t="s">
        <v>301</v>
      </c>
      <c r="C123" s="79" t="s">
        <v>1531</v>
      </c>
      <c r="D123" s="124">
        <v>977661.03</v>
      </c>
    </row>
    <row r="124" spans="1:4" s="121" customFormat="1" x14ac:dyDescent="0.25">
      <c r="A124" s="58" t="s">
        <v>116</v>
      </c>
      <c r="B124" s="71" t="s">
        <v>301</v>
      </c>
      <c r="C124" s="79" t="s">
        <v>1471</v>
      </c>
      <c r="D124" s="124">
        <v>16501758.58</v>
      </c>
    </row>
    <row r="125" spans="1:4" s="121" customFormat="1" x14ac:dyDescent="0.25">
      <c r="A125" s="58" t="s">
        <v>116</v>
      </c>
      <c r="B125" s="71" t="s">
        <v>301</v>
      </c>
      <c r="C125" s="79" t="s">
        <v>1309</v>
      </c>
      <c r="D125" s="124">
        <v>66780.210000000006</v>
      </c>
    </row>
    <row r="126" spans="1:4" s="121" customFormat="1" x14ac:dyDescent="0.25">
      <c r="A126" s="58" t="s">
        <v>116</v>
      </c>
      <c r="B126" s="71" t="s">
        <v>301</v>
      </c>
      <c r="C126" s="79" t="s">
        <v>1546</v>
      </c>
      <c r="D126" s="124">
        <v>17075770.640000001</v>
      </c>
    </row>
    <row r="127" spans="1:4" s="121" customFormat="1" x14ac:dyDescent="0.25">
      <c r="A127" s="58" t="s">
        <v>116</v>
      </c>
      <c r="B127" s="71" t="s">
        <v>301</v>
      </c>
      <c r="C127" s="79" t="s">
        <v>1264</v>
      </c>
      <c r="D127" s="124">
        <v>3273922.32</v>
      </c>
    </row>
    <row r="128" spans="1:4" s="121" customFormat="1" x14ac:dyDescent="0.25">
      <c r="A128" s="58" t="s">
        <v>116</v>
      </c>
      <c r="B128" s="71" t="s">
        <v>301</v>
      </c>
      <c r="C128" s="79" t="s">
        <v>1295</v>
      </c>
      <c r="D128" s="124">
        <v>213114.95</v>
      </c>
    </row>
    <row r="129" spans="1:4" s="121" customFormat="1" x14ac:dyDescent="0.25">
      <c r="A129" s="58" t="s">
        <v>116</v>
      </c>
      <c r="B129" s="71" t="s">
        <v>301</v>
      </c>
      <c r="C129" s="79" t="s">
        <v>1498</v>
      </c>
      <c r="D129" s="124">
        <v>2408969.41</v>
      </c>
    </row>
    <row r="130" spans="1:4" s="121" customFormat="1" x14ac:dyDescent="0.25">
      <c r="A130" s="58" t="s">
        <v>116</v>
      </c>
      <c r="B130" s="71" t="s">
        <v>301</v>
      </c>
      <c r="C130" s="79" t="s">
        <v>1226</v>
      </c>
      <c r="D130" s="124">
        <v>639879.97</v>
      </c>
    </row>
    <row r="131" spans="1:4" s="121" customFormat="1" x14ac:dyDescent="0.25">
      <c r="A131" s="58" t="s">
        <v>116</v>
      </c>
      <c r="B131" s="71" t="s">
        <v>301</v>
      </c>
      <c r="C131" s="79" t="s">
        <v>1292</v>
      </c>
      <c r="D131" s="124">
        <v>66494.559999999998</v>
      </c>
    </row>
    <row r="132" spans="1:4" s="121" customFormat="1" x14ac:dyDescent="0.25">
      <c r="A132" s="58" t="s">
        <v>116</v>
      </c>
      <c r="B132" s="71" t="s">
        <v>301</v>
      </c>
      <c r="C132" s="79" t="s">
        <v>1293</v>
      </c>
      <c r="D132" s="124">
        <v>18429.39</v>
      </c>
    </row>
    <row r="133" spans="1:4" s="121" customFormat="1" x14ac:dyDescent="0.25">
      <c r="A133" s="58" t="s">
        <v>116</v>
      </c>
      <c r="B133" s="71" t="s">
        <v>301</v>
      </c>
      <c r="C133" s="79" t="s">
        <v>1523</v>
      </c>
      <c r="D133" s="124">
        <v>158585</v>
      </c>
    </row>
    <row r="134" spans="1:4" s="121" customFormat="1" x14ac:dyDescent="0.25">
      <c r="A134" s="58" t="s">
        <v>116</v>
      </c>
      <c r="B134" s="71" t="s">
        <v>301</v>
      </c>
      <c r="C134" s="79" t="s">
        <v>1419</v>
      </c>
      <c r="D134" s="124">
        <v>42550.52</v>
      </c>
    </row>
    <row r="135" spans="1:4" s="121" customFormat="1" x14ac:dyDescent="0.25">
      <c r="A135" s="58" t="s">
        <v>116</v>
      </c>
      <c r="B135" s="71" t="s">
        <v>301</v>
      </c>
      <c r="C135" s="79" t="s">
        <v>1539</v>
      </c>
      <c r="D135" s="124">
        <v>7559.28</v>
      </c>
    </row>
    <row r="136" spans="1:4" s="121" customFormat="1" x14ac:dyDescent="0.25">
      <c r="A136" s="58" t="s">
        <v>116</v>
      </c>
      <c r="B136" s="71" t="s">
        <v>301</v>
      </c>
      <c r="C136" s="79" t="s">
        <v>1366</v>
      </c>
      <c r="D136" s="124">
        <v>3443620.71</v>
      </c>
    </row>
    <row r="137" spans="1:4" s="121" customFormat="1" x14ac:dyDescent="0.25">
      <c r="A137" s="58" t="s">
        <v>116</v>
      </c>
      <c r="B137" s="71" t="s">
        <v>301</v>
      </c>
      <c r="C137" s="79" t="s">
        <v>1358</v>
      </c>
      <c r="D137" s="124">
        <v>480229.44</v>
      </c>
    </row>
    <row r="138" spans="1:4" s="121" customFormat="1" x14ac:dyDescent="0.25">
      <c r="A138" s="58" t="s">
        <v>116</v>
      </c>
      <c r="B138" s="71" t="s">
        <v>301</v>
      </c>
      <c r="C138" s="79" t="s">
        <v>1505</v>
      </c>
      <c r="D138" s="124">
        <v>31587.3</v>
      </c>
    </row>
    <row r="139" spans="1:4" s="121" customFormat="1" x14ac:dyDescent="0.25">
      <c r="A139" s="58" t="s">
        <v>134</v>
      </c>
      <c r="B139" s="71" t="s">
        <v>302</v>
      </c>
      <c r="C139" s="79" t="s">
        <v>1264</v>
      </c>
      <c r="D139" s="124">
        <v>26529101.940000001</v>
      </c>
    </row>
    <row r="140" spans="1:4" s="121" customFormat="1" x14ac:dyDescent="0.25">
      <c r="A140" s="58" t="s">
        <v>38</v>
      </c>
      <c r="B140" s="71" t="s">
        <v>208</v>
      </c>
      <c r="C140" s="79" t="s">
        <v>1246</v>
      </c>
      <c r="D140" s="124">
        <v>3114679.66</v>
      </c>
    </row>
    <row r="141" spans="1:4" s="121" customFormat="1" x14ac:dyDescent="0.25">
      <c r="A141" s="58" t="s">
        <v>38</v>
      </c>
      <c r="B141" s="71" t="s">
        <v>208</v>
      </c>
      <c r="C141" s="79" t="s">
        <v>1758</v>
      </c>
      <c r="D141" s="124">
        <v>1536.8</v>
      </c>
    </row>
    <row r="142" spans="1:4" s="121" customFormat="1" x14ac:dyDescent="0.25">
      <c r="A142" s="58" t="s">
        <v>113</v>
      </c>
      <c r="B142" s="71" t="s">
        <v>303</v>
      </c>
      <c r="C142" s="79" t="s">
        <v>1247</v>
      </c>
      <c r="D142" s="124">
        <v>675306.78</v>
      </c>
    </row>
    <row r="143" spans="1:4" s="121" customFormat="1" x14ac:dyDescent="0.25">
      <c r="A143" s="58" t="s">
        <v>113</v>
      </c>
      <c r="B143" s="71" t="s">
        <v>303</v>
      </c>
      <c r="C143" s="79" t="s">
        <v>1245</v>
      </c>
      <c r="D143" s="124">
        <v>6368178.6799999997</v>
      </c>
    </row>
    <row r="144" spans="1:4" s="121" customFormat="1" x14ac:dyDescent="0.25">
      <c r="A144" s="58" t="s">
        <v>113</v>
      </c>
      <c r="B144" s="71" t="s">
        <v>303</v>
      </c>
      <c r="C144" s="79" t="s">
        <v>1515</v>
      </c>
      <c r="D144" s="124">
        <v>491818.18</v>
      </c>
    </row>
    <row r="145" spans="1:4" s="121" customFormat="1" x14ac:dyDescent="0.25">
      <c r="A145" s="58" t="s">
        <v>113</v>
      </c>
      <c r="B145" s="71" t="s">
        <v>303</v>
      </c>
      <c r="C145" s="79" t="s">
        <v>1437</v>
      </c>
      <c r="D145" s="124">
        <v>6298.39</v>
      </c>
    </row>
    <row r="146" spans="1:4" s="121" customFormat="1" x14ac:dyDescent="0.25">
      <c r="A146" s="58" t="s">
        <v>40</v>
      </c>
      <c r="B146" s="71" t="s">
        <v>210</v>
      </c>
      <c r="C146" s="79" t="s">
        <v>1265</v>
      </c>
      <c r="D146" s="124">
        <v>279000</v>
      </c>
    </row>
    <row r="147" spans="1:4" s="121" customFormat="1" x14ac:dyDescent="0.25">
      <c r="A147" s="58" t="s">
        <v>40</v>
      </c>
      <c r="B147" s="71" t="s">
        <v>210</v>
      </c>
      <c r="C147" s="79" t="s">
        <v>1247</v>
      </c>
      <c r="D147" s="124">
        <v>274496.45</v>
      </c>
    </row>
    <row r="148" spans="1:4" s="121" customFormat="1" x14ac:dyDescent="0.25">
      <c r="A148" s="58" t="s">
        <v>40</v>
      </c>
      <c r="B148" s="71" t="s">
        <v>210</v>
      </c>
      <c r="C148" s="79" t="s">
        <v>1457</v>
      </c>
      <c r="D148" s="124">
        <v>10422.49</v>
      </c>
    </row>
    <row r="149" spans="1:4" s="121" customFormat="1" x14ac:dyDescent="0.25">
      <c r="A149" s="58" t="s">
        <v>40</v>
      </c>
      <c r="B149" s="71" t="s">
        <v>210</v>
      </c>
      <c r="C149" s="79" t="s">
        <v>1434</v>
      </c>
      <c r="D149" s="124">
        <v>1417753.38</v>
      </c>
    </row>
    <row r="150" spans="1:4" s="121" customFormat="1" x14ac:dyDescent="0.25">
      <c r="A150" s="58" t="s">
        <v>40</v>
      </c>
      <c r="B150" s="71" t="s">
        <v>210</v>
      </c>
      <c r="C150" s="79" t="s">
        <v>1309</v>
      </c>
      <c r="D150" s="124">
        <v>92624.95</v>
      </c>
    </row>
    <row r="151" spans="1:4" s="121" customFormat="1" x14ac:dyDescent="0.25">
      <c r="A151" s="58" t="s">
        <v>40</v>
      </c>
      <c r="B151" s="71" t="s">
        <v>210</v>
      </c>
      <c r="C151" s="79" t="s">
        <v>1244</v>
      </c>
      <c r="D151" s="124">
        <v>2284403.11</v>
      </c>
    </row>
    <row r="152" spans="1:4" s="121" customFormat="1" x14ac:dyDescent="0.25">
      <c r="A152" s="58" t="s">
        <v>40</v>
      </c>
      <c r="B152" s="71" t="s">
        <v>210</v>
      </c>
      <c r="C152" s="79" t="s">
        <v>1472</v>
      </c>
      <c r="D152" s="124">
        <v>372726.04</v>
      </c>
    </row>
    <row r="153" spans="1:4" s="121" customFormat="1" x14ac:dyDescent="0.25">
      <c r="A153" s="58" t="s">
        <v>40</v>
      </c>
      <c r="B153" s="71" t="s">
        <v>210</v>
      </c>
      <c r="C153" s="79" t="s">
        <v>1757</v>
      </c>
      <c r="D153" s="124">
        <v>16523.38</v>
      </c>
    </row>
    <row r="154" spans="1:4" s="121" customFormat="1" x14ac:dyDescent="0.25">
      <c r="A154" s="58" t="s">
        <v>40</v>
      </c>
      <c r="B154" s="71" t="s">
        <v>210</v>
      </c>
      <c r="C154" s="79" t="s">
        <v>1292</v>
      </c>
      <c r="D154" s="124">
        <v>57649.32</v>
      </c>
    </row>
    <row r="155" spans="1:4" s="121" customFormat="1" x14ac:dyDescent="0.25">
      <c r="A155" s="58" t="s">
        <v>40</v>
      </c>
      <c r="B155" s="71" t="s">
        <v>210</v>
      </c>
      <c r="C155" s="79" t="s">
        <v>1337</v>
      </c>
      <c r="D155" s="124">
        <v>3745966.88</v>
      </c>
    </row>
    <row r="156" spans="1:4" s="121" customFormat="1" x14ac:dyDescent="0.25">
      <c r="A156" s="58" t="s">
        <v>40</v>
      </c>
      <c r="B156" s="71" t="s">
        <v>210</v>
      </c>
      <c r="C156" s="79" t="s">
        <v>1409</v>
      </c>
      <c r="D156" s="124">
        <v>11205346.970000001</v>
      </c>
    </row>
    <row r="157" spans="1:4" s="121" customFormat="1" x14ac:dyDescent="0.25">
      <c r="A157" s="58" t="s">
        <v>40</v>
      </c>
      <c r="B157" s="71" t="s">
        <v>210</v>
      </c>
      <c r="C157" s="79" t="s">
        <v>1396</v>
      </c>
      <c r="D157" s="124">
        <v>8624.1200000000008</v>
      </c>
    </row>
    <row r="158" spans="1:4" s="121" customFormat="1" x14ac:dyDescent="0.25">
      <c r="A158" s="58" t="s">
        <v>40</v>
      </c>
      <c r="B158" s="71" t="s">
        <v>210</v>
      </c>
      <c r="C158" s="79" t="s">
        <v>1378</v>
      </c>
      <c r="D158" s="124">
        <v>52936.61</v>
      </c>
    </row>
    <row r="159" spans="1:4" s="121" customFormat="1" x14ac:dyDescent="0.25">
      <c r="A159" s="58" t="s">
        <v>40</v>
      </c>
      <c r="B159" s="71" t="s">
        <v>210</v>
      </c>
      <c r="C159" s="79" t="s">
        <v>1215</v>
      </c>
      <c r="D159" s="124">
        <v>8391615</v>
      </c>
    </row>
    <row r="160" spans="1:4" s="121" customFormat="1" x14ac:dyDescent="0.25">
      <c r="A160" s="58" t="s">
        <v>41</v>
      </c>
      <c r="B160" s="71" t="s">
        <v>211</v>
      </c>
      <c r="C160" s="79" t="s">
        <v>1437</v>
      </c>
      <c r="D160" s="124">
        <v>30557.34</v>
      </c>
    </row>
    <row r="161" spans="1:4" s="121" customFormat="1" x14ac:dyDescent="0.25">
      <c r="A161" s="58" t="s">
        <v>110</v>
      </c>
      <c r="B161" s="71" t="s">
        <v>308</v>
      </c>
      <c r="C161" s="79" t="s">
        <v>1393</v>
      </c>
      <c r="D161" s="124">
        <v>101315.02</v>
      </c>
    </row>
    <row r="162" spans="1:4" s="121" customFormat="1" x14ac:dyDescent="0.25">
      <c r="A162" s="58" t="s">
        <v>139</v>
      </c>
      <c r="B162" s="71" t="s">
        <v>1088</v>
      </c>
      <c r="C162" s="79" t="s">
        <v>1316</v>
      </c>
      <c r="D162" s="124">
        <v>915529.04</v>
      </c>
    </row>
    <row r="163" spans="1:4" s="121" customFormat="1" x14ac:dyDescent="0.25">
      <c r="A163" s="58" t="s">
        <v>42</v>
      </c>
      <c r="B163" s="71" t="s">
        <v>212</v>
      </c>
      <c r="C163" s="79" t="s">
        <v>1227</v>
      </c>
      <c r="D163" s="124">
        <v>98595.81</v>
      </c>
    </row>
    <row r="164" spans="1:4" s="121" customFormat="1" x14ac:dyDescent="0.25">
      <c r="A164" s="58" t="s">
        <v>42</v>
      </c>
      <c r="B164" s="71" t="s">
        <v>212</v>
      </c>
      <c r="C164" s="79" t="s">
        <v>1446</v>
      </c>
      <c r="D164" s="124">
        <v>1017600</v>
      </c>
    </row>
    <row r="165" spans="1:4" s="121" customFormat="1" x14ac:dyDescent="0.25">
      <c r="A165" s="58" t="s">
        <v>42</v>
      </c>
      <c r="B165" s="71" t="s">
        <v>212</v>
      </c>
      <c r="C165" s="79" t="s">
        <v>1226</v>
      </c>
      <c r="D165" s="124">
        <v>960718.16</v>
      </c>
    </row>
    <row r="166" spans="1:4" s="121" customFormat="1" x14ac:dyDescent="0.25">
      <c r="A166" s="58" t="s">
        <v>42</v>
      </c>
      <c r="B166" s="71" t="s">
        <v>212</v>
      </c>
      <c r="C166" s="79" t="s">
        <v>1366</v>
      </c>
      <c r="D166" s="124">
        <v>339233.84</v>
      </c>
    </row>
    <row r="167" spans="1:4" s="121" customFormat="1" x14ac:dyDescent="0.25">
      <c r="A167" s="58" t="s">
        <v>42</v>
      </c>
      <c r="B167" s="71" t="s">
        <v>212</v>
      </c>
      <c r="C167" s="79" t="s">
        <v>1251</v>
      </c>
      <c r="D167" s="124">
        <v>256064.29</v>
      </c>
    </row>
    <row r="168" spans="1:4" s="121" customFormat="1" x14ac:dyDescent="0.25">
      <c r="A168" s="58" t="s">
        <v>42</v>
      </c>
      <c r="B168" s="71" t="s">
        <v>212</v>
      </c>
      <c r="C168" s="79" t="s">
        <v>1387</v>
      </c>
      <c r="D168" s="124">
        <v>401516.9</v>
      </c>
    </row>
    <row r="169" spans="1:4" s="121" customFormat="1" x14ac:dyDescent="0.25">
      <c r="A169" s="58" t="s">
        <v>42</v>
      </c>
      <c r="B169" s="71" t="s">
        <v>212</v>
      </c>
      <c r="C169" s="79" t="s">
        <v>1263</v>
      </c>
      <c r="D169" s="124">
        <v>76498.070000000007</v>
      </c>
    </row>
    <row r="170" spans="1:4" s="121" customFormat="1" x14ac:dyDescent="0.25">
      <c r="A170" s="58" t="s">
        <v>140</v>
      </c>
      <c r="B170" s="71" t="s">
        <v>1089</v>
      </c>
      <c r="C170" s="79" t="s">
        <v>1437</v>
      </c>
      <c r="D170" s="124">
        <v>1679.1</v>
      </c>
    </row>
    <row r="171" spans="1:4" s="121" customFormat="1" x14ac:dyDescent="0.25">
      <c r="A171" s="58" t="s">
        <v>43</v>
      </c>
      <c r="B171" s="71" t="s">
        <v>213</v>
      </c>
      <c r="C171" s="79" t="s">
        <v>1227</v>
      </c>
      <c r="D171" s="124">
        <v>1381835.7</v>
      </c>
    </row>
    <row r="172" spans="1:4" s="121" customFormat="1" x14ac:dyDescent="0.25">
      <c r="A172" s="58" t="s">
        <v>43</v>
      </c>
      <c r="B172" s="71" t="s">
        <v>213</v>
      </c>
      <c r="C172" s="79" t="s">
        <v>1308</v>
      </c>
      <c r="D172" s="124">
        <v>109622.47</v>
      </c>
    </row>
    <row r="173" spans="1:4" s="121" customFormat="1" x14ac:dyDescent="0.25">
      <c r="A173" s="58" t="s">
        <v>88</v>
      </c>
      <c r="B173" s="71" t="s">
        <v>310</v>
      </c>
      <c r="C173" s="79" t="s">
        <v>1204</v>
      </c>
      <c r="D173" s="124">
        <v>6929534.0700000003</v>
      </c>
    </row>
    <row r="174" spans="1:4" s="121" customFormat="1" ht="33" x14ac:dyDescent="0.25">
      <c r="A174" s="58" t="s">
        <v>88</v>
      </c>
      <c r="B174" s="71" t="s">
        <v>310</v>
      </c>
      <c r="C174" s="79" t="s">
        <v>1510</v>
      </c>
      <c r="D174" s="124">
        <v>919742.8</v>
      </c>
    </row>
    <row r="175" spans="1:4" s="121" customFormat="1" x14ac:dyDescent="0.25">
      <c r="A175" s="58" t="s">
        <v>88</v>
      </c>
      <c r="B175" s="71" t="s">
        <v>310</v>
      </c>
      <c r="C175" s="79" t="s">
        <v>1481</v>
      </c>
      <c r="D175" s="124">
        <v>11719.96</v>
      </c>
    </row>
    <row r="176" spans="1:4" s="121" customFormat="1" x14ac:dyDescent="0.25">
      <c r="A176" s="58" t="s">
        <v>88</v>
      </c>
      <c r="B176" s="71" t="s">
        <v>310</v>
      </c>
      <c r="C176" s="79" t="s">
        <v>1259</v>
      </c>
      <c r="D176" s="124">
        <v>586901.6</v>
      </c>
    </row>
    <row r="177" spans="1:4" s="121" customFormat="1" x14ac:dyDescent="0.25">
      <c r="A177" s="58" t="s">
        <v>88</v>
      </c>
      <c r="B177" s="71" t="s">
        <v>310</v>
      </c>
      <c r="C177" s="79" t="s">
        <v>1382</v>
      </c>
      <c r="D177" s="124">
        <v>159699.68</v>
      </c>
    </row>
    <row r="178" spans="1:4" s="121" customFormat="1" x14ac:dyDescent="0.25">
      <c r="A178" s="58" t="s">
        <v>88</v>
      </c>
      <c r="B178" s="71" t="s">
        <v>310</v>
      </c>
      <c r="C178" s="79" t="s">
        <v>1511</v>
      </c>
      <c r="D178" s="124">
        <v>237165.21</v>
      </c>
    </row>
    <row r="179" spans="1:4" s="121" customFormat="1" x14ac:dyDescent="0.25">
      <c r="A179" s="58" t="s">
        <v>44</v>
      </c>
      <c r="B179" s="71" t="s">
        <v>215</v>
      </c>
      <c r="C179" s="79" t="s">
        <v>1367</v>
      </c>
      <c r="D179" s="124">
        <v>1283166.3600000001</v>
      </c>
    </row>
    <row r="180" spans="1:4" s="121" customFormat="1" x14ac:dyDescent="0.25">
      <c r="A180" s="58" t="s">
        <v>44</v>
      </c>
      <c r="B180" s="71" t="s">
        <v>215</v>
      </c>
      <c r="C180" s="79" t="s">
        <v>1413</v>
      </c>
      <c r="D180" s="124">
        <v>2363108.2200000002</v>
      </c>
    </row>
    <row r="181" spans="1:4" s="121" customFormat="1" x14ac:dyDescent="0.25">
      <c r="A181" s="58" t="s">
        <v>45</v>
      </c>
      <c r="B181" s="71" t="s">
        <v>216</v>
      </c>
      <c r="C181" s="79" t="s">
        <v>1366</v>
      </c>
      <c r="D181" s="124">
        <v>241074.35</v>
      </c>
    </row>
    <row r="182" spans="1:4" s="121" customFormat="1" x14ac:dyDescent="0.25">
      <c r="A182" s="58" t="s">
        <v>45</v>
      </c>
      <c r="B182" s="71" t="s">
        <v>216</v>
      </c>
      <c r="C182" s="79" t="s">
        <v>1535</v>
      </c>
      <c r="D182" s="124">
        <v>15329644.75</v>
      </c>
    </row>
    <row r="183" spans="1:4" s="121" customFormat="1" x14ac:dyDescent="0.25">
      <c r="A183" s="58" t="s">
        <v>45</v>
      </c>
      <c r="B183" s="71" t="s">
        <v>216</v>
      </c>
      <c r="C183" s="79" t="s">
        <v>1493</v>
      </c>
      <c r="D183" s="124">
        <v>7123100</v>
      </c>
    </row>
    <row r="184" spans="1:4" s="121" customFormat="1" x14ac:dyDescent="0.25">
      <c r="A184" s="58" t="s">
        <v>45</v>
      </c>
      <c r="B184" s="71" t="s">
        <v>216</v>
      </c>
      <c r="C184" s="79" t="s">
        <v>1536</v>
      </c>
      <c r="D184" s="124">
        <v>2472989.46</v>
      </c>
    </row>
    <row r="185" spans="1:4" s="121" customFormat="1" x14ac:dyDescent="0.25">
      <c r="A185" s="58" t="s">
        <v>45</v>
      </c>
      <c r="B185" s="71" t="s">
        <v>216</v>
      </c>
      <c r="C185" s="79" t="s">
        <v>1223</v>
      </c>
      <c r="D185" s="124">
        <v>38296005.68</v>
      </c>
    </row>
    <row r="186" spans="1:4" s="121" customFormat="1" x14ac:dyDescent="0.25">
      <c r="A186" s="58" t="s">
        <v>45</v>
      </c>
      <c r="B186" s="71" t="s">
        <v>216</v>
      </c>
      <c r="C186" s="79" t="s">
        <v>1401</v>
      </c>
      <c r="D186" s="124">
        <v>7364907.9500000002</v>
      </c>
    </row>
    <row r="187" spans="1:4" s="121" customFormat="1" x14ac:dyDescent="0.25">
      <c r="A187" s="58" t="s">
        <v>45</v>
      </c>
      <c r="B187" s="71" t="s">
        <v>216</v>
      </c>
      <c r="C187" s="79" t="s">
        <v>1224</v>
      </c>
      <c r="D187" s="124">
        <v>80281845.760000005</v>
      </c>
    </row>
    <row r="188" spans="1:4" s="121" customFormat="1" x14ac:dyDescent="0.25">
      <c r="A188" s="58" t="s">
        <v>45</v>
      </c>
      <c r="B188" s="71" t="s">
        <v>216</v>
      </c>
      <c r="C188" s="79" t="s">
        <v>1212</v>
      </c>
      <c r="D188" s="124">
        <v>394748.19</v>
      </c>
    </row>
    <row r="189" spans="1:4" s="121" customFormat="1" x14ac:dyDescent="0.25">
      <c r="A189" s="58" t="s">
        <v>45</v>
      </c>
      <c r="B189" s="71" t="s">
        <v>216</v>
      </c>
      <c r="C189" s="79" t="s">
        <v>1505</v>
      </c>
      <c r="D189" s="124">
        <v>130268.71</v>
      </c>
    </row>
    <row r="190" spans="1:4" s="121" customFormat="1" x14ac:dyDescent="0.25">
      <c r="A190" s="58" t="s">
        <v>45</v>
      </c>
      <c r="B190" s="71" t="s">
        <v>216</v>
      </c>
      <c r="C190" s="79" t="s">
        <v>1528</v>
      </c>
      <c r="D190" s="124">
        <v>232418.7</v>
      </c>
    </row>
    <row r="191" spans="1:4" s="121" customFormat="1" x14ac:dyDescent="0.25">
      <c r="A191" s="58" t="s">
        <v>45</v>
      </c>
      <c r="B191" s="71" t="s">
        <v>216</v>
      </c>
      <c r="C191" s="79" t="s">
        <v>1360</v>
      </c>
      <c r="D191" s="124">
        <v>1634059.71</v>
      </c>
    </row>
    <row r="192" spans="1:4" s="121" customFormat="1" x14ac:dyDescent="0.25">
      <c r="A192" s="58" t="s">
        <v>45</v>
      </c>
      <c r="B192" s="71" t="s">
        <v>216</v>
      </c>
      <c r="C192" s="79" t="s">
        <v>1512</v>
      </c>
      <c r="D192" s="124">
        <v>142598.47</v>
      </c>
    </row>
    <row r="193" spans="1:4" s="121" customFormat="1" x14ac:dyDescent="0.25">
      <c r="A193" s="58" t="s">
        <v>45</v>
      </c>
      <c r="B193" s="71" t="s">
        <v>216</v>
      </c>
      <c r="C193" s="79" t="s">
        <v>1296</v>
      </c>
      <c r="D193" s="124">
        <v>47019.46</v>
      </c>
    </row>
    <row r="194" spans="1:4" s="121" customFormat="1" x14ac:dyDescent="0.25">
      <c r="A194" s="58" t="s">
        <v>46</v>
      </c>
      <c r="B194" s="71" t="s">
        <v>217</v>
      </c>
      <c r="C194" s="79" t="s">
        <v>1490</v>
      </c>
      <c r="D194" s="124">
        <v>14280435.220000001</v>
      </c>
    </row>
    <row r="195" spans="1:4" s="121" customFormat="1" x14ac:dyDescent="0.25">
      <c r="A195" s="58" t="s">
        <v>46</v>
      </c>
      <c r="B195" s="71" t="s">
        <v>217</v>
      </c>
      <c r="C195" s="79" t="s">
        <v>1382</v>
      </c>
      <c r="D195" s="124">
        <v>65734</v>
      </c>
    </row>
    <row r="196" spans="1:4" s="121" customFormat="1" x14ac:dyDescent="0.25">
      <c r="A196" s="58" t="s">
        <v>46</v>
      </c>
      <c r="B196" s="71" t="s">
        <v>217</v>
      </c>
      <c r="C196" s="79" t="s">
        <v>1333</v>
      </c>
      <c r="D196" s="124">
        <v>8025143.6100000003</v>
      </c>
    </row>
    <row r="197" spans="1:4" s="121" customFormat="1" x14ac:dyDescent="0.25">
      <c r="A197" s="58" t="s">
        <v>46</v>
      </c>
      <c r="B197" s="71" t="s">
        <v>217</v>
      </c>
      <c r="C197" s="79" t="s">
        <v>1505</v>
      </c>
      <c r="D197" s="124">
        <v>758423.74</v>
      </c>
    </row>
    <row r="198" spans="1:4" s="121" customFormat="1" x14ac:dyDescent="0.25">
      <c r="A198" s="58" t="s">
        <v>46</v>
      </c>
      <c r="B198" s="71" t="s">
        <v>217</v>
      </c>
      <c r="C198" s="79" t="s">
        <v>1478</v>
      </c>
      <c r="D198" s="124">
        <v>1391852.61</v>
      </c>
    </row>
    <row r="199" spans="1:4" s="121" customFormat="1" x14ac:dyDescent="0.25">
      <c r="A199" s="58" t="s">
        <v>46</v>
      </c>
      <c r="B199" s="71" t="s">
        <v>217</v>
      </c>
      <c r="C199" s="79" t="s">
        <v>1216</v>
      </c>
      <c r="D199" s="124">
        <v>8113.26</v>
      </c>
    </row>
    <row r="200" spans="1:4" s="121" customFormat="1" x14ac:dyDescent="0.25">
      <c r="A200" s="58" t="s">
        <v>46</v>
      </c>
      <c r="B200" s="71" t="s">
        <v>217</v>
      </c>
      <c r="C200" s="79" t="s">
        <v>1403</v>
      </c>
      <c r="D200" s="124">
        <v>1303455.6000000001</v>
      </c>
    </row>
    <row r="201" spans="1:4" s="121" customFormat="1" x14ac:dyDescent="0.25">
      <c r="A201" s="58" t="s">
        <v>46</v>
      </c>
      <c r="B201" s="71" t="s">
        <v>217</v>
      </c>
      <c r="C201" s="79" t="s">
        <v>1512</v>
      </c>
      <c r="D201" s="124">
        <v>122147.44</v>
      </c>
    </row>
    <row r="202" spans="1:4" s="121" customFormat="1" x14ac:dyDescent="0.25">
      <c r="A202" s="58" t="s">
        <v>46</v>
      </c>
      <c r="B202" s="71" t="s">
        <v>217</v>
      </c>
      <c r="C202" s="79" t="s">
        <v>1361</v>
      </c>
      <c r="D202" s="124">
        <v>29596.28</v>
      </c>
    </row>
    <row r="203" spans="1:4" s="121" customFormat="1" x14ac:dyDescent="0.25">
      <c r="A203" s="58" t="s">
        <v>141</v>
      </c>
      <c r="B203" s="71" t="s">
        <v>1090</v>
      </c>
      <c r="C203" s="79" t="s">
        <v>1271</v>
      </c>
      <c r="D203" s="124">
        <v>7187500</v>
      </c>
    </row>
    <row r="204" spans="1:4" s="121" customFormat="1" x14ac:dyDescent="0.25">
      <c r="A204" s="58" t="s">
        <v>48</v>
      </c>
      <c r="B204" s="71" t="s">
        <v>220</v>
      </c>
      <c r="C204" s="79" t="s">
        <v>1287</v>
      </c>
      <c r="D204" s="124">
        <v>88819.520000000004</v>
      </c>
    </row>
    <row r="205" spans="1:4" s="121" customFormat="1" x14ac:dyDescent="0.25">
      <c r="A205" s="58" t="s">
        <v>48</v>
      </c>
      <c r="B205" s="71" t="s">
        <v>220</v>
      </c>
      <c r="C205" s="79" t="s">
        <v>1421</v>
      </c>
      <c r="D205" s="124">
        <v>2362918.35</v>
      </c>
    </row>
    <row r="206" spans="1:4" s="121" customFormat="1" x14ac:dyDescent="0.25">
      <c r="A206" s="58" t="s">
        <v>49</v>
      </c>
      <c r="B206" s="71" t="s">
        <v>1091</v>
      </c>
      <c r="C206" s="79" t="s">
        <v>1262</v>
      </c>
      <c r="D206" s="124">
        <v>395727.86</v>
      </c>
    </row>
    <row r="207" spans="1:4" s="121" customFormat="1" x14ac:dyDescent="0.25">
      <c r="A207" s="58" t="s">
        <v>49</v>
      </c>
      <c r="B207" s="71" t="s">
        <v>1091</v>
      </c>
      <c r="C207" s="79" t="s">
        <v>1443</v>
      </c>
      <c r="D207" s="124">
        <v>11885296</v>
      </c>
    </row>
    <row r="208" spans="1:4" s="121" customFormat="1" x14ac:dyDescent="0.25">
      <c r="A208" s="58" t="s">
        <v>49</v>
      </c>
      <c r="B208" s="71" t="s">
        <v>1091</v>
      </c>
      <c r="C208" s="79" t="s">
        <v>1328</v>
      </c>
      <c r="D208" s="124">
        <v>1044469.29</v>
      </c>
    </row>
    <row r="209" spans="1:4" s="121" customFormat="1" x14ac:dyDescent="0.25">
      <c r="A209" s="58" t="s">
        <v>49</v>
      </c>
      <c r="B209" s="71" t="s">
        <v>1091</v>
      </c>
      <c r="C209" s="79" t="s">
        <v>1494</v>
      </c>
      <c r="D209" s="124">
        <v>617438.92000000004</v>
      </c>
    </row>
    <row r="210" spans="1:4" s="121" customFormat="1" x14ac:dyDescent="0.25">
      <c r="A210" s="58" t="s">
        <v>49</v>
      </c>
      <c r="B210" s="71" t="s">
        <v>1091</v>
      </c>
      <c r="C210" s="79" t="s">
        <v>1454</v>
      </c>
      <c r="D210" s="124">
        <v>1144992</v>
      </c>
    </row>
    <row r="211" spans="1:4" s="121" customFormat="1" x14ac:dyDescent="0.25">
      <c r="A211" s="58" t="s">
        <v>49</v>
      </c>
      <c r="B211" s="71" t="s">
        <v>1091</v>
      </c>
      <c r="C211" s="79" t="s">
        <v>1329</v>
      </c>
      <c r="D211" s="124">
        <v>285982.09999999998</v>
      </c>
    </row>
    <row r="212" spans="1:4" s="121" customFormat="1" x14ac:dyDescent="0.25">
      <c r="A212" s="58" t="s">
        <v>50</v>
      </c>
      <c r="B212" s="71" t="s">
        <v>222</v>
      </c>
      <c r="C212" s="79" t="s">
        <v>1447</v>
      </c>
      <c r="D212" s="124">
        <v>4791996.91</v>
      </c>
    </row>
    <row r="213" spans="1:4" s="121" customFormat="1" x14ac:dyDescent="0.25">
      <c r="A213" s="58" t="s">
        <v>50</v>
      </c>
      <c r="B213" s="71" t="s">
        <v>222</v>
      </c>
      <c r="C213" s="79" t="s">
        <v>1468</v>
      </c>
      <c r="D213" s="124">
        <v>501746.76</v>
      </c>
    </row>
    <row r="214" spans="1:4" s="121" customFormat="1" x14ac:dyDescent="0.25">
      <c r="A214" s="58" t="s">
        <v>50</v>
      </c>
      <c r="B214" s="71" t="s">
        <v>222</v>
      </c>
      <c r="C214" s="79" t="s">
        <v>1468</v>
      </c>
      <c r="D214" s="124">
        <v>2618233.88</v>
      </c>
    </row>
    <row r="215" spans="1:4" s="121" customFormat="1" x14ac:dyDescent="0.25">
      <c r="A215" s="58" t="s">
        <v>50</v>
      </c>
      <c r="B215" s="71" t="s">
        <v>222</v>
      </c>
      <c r="C215" s="79" t="s">
        <v>1465</v>
      </c>
      <c r="D215" s="124">
        <v>2750968.7</v>
      </c>
    </row>
    <row r="216" spans="1:4" s="121" customFormat="1" x14ac:dyDescent="0.25">
      <c r="A216" s="58" t="s">
        <v>50</v>
      </c>
      <c r="B216" s="71" t="s">
        <v>222</v>
      </c>
      <c r="C216" s="79" t="s">
        <v>1466</v>
      </c>
      <c r="D216" s="124">
        <v>59661122.030000001</v>
      </c>
    </row>
    <row r="217" spans="1:4" s="121" customFormat="1" x14ac:dyDescent="0.25">
      <c r="A217" s="58" t="s">
        <v>50</v>
      </c>
      <c r="B217" s="71" t="s">
        <v>222</v>
      </c>
      <c r="C217" s="79" t="s">
        <v>1466</v>
      </c>
      <c r="D217" s="124">
        <v>91253742.590000004</v>
      </c>
    </row>
    <row r="218" spans="1:4" s="121" customFormat="1" x14ac:dyDescent="0.25">
      <c r="A218" s="58" t="s">
        <v>50</v>
      </c>
      <c r="B218" s="71" t="s">
        <v>222</v>
      </c>
      <c r="C218" s="79" t="s">
        <v>1467</v>
      </c>
      <c r="D218" s="124">
        <v>109336.6</v>
      </c>
    </row>
    <row r="219" spans="1:4" s="121" customFormat="1" x14ac:dyDescent="0.25">
      <c r="A219" s="58" t="s">
        <v>50</v>
      </c>
      <c r="B219" s="71" t="s">
        <v>222</v>
      </c>
      <c r="C219" s="79" t="s">
        <v>1389</v>
      </c>
      <c r="D219" s="124">
        <v>21029879.27</v>
      </c>
    </row>
    <row r="220" spans="1:4" s="121" customFormat="1" x14ac:dyDescent="0.25">
      <c r="A220" s="58" t="s">
        <v>50</v>
      </c>
      <c r="B220" s="71" t="s">
        <v>222</v>
      </c>
      <c r="C220" s="79" t="s">
        <v>1404</v>
      </c>
      <c r="D220" s="124">
        <v>13667226</v>
      </c>
    </row>
    <row r="221" spans="1:4" s="121" customFormat="1" x14ac:dyDescent="0.25">
      <c r="A221" s="58" t="s">
        <v>50</v>
      </c>
      <c r="B221" s="71" t="s">
        <v>222</v>
      </c>
      <c r="C221" s="79" t="s">
        <v>1371</v>
      </c>
      <c r="D221" s="124">
        <v>3278692.57</v>
      </c>
    </row>
    <row r="222" spans="1:4" s="121" customFormat="1" x14ac:dyDescent="0.25">
      <c r="A222" s="58" t="s">
        <v>50</v>
      </c>
      <c r="B222" s="71" t="s">
        <v>222</v>
      </c>
      <c r="C222" s="79" t="s">
        <v>1486</v>
      </c>
      <c r="D222" s="124">
        <v>3796037.41</v>
      </c>
    </row>
    <row r="223" spans="1:4" s="121" customFormat="1" x14ac:dyDescent="0.25">
      <c r="A223" s="58" t="s">
        <v>50</v>
      </c>
      <c r="B223" s="71" t="s">
        <v>222</v>
      </c>
      <c r="C223" s="79" t="s">
        <v>1195</v>
      </c>
      <c r="D223" s="124">
        <v>321045.77</v>
      </c>
    </row>
    <row r="224" spans="1:4" s="121" customFormat="1" x14ac:dyDescent="0.25">
      <c r="A224" s="58" t="s">
        <v>142</v>
      </c>
      <c r="B224" s="71" t="s">
        <v>1092</v>
      </c>
      <c r="C224" s="79" t="s">
        <v>1466</v>
      </c>
      <c r="D224" s="124">
        <v>651728.75</v>
      </c>
    </row>
    <row r="225" spans="1:4" s="121" customFormat="1" x14ac:dyDescent="0.25">
      <c r="A225" s="58" t="s">
        <v>51</v>
      </c>
      <c r="B225" s="71" t="s">
        <v>223</v>
      </c>
      <c r="C225" s="79" t="s">
        <v>1368</v>
      </c>
      <c r="D225" s="124">
        <v>100000</v>
      </c>
    </row>
    <row r="226" spans="1:4" s="121" customFormat="1" x14ac:dyDescent="0.25">
      <c r="A226" s="58" t="s">
        <v>51</v>
      </c>
      <c r="B226" s="71" t="s">
        <v>223</v>
      </c>
      <c r="C226" s="79" t="s">
        <v>1424</v>
      </c>
      <c r="D226" s="124">
        <v>5034686.93</v>
      </c>
    </row>
    <row r="227" spans="1:4" s="121" customFormat="1" x14ac:dyDescent="0.25">
      <c r="A227" s="58" t="s">
        <v>51</v>
      </c>
      <c r="B227" s="71" t="s">
        <v>223</v>
      </c>
      <c r="C227" s="79" t="s">
        <v>1503</v>
      </c>
      <c r="D227" s="124">
        <v>7760404</v>
      </c>
    </row>
    <row r="228" spans="1:4" s="121" customFormat="1" x14ac:dyDescent="0.25">
      <c r="A228" s="58" t="s">
        <v>51</v>
      </c>
      <c r="B228" s="71" t="s">
        <v>223</v>
      </c>
      <c r="C228" s="79" t="s">
        <v>1195</v>
      </c>
      <c r="D228" s="124">
        <v>1060176.02</v>
      </c>
    </row>
    <row r="229" spans="1:4" s="121" customFormat="1" x14ac:dyDescent="0.25">
      <c r="A229" s="58" t="s">
        <v>51</v>
      </c>
      <c r="B229" s="71" t="s">
        <v>223</v>
      </c>
      <c r="C229" s="79" t="s">
        <v>1257</v>
      </c>
      <c r="D229" s="124">
        <v>676128.1</v>
      </c>
    </row>
    <row r="230" spans="1:4" s="121" customFormat="1" x14ac:dyDescent="0.25">
      <c r="A230" s="58" t="s">
        <v>51</v>
      </c>
      <c r="B230" s="71" t="s">
        <v>223</v>
      </c>
      <c r="C230" s="79" t="s">
        <v>1242</v>
      </c>
      <c r="D230" s="124">
        <v>2877184276.6199999</v>
      </c>
    </row>
    <row r="231" spans="1:4" s="121" customFormat="1" x14ac:dyDescent="0.25">
      <c r="A231" s="58" t="s">
        <v>51</v>
      </c>
      <c r="B231" s="71" t="s">
        <v>223</v>
      </c>
      <c r="C231" s="79" t="s">
        <v>1371</v>
      </c>
      <c r="D231" s="124">
        <v>87384895488.100006</v>
      </c>
    </row>
    <row r="232" spans="1:4" s="121" customFormat="1" x14ac:dyDescent="0.25">
      <c r="A232" s="58" t="s">
        <v>51</v>
      </c>
      <c r="B232" s="71" t="s">
        <v>223</v>
      </c>
      <c r="C232" s="79" t="s">
        <v>1407</v>
      </c>
      <c r="D232" s="124">
        <v>115384483.84</v>
      </c>
    </row>
    <row r="233" spans="1:4" s="121" customFormat="1" x14ac:dyDescent="0.25">
      <c r="A233" s="58" t="s">
        <v>51</v>
      </c>
      <c r="B233" s="71" t="s">
        <v>223</v>
      </c>
      <c r="C233" s="79" t="s">
        <v>1380</v>
      </c>
      <c r="D233" s="124">
        <v>10386379.220000001</v>
      </c>
    </row>
    <row r="234" spans="1:4" s="121" customFormat="1" x14ac:dyDescent="0.25">
      <c r="A234" s="58" t="s">
        <v>51</v>
      </c>
      <c r="B234" s="71" t="s">
        <v>223</v>
      </c>
      <c r="C234" s="79" t="s">
        <v>1221</v>
      </c>
      <c r="D234" s="124">
        <v>6856988.0700000003</v>
      </c>
    </row>
    <row r="235" spans="1:4" s="121" customFormat="1" x14ac:dyDescent="0.25">
      <c r="A235" s="58" t="s">
        <v>51</v>
      </c>
      <c r="B235" s="71" t="s">
        <v>223</v>
      </c>
      <c r="C235" s="79" t="s">
        <v>1213</v>
      </c>
      <c r="D235" s="124">
        <v>137711221.81999999</v>
      </c>
    </row>
    <row r="236" spans="1:4" s="121" customFormat="1" x14ac:dyDescent="0.25">
      <c r="A236" s="58" t="s">
        <v>51</v>
      </c>
      <c r="B236" s="71" t="s">
        <v>223</v>
      </c>
      <c r="C236" s="79" t="s">
        <v>1214</v>
      </c>
      <c r="D236" s="124">
        <v>372265197.61000001</v>
      </c>
    </row>
    <row r="237" spans="1:4" s="121" customFormat="1" x14ac:dyDescent="0.25">
      <c r="A237" s="58" t="s">
        <v>51</v>
      </c>
      <c r="B237" s="71" t="s">
        <v>223</v>
      </c>
      <c r="C237" s="79" t="s">
        <v>1372</v>
      </c>
      <c r="D237" s="124">
        <v>4485604.3099999996</v>
      </c>
    </row>
    <row r="238" spans="1:4" s="121" customFormat="1" x14ac:dyDescent="0.25">
      <c r="A238" s="58" t="s">
        <v>52</v>
      </c>
      <c r="B238" s="71" t="s">
        <v>227</v>
      </c>
      <c r="C238" s="79" t="s">
        <v>1314</v>
      </c>
      <c r="D238" s="124">
        <v>150138.17000000001</v>
      </c>
    </row>
    <row r="239" spans="1:4" s="121" customFormat="1" x14ac:dyDescent="0.25">
      <c r="A239" s="58" t="s">
        <v>52</v>
      </c>
      <c r="B239" s="71" t="s">
        <v>227</v>
      </c>
      <c r="C239" s="79" t="s">
        <v>1469</v>
      </c>
      <c r="D239" s="124">
        <v>1074959067.5</v>
      </c>
    </row>
    <row r="240" spans="1:4" s="121" customFormat="1" x14ac:dyDescent="0.25">
      <c r="A240" s="58" t="s">
        <v>52</v>
      </c>
      <c r="B240" s="71" t="s">
        <v>227</v>
      </c>
      <c r="C240" s="79" t="s">
        <v>1544</v>
      </c>
      <c r="D240" s="124">
        <v>2510472.4700000002</v>
      </c>
    </row>
    <row r="241" spans="1:4" s="121" customFormat="1" x14ac:dyDescent="0.25">
      <c r="A241" s="58" t="s">
        <v>52</v>
      </c>
      <c r="B241" s="71" t="s">
        <v>227</v>
      </c>
      <c r="C241" s="79" t="s">
        <v>1266</v>
      </c>
      <c r="D241" s="124">
        <v>182776.88</v>
      </c>
    </row>
    <row r="242" spans="1:4" s="121" customFormat="1" x14ac:dyDescent="0.25">
      <c r="A242" s="58" t="s">
        <v>52</v>
      </c>
      <c r="B242" s="71" t="s">
        <v>227</v>
      </c>
      <c r="C242" s="79" t="s">
        <v>1343</v>
      </c>
      <c r="D242" s="124">
        <v>4040747.33</v>
      </c>
    </row>
    <row r="243" spans="1:4" s="121" customFormat="1" x14ac:dyDescent="0.25">
      <c r="A243" s="58" t="s">
        <v>52</v>
      </c>
      <c r="B243" s="71" t="s">
        <v>227</v>
      </c>
      <c r="C243" s="170" t="s">
        <v>1760</v>
      </c>
      <c r="D243" s="124">
        <v>290649.69</v>
      </c>
    </row>
    <row r="244" spans="1:4" s="121" customFormat="1" x14ac:dyDescent="0.25">
      <c r="A244" s="58" t="s">
        <v>52</v>
      </c>
      <c r="B244" s="71" t="s">
        <v>227</v>
      </c>
      <c r="C244" s="79" t="s">
        <v>1487</v>
      </c>
      <c r="D244" s="124">
        <v>96221.54</v>
      </c>
    </row>
    <row r="245" spans="1:4" s="121" customFormat="1" x14ac:dyDescent="0.25">
      <c r="A245" s="58" t="s">
        <v>52</v>
      </c>
      <c r="B245" s="71" t="s">
        <v>227</v>
      </c>
      <c r="C245" s="79" t="s">
        <v>1413</v>
      </c>
      <c r="D245" s="124">
        <v>486979.51</v>
      </c>
    </row>
    <row r="246" spans="1:4" s="121" customFormat="1" x14ac:dyDescent="0.25">
      <c r="A246" s="58" t="s">
        <v>52</v>
      </c>
      <c r="B246" s="71" t="s">
        <v>227</v>
      </c>
      <c r="C246" s="79" t="s">
        <v>1428</v>
      </c>
      <c r="D246" s="124">
        <v>34935717.079999998</v>
      </c>
    </row>
    <row r="247" spans="1:4" s="121" customFormat="1" x14ac:dyDescent="0.25">
      <c r="A247" s="58" t="s">
        <v>52</v>
      </c>
      <c r="B247" s="71" t="s">
        <v>227</v>
      </c>
      <c r="C247" s="79" t="s">
        <v>1298</v>
      </c>
      <c r="D247" s="124">
        <v>986466.11</v>
      </c>
    </row>
    <row r="248" spans="1:4" s="121" customFormat="1" x14ac:dyDescent="0.25">
      <c r="A248" s="58" t="s">
        <v>52</v>
      </c>
      <c r="B248" s="71" t="s">
        <v>227</v>
      </c>
      <c r="C248" s="79" t="s">
        <v>1201</v>
      </c>
      <c r="D248" s="124">
        <v>5698306.5499999998</v>
      </c>
    </row>
    <row r="249" spans="1:4" s="121" customFormat="1" x14ac:dyDescent="0.25">
      <c r="A249" s="58" t="s">
        <v>52</v>
      </c>
      <c r="B249" s="71" t="s">
        <v>227</v>
      </c>
      <c r="C249" s="172" t="s">
        <v>1763</v>
      </c>
      <c r="D249" s="124">
        <v>1087495.81</v>
      </c>
    </row>
    <row r="250" spans="1:4" s="121" customFormat="1" x14ac:dyDescent="0.25">
      <c r="A250" s="58" t="s">
        <v>52</v>
      </c>
      <c r="B250" s="71" t="s">
        <v>227</v>
      </c>
      <c r="C250" s="79" t="s">
        <v>1423</v>
      </c>
      <c r="D250" s="124">
        <v>7960785.6100000003</v>
      </c>
    </row>
    <row r="251" spans="1:4" s="121" customFormat="1" x14ac:dyDescent="0.25">
      <c r="A251" s="58" t="s">
        <v>52</v>
      </c>
      <c r="B251" s="71" t="s">
        <v>227</v>
      </c>
      <c r="C251" s="79" t="s">
        <v>1764</v>
      </c>
      <c r="D251" s="124">
        <v>292494.17</v>
      </c>
    </row>
    <row r="252" spans="1:4" s="121" customFormat="1" x14ac:dyDescent="0.25">
      <c r="A252" s="58" t="s">
        <v>52</v>
      </c>
      <c r="B252" s="71" t="s">
        <v>227</v>
      </c>
      <c r="C252" s="79" t="s">
        <v>1351</v>
      </c>
      <c r="D252" s="124">
        <v>12251871.73</v>
      </c>
    </row>
    <row r="253" spans="1:4" s="121" customFormat="1" x14ac:dyDescent="0.25">
      <c r="A253" s="58" t="s">
        <v>52</v>
      </c>
      <c r="B253" s="71" t="s">
        <v>227</v>
      </c>
      <c r="C253" s="79" t="s">
        <v>1241</v>
      </c>
      <c r="D253" s="124">
        <v>732997.72</v>
      </c>
    </row>
    <row r="254" spans="1:4" s="121" customFormat="1" x14ac:dyDescent="0.25">
      <c r="A254" s="58" t="s">
        <v>52</v>
      </c>
      <c r="B254" s="71" t="s">
        <v>227</v>
      </c>
      <c r="C254" s="79" t="s">
        <v>1479</v>
      </c>
      <c r="D254" s="124">
        <v>599603.16</v>
      </c>
    </row>
    <row r="255" spans="1:4" s="121" customFormat="1" x14ac:dyDescent="0.25">
      <c r="A255" s="58" t="s">
        <v>52</v>
      </c>
      <c r="B255" s="71" t="s">
        <v>227</v>
      </c>
      <c r="C255" s="79" t="s">
        <v>1348</v>
      </c>
      <c r="D255" s="124">
        <v>186697912.58000001</v>
      </c>
    </row>
    <row r="256" spans="1:4" s="121" customFormat="1" x14ac:dyDescent="0.25">
      <c r="A256" s="58" t="s">
        <v>52</v>
      </c>
      <c r="B256" s="71" t="s">
        <v>227</v>
      </c>
      <c r="C256" s="79" t="s">
        <v>1200</v>
      </c>
      <c r="D256" s="124">
        <v>115344.91</v>
      </c>
    </row>
    <row r="257" spans="1:4" s="121" customFormat="1" x14ac:dyDescent="0.25">
      <c r="A257" s="58" t="s">
        <v>52</v>
      </c>
      <c r="B257" s="71" t="s">
        <v>227</v>
      </c>
      <c r="C257" s="79" t="s">
        <v>1509</v>
      </c>
      <c r="D257" s="124">
        <v>486246.84</v>
      </c>
    </row>
    <row r="258" spans="1:4" s="121" customFormat="1" x14ac:dyDescent="0.25">
      <c r="A258" s="58" t="s">
        <v>52</v>
      </c>
      <c r="B258" s="71" t="s">
        <v>227</v>
      </c>
      <c r="C258" s="79" t="s">
        <v>1429</v>
      </c>
      <c r="D258" s="124">
        <v>55183272.07</v>
      </c>
    </row>
    <row r="259" spans="1:4" s="121" customFormat="1" x14ac:dyDescent="0.25">
      <c r="A259" s="58" t="s">
        <v>52</v>
      </c>
      <c r="B259" s="71" t="s">
        <v>227</v>
      </c>
      <c r="C259" s="79" t="s">
        <v>1310</v>
      </c>
      <c r="D259" s="124">
        <v>519130.04</v>
      </c>
    </row>
    <row r="260" spans="1:4" s="121" customFormat="1" x14ac:dyDescent="0.25">
      <c r="A260" s="58" t="s">
        <v>52</v>
      </c>
      <c r="B260" s="71" t="s">
        <v>227</v>
      </c>
      <c r="C260" s="79" t="s">
        <v>1383</v>
      </c>
      <c r="D260" s="124">
        <v>3170956.98</v>
      </c>
    </row>
    <row r="261" spans="1:4" s="121" customFormat="1" x14ac:dyDescent="0.25">
      <c r="A261" s="58" t="s">
        <v>52</v>
      </c>
      <c r="B261" s="71" t="s">
        <v>227</v>
      </c>
      <c r="C261" s="170" t="s">
        <v>1761</v>
      </c>
      <c r="D261" s="124">
        <v>7517942.7300000004</v>
      </c>
    </row>
    <row r="262" spans="1:4" s="121" customFormat="1" x14ac:dyDescent="0.25">
      <c r="A262" s="58" t="s">
        <v>52</v>
      </c>
      <c r="B262" s="71" t="s">
        <v>227</v>
      </c>
      <c r="C262" s="79" t="s">
        <v>1350</v>
      </c>
      <c r="D262" s="124">
        <v>3800705.83</v>
      </c>
    </row>
    <row r="263" spans="1:4" s="121" customFormat="1" x14ac:dyDescent="0.25">
      <c r="A263" s="58" t="s">
        <v>52</v>
      </c>
      <c r="B263" s="71" t="s">
        <v>227</v>
      </c>
      <c r="C263" s="79" t="s">
        <v>1538</v>
      </c>
      <c r="D263" s="124">
        <v>416777.91</v>
      </c>
    </row>
    <row r="264" spans="1:4" s="121" customFormat="1" x14ac:dyDescent="0.25">
      <c r="A264" s="58" t="s">
        <v>52</v>
      </c>
      <c r="B264" s="71" t="s">
        <v>227</v>
      </c>
      <c r="C264" s="79" t="s">
        <v>1491</v>
      </c>
      <c r="D264" s="124">
        <v>1023941.23</v>
      </c>
    </row>
    <row r="265" spans="1:4" s="121" customFormat="1" x14ac:dyDescent="0.25">
      <c r="A265" s="58" t="s">
        <v>52</v>
      </c>
      <c r="B265" s="71" t="s">
        <v>227</v>
      </c>
      <c r="C265" s="79" t="s">
        <v>1420</v>
      </c>
      <c r="D265" s="124">
        <v>475296.71</v>
      </c>
    </row>
    <row r="266" spans="1:4" s="121" customFormat="1" x14ac:dyDescent="0.25">
      <c r="A266" s="58" t="s">
        <v>52</v>
      </c>
      <c r="B266" s="71" t="s">
        <v>227</v>
      </c>
      <c r="C266" s="79" t="s">
        <v>1435</v>
      </c>
      <c r="D266" s="124">
        <v>5098207.3600000003</v>
      </c>
    </row>
    <row r="267" spans="1:4" s="121" customFormat="1" x14ac:dyDescent="0.25">
      <c r="A267" s="58" t="s">
        <v>52</v>
      </c>
      <c r="B267" s="71" t="s">
        <v>227</v>
      </c>
      <c r="C267" s="79" t="s">
        <v>1430</v>
      </c>
      <c r="D267" s="124">
        <v>1275151.2</v>
      </c>
    </row>
    <row r="268" spans="1:4" s="121" customFormat="1" x14ac:dyDescent="0.25">
      <c r="A268" s="58" t="s">
        <v>52</v>
      </c>
      <c r="B268" s="71" t="s">
        <v>227</v>
      </c>
      <c r="C268" s="79" t="s">
        <v>1495</v>
      </c>
      <c r="D268" s="124">
        <v>51518785.579999998</v>
      </c>
    </row>
    <row r="269" spans="1:4" s="121" customFormat="1" x14ac:dyDescent="0.25">
      <c r="A269" s="58" t="s">
        <v>52</v>
      </c>
      <c r="B269" s="71" t="s">
        <v>227</v>
      </c>
      <c r="C269" s="79" t="s">
        <v>1371</v>
      </c>
      <c r="D269" s="124">
        <v>6421613</v>
      </c>
    </row>
    <row r="270" spans="1:4" s="121" customFormat="1" x14ac:dyDescent="0.25">
      <c r="A270" s="58" t="s">
        <v>52</v>
      </c>
      <c r="B270" s="71" t="s">
        <v>227</v>
      </c>
      <c r="C270" s="79" t="s">
        <v>1496</v>
      </c>
      <c r="D270" s="124">
        <v>59160620.859999999</v>
      </c>
    </row>
    <row r="271" spans="1:4" s="121" customFormat="1" x14ac:dyDescent="0.25">
      <c r="A271" s="58" t="s">
        <v>52</v>
      </c>
      <c r="B271" s="71" t="s">
        <v>227</v>
      </c>
      <c r="C271" s="79" t="s">
        <v>1345</v>
      </c>
      <c r="D271" s="124">
        <v>438300.93</v>
      </c>
    </row>
    <row r="272" spans="1:4" s="121" customFormat="1" x14ac:dyDescent="0.25">
      <c r="A272" s="58" t="s">
        <v>52</v>
      </c>
      <c r="B272" s="71" t="s">
        <v>227</v>
      </c>
      <c r="C272" s="79" t="s">
        <v>1206</v>
      </c>
      <c r="D272" s="124">
        <v>238283.83</v>
      </c>
    </row>
    <row r="273" spans="1:4" s="121" customFormat="1" x14ac:dyDescent="0.25">
      <c r="A273" s="58" t="s">
        <v>52</v>
      </c>
      <c r="B273" s="71" t="s">
        <v>227</v>
      </c>
      <c r="C273" s="79" t="s">
        <v>1240</v>
      </c>
      <c r="D273" s="124">
        <v>26885764.32</v>
      </c>
    </row>
    <row r="274" spans="1:4" s="121" customFormat="1" x14ac:dyDescent="0.25">
      <c r="A274" s="58" t="s">
        <v>52</v>
      </c>
      <c r="B274" s="71" t="s">
        <v>227</v>
      </c>
      <c r="C274" s="79" t="s">
        <v>1384</v>
      </c>
      <c r="D274" s="124">
        <v>22094639.239999998</v>
      </c>
    </row>
    <row r="275" spans="1:4" s="121" customFormat="1" x14ac:dyDescent="0.25">
      <c r="A275" s="58" t="s">
        <v>52</v>
      </c>
      <c r="B275" s="71" t="s">
        <v>227</v>
      </c>
      <c r="C275" s="170" t="s">
        <v>1221</v>
      </c>
      <c r="D275" s="124">
        <v>3129576.75</v>
      </c>
    </row>
    <row r="276" spans="1:4" s="121" customFormat="1" x14ac:dyDescent="0.25">
      <c r="A276" s="58" t="s">
        <v>52</v>
      </c>
      <c r="B276" s="71" t="s">
        <v>227</v>
      </c>
      <c r="C276" s="79" t="s">
        <v>1338</v>
      </c>
      <c r="D276" s="124">
        <v>144898741.33000001</v>
      </c>
    </row>
    <row r="277" spans="1:4" s="121" customFormat="1" x14ac:dyDescent="0.25">
      <c r="A277" s="58" t="s">
        <v>52</v>
      </c>
      <c r="B277" s="71" t="s">
        <v>227</v>
      </c>
      <c r="C277" s="79" t="s">
        <v>1339</v>
      </c>
      <c r="D277" s="124">
        <v>24709207.91</v>
      </c>
    </row>
    <row r="278" spans="1:4" s="121" customFormat="1" x14ac:dyDescent="0.25">
      <c r="A278" s="58" t="s">
        <v>52</v>
      </c>
      <c r="B278" s="71" t="s">
        <v>227</v>
      </c>
      <c r="C278" s="79" t="s">
        <v>1340</v>
      </c>
      <c r="D278" s="124">
        <v>1147329.7</v>
      </c>
    </row>
    <row r="279" spans="1:4" s="121" customFormat="1" x14ac:dyDescent="0.25">
      <c r="A279" s="58" t="s">
        <v>52</v>
      </c>
      <c r="B279" s="71" t="s">
        <v>227</v>
      </c>
      <c r="C279" s="79" t="s">
        <v>1521</v>
      </c>
      <c r="D279" s="124">
        <v>183390.65</v>
      </c>
    </row>
    <row r="280" spans="1:4" s="121" customFormat="1" x14ac:dyDescent="0.25">
      <c r="A280" s="58" t="s">
        <v>52</v>
      </c>
      <c r="B280" s="71" t="s">
        <v>227</v>
      </c>
      <c r="C280" s="79" t="s">
        <v>1696</v>
      </c>
      <c r="D280" s="124">
        <v>6358570.96</v>
      </c>
    </row>
    <row r="281" spans="1:4" s="121" customFormat="1" x14ac:dyDescent="0.25">
      <c r="A281" s="58" t="s">
        <v>52</v>
      </c>
      <c r="B281" s="71" t="s">
        <v>227</v>
      </c>
      <c r="C281" s="79" t="s">
        <v>1422</v>
      </c>
      <c r="D281" s="124">
        <v>15793212.34</v>
      </c>
    </row>
    <row r="282" spans="1:4" s="121" customFormat="1" x14ac:dyDescent="0.25">
      <c r="A282" s="58" t="s">
        <v>52</v>
      </c>
      <c r="B282" s="71" t="s">
        <v>227</v>
      </c>
      <c r="C282" s="79" t="s">
        <v>1421</v>
      </c>
      <c r="D282" s="124">
        <v>7483115.04</v>
      </c>
    </row>
    <row r="283" spans="1:4" s="121" customFormat="1" x14ac:dyDescent="0.25">
      <c r="A283" s="58" t="s">
        <v>52</v>
      </c>
      <c r="B283" s="71" t="s">
        <v>227</v>
      </c>
      <c r="C283" s="79" t="s">
        <v>1369</v>
      </c>
      <c r="D283" s="124">
        <v>43534964.119999997</v>
      </c>
    </row>
    <row r="284" spans="1:4" s="121" customFormat="1" x14ac:dyDescent="0.25">
      <c r="A284" s="58" t="s">
        <v>53</v>
      </c>
      <c r="B284" s="71" t="s">
        <v>228</v>
      </c>
      <c r="C284" s="79" t="s">
        <v>1460</v>
      </c>
      <c r="D284" s="124">
        <v>74283844.689999998</v>
      </c>
    </row>
    <row r="285" spans="1:4" s="121" customFormat="1" x14ac:dyDescent="0.25">
      <c r="A285" s="58" t="s">
        <v>53</v>
      </c>
      <c r="B285" s="71" t="s">
        <v>228</v>
      </c>
      <c r="C285" s="79" t="s">
        <v>1320</v>
      </c>
      <c r="D285" s="124">
        <v>1152113.6200000001</v>
      </c>
    </row>
    <row r="286" spans="1:4" s="121" customFormat="1" x14ac:dyDescent="0.25">
      <c r="A286" s="58" t="s">
        <v>143</v>
      </c>
      <c r="B286" s="71" t="s">
        <v>1093</v>
      </c>
      <c r="C286" s="79" t="s">
        <v>1537</v>
      </c>
      <c r="D286" s="124">
        <v>6507530.3799999999</v>
      </c>
    </row>
    <row r="287" spans="1:4" s="121" customFormat="1" x14ac:dyDescent="0.25">
      <c r="A287" s="58" t="s">
        <v>143</v>
      </c>
      <c r="B287" s="71" t="s">
        <v>1093</v>
      </c>
      <c r="C287" s="79" t="s">
        <v>1362</v>
      </c>
      <c r="D287" s="124">
        <v>37090178.310000002</v>
      </c>
    </row>
    <row r="288" spans="1:4" s="121" customFormat="1" x14ac:dyDescent="0.25">
      <c r="A288" s="58" t="s">
        <v>143</v>
      </c>
      <c r="B288" s="71" t="s">
        <v>1093</v>
      </c>
      <c r="C288" s="79" t="s">
        <v>1363</v>
      </c>
      <c r="D288" s="124">
        <v>369985243.63999999</v>
      </c>
    </row>
    <row r="289" spans="1:4" s="121" customFormat="1" x14ac:dyDescent="0.25">
      <c r="A289" s="58" t="s">
        <v>143</v>
      </c>
      <c r="B289" s="71" t="s">
        <v>1093</v>
      </c>
      <c r="C289" s="79" t="s">
        <v>1255</v>
      </c>
      <c r="D289" s="124">
        <v>82678466.459999993</v>
      </c>
    </row>
    <row r="290" spans="1:4" s="121" customFormat="1" x14ac:dyDescent="0.25">
      <c r="A290" s="58" t="s">
        <v>144</v>
      </c>
      <c r="B290" s="71" t="s">
        <v>1094</v>
      </c>
      <c r="C290" s="125" t="s">
        <v>1492</v>
      </c>
      <c r="D290" s="124">
        <v>1107392.8700000001</v>
      </c>
    </row>
    <row r="291" spans="1:4" s="121" customFormat="1" x14ac:dyDescent="0.25">
      <c r="A291" s="58" t="s">
        <v>55</v>
      </c>
      <c r="B291" s="71" t="s">
        <v>233</v>
      </c>
      <c r="C291" s="79" t="s">
        <v>1439</v>
      </c>
      <c r="D291" s="124">
        <v>353438850.63</v>
      </c>
    </row>
    <row r="292" spans="1:4" s="121" customFormat="1" x14ac:dyDescent="0.25">
      <c r="A292" s="58" t="s">
        <v>55</v>
      </c>
      <c r="B292" s="71" t="s">
        <v>233</v>
      </c>
      <c r="C292" s="79" t="s">
        <v>1438</v>
      </c>
      <c r="D292" s="124">
        <v>3668179.21</v>
      </c>
    </row>
    <row r="293" spans="1:4" s="121" customFormat="1" x14ac:dyDescent="0.25">
      <c r="A293" s="58" t="s">
        <v>55</v>
      </c>
      <c r="B293" s="71" t="s">
        <v>233</v>
      </c>
      <c r="C293" s="79" t="s">
        <v>1508</v>
      </c>
      <c r="D293" s="124">
        <v>2085980</v>
      </c>
    </row>
    <row r="294" spans="1:4" s="121" customFormat="1" x14ac:dyDescent="0.25">
      <c r="A294" s="58" t="s">
        <v>55</v>
      </c>
      <c r="B294" s="71" t="s">
        <v>233</v>
      </c>
      <c r="C294" s="79" t="s">
        <v>1272</v>
      </c>
      <c r="D294" s="124">
        <v>2647402</v>
      </c>
    </row>
    <row r="295" spans="1:4" s="121" customFormat="1" x14ac:dyDescent="0.25">
      <c r="A295" s="58" t="s">
        <v>55</v>
      </c>
      <c r="B295" s="71" t="s">
        <v>233</v>
      </c>
      <c r="C295" s="79" t="s">
        <v>1433</v>
      </c>
      <c r="D295" s="124">
        <v>2739</v>
      </c>
    </row>
    <row r="296" spans="1:4" s="121" customFormat="1" x14ac:dyDescent="0.25">
      <c r="A296" s="58" t="s">
        <v>55</v>
      </c>
      <c r="B296" s="71" t="s">
        <v>233</v>
      </c>
      <c r="C296" s="79" t="s">
        <v>1520</v>
      </c>
      <c r="D296" s="124">
        <v>156325</v>
      </c>
    </row>
    <row r="297" spans="1:4" s="121" customFormat="1" x14ac:dyDescent="0.25">
      <c r="A297" s="58" t="s">
        <v>55</v>
      </c>
      <c r="B297" s="71" t="s">
        <v>233</v>
      </c>
      <c r="C297" s="79" t="s">
        <v>1324</v>
      </c>
      <c r="D297" s="124">
        <v>2133362.48</v>
      </c>
    </row>
    <row r="298" spans="1:4" s="121" customFormat="1" x14ac:dyDescent="0.25">
      <c r="A298" s="58" t="s">
        <v>55</v>
      </c>
      <c r="B298" s="71" t="s">
        <v>233</v>
      </c>
      <c r="C298" s="79" t="s">
        <v>1196</v>
      </c>
      <c r="D298" s="124">
        <v>876824.1</v>
      </c>
    </row>
    <row r="299" spans="1:4" s="121" customFormat="1" x14ac:dyDescent="0.25">
      <c r="A299" s="58" t="s">
        <v>55</v>
      </c>
      <c r="B299" s="71" t="s">
        <v>233</v>
      </c>
      <c r="C299" s="79" t="s">
        <v>1532</v>
      </c>
      <c r="D299" s="124">
        <v>38286740.460000001</v>
      </c>
    </row>
    <row r="300" spans="1:4" s="121" customFormat="1" x14ac:dyDescent="0.25">
      <c r="A300" s="58" t="s">
        <v>56</v>
      </c>
      <c r="B300" s="71" t="s">
        <v>234</v>
      </c>
      <c r="C300" s="79" t="s">
        <v>1238</v>
      </c>
      <c r="D300" s="124">
        <v>558457760.42999995</v>
      </c>
    </row>
    <row r="301" spans="1:4" s="121" customFormat="1" x14ac:dyDescent="0.25">
      <c r="A301" s="58" t="s">
        <v>56</v>
      </c>
      <c r="B301" s="71" t="s">
        <v>234</v>
      </c>
      <c r="C301" s="79" t="s">
        <v>1239</v>
      </c>
      <c r="D301" s="124">
        <v>217916.82</v>
      </c>
    </row>
    <row r="302" spans="1:4" s="121" customFormat="1" x14ac:dyDescent="0.25">
      <c r="A302" s="58" t="s">
        <v>57</v>
      </c>
      <c r="B302" s="71" t="s">
        <v>235</v>
      </c>
      <c r="C302" s="79" t="s">
        <v>1249</v>
      </c>
      <c r="D302" s="124">
        <v>1244375</v>
      </c>
    </row>
    <row r="303" spans="1:4" s="121" customFormat="1" x14ac:dyDescent="0.25">
      <c r="A303" s="58" t="s">
        <v>57</v>
      </c>
      <c r="B303" s="71" t="s">
        <v>235</v>
      </c>
      <c r="C303" s="79" t="s">
        <v>1506</v>
      </c>
      <c r="D303" s="124">
        <v>10312.51</v>
      </c>
    </row>
    <row r="304" spans="1:4" s="121" customFormat="1" x14ac:dyDescent="0.25">
      <c r="A304" s="58" t="s">
        <v>57</v>
      </c>
      <c r="B304" s="71" t="s">
        <v>235</v>
      </c>
      <c r="C304" s="79" t="s">
        <v>1399</v>
      </c>
      <c r="D304" s="124">
        <v>508027211.12</v>
      </c>
    </row>
    <row r="305" spans="1:4" s="121" customFormat="1" x14ac:dyDescent="0.25">
      <c r="A305" s="58" t="s">
        <v>57</v>
      </c>
      <c r="B305" s="71" t="s">
        <v>235</v>
      </c>
      <c r="C305" s="79" t="s">
        <v>1234</v>
      </c>
      <c r="D305" s="124">
        <v>17408984.52</v>
      </c>
    </row>
    <row r="306" spans="1:4" s="121" customFormat="1" x14ac:dyDescent="0.25">
      <c r="A306" s="58" t="s">
        <v>57</v>
      </c>
      <c r="B306" s="71" t="s">
        <v>235</v>
      </c>
      <c r="C306" s="79" t="s">
        <v>1475</v>
      </c>
      <c r="D306" s="124">
        <v>12718862.119999999</v>
      </c>
    </row>
    <row r="307" spans="1:4" s="121" customFormat="1" x14ac:dyDescent="0.25">
      <c r="A307" s="58" t="s">
        <v>57</v>
      </c>
      <c r="B307" s="71" t="s">
        <v>235</v>
      </c>
      <c r="C307" s="79" t="s">
        <v>1474</v>
      </c>
      <c r="D307" s="124">
        <v>1335523719.29</v>
      </c>
    </row>
    <row r="308" spans="1:4" s="121" customFormat="1" x14ac:dyDescent="0.25">
      <c r="A308" s="58" t="s">
        <v>57</v>
      </c>
      <c r="B308" s="71" t="s">
        <v>235</v>
      </c>
      <c r="C308" s="79" t="s">
        <v>1250</v>
      </c>
      <c r="D308" s="124">
        <v>9452519.4199999999</v>
      </c>
    </row>
    <row r="309" spans="1:4" s="121" customFormat="1" x14ac:dyDescent="0.25">
      <c r="A309" s="58" t="s">
        <v>57</v>
      </c>
      <c r="B309" s="71" t="s">
        <v>235</v>
      </c>
      <c r="C309" s="79" t="s">
        <v>1285</v>
      </c>
      <c r="D309" s="124">
        <v>39069880.490000002</v>
      </c>
    </row>
    <row r="310" spans="1:4" s="121" customFormat="1" x14ac:dyDescent="0.25">
      <c r="A310" s="58" t="s">
        <v>57</v>
      </c>
      <c r="B310" s="71" t="s">
        <v>235</v>
      </c>
      <c r="C310" s="79" t="s">
        <v>1411</v>
      </c>
      <c r="D310" s="124">
        <v>52473319.840000004</v>
      </c>
    </row>
    <row r="311" spans="1:4" s="121" customFormat="1" x14ac:dyDescent="0.25">
      <c r="A311" s="58" t="s">
        <v>57</v>
      </c>
      <c r="B311" s="71" t="s">
        <v>235</v>
      </c>
      <c r="C311" s="79" t="s">
        <v>1359</v>
      </c>
      <c r="D311" s="124">
        <v>2252982.81</v>
      </c>
    </row>
    <row r="312" spans="1:4" s="121" customFormat="1" x14ac:dyDescent="0.25">
      <c r="A312" s="58" t="s">
        <v>57</v>
      </c>
      <c r="B312" s="71" t="s">
        <v>235</v>
      </c>
      <c r="C312" s="79" t="s">
        <v>1330</v>
      </c>
      <c r="D312" s="124">
        <v>102835662.12</v>
      </c>
    </row>
    <row r="313" spans="1:4" s="121" customFormat="1" x14ac:dyDescent="0.25">
      <c r="A313" s="58" t="s">
        <v>57</v>
      </c>
      <c r="B313" s="71" t="s">
        <v>235</v>
      </c>
      <c r="C313" s="79" t="s">
        <v>1425</v>
      </c>
      <c r="D313" s="124">
        <v>43429894.310000002</v>
      </c>
    </row>
    <row r="314" spans="1:4" s="121" customFormat="1" x14ac:dyDescent="0.25">
      <c r="A314" s="58" t="s">
        <v>57</v>
      </c>
      <c r="B314" s="71" t="s">
        <v>235</v>
      </c>
      <c r="C314" s="79" t="s">
        <v>1513</v>
      </c>
      <c r="D314" s="124">
        <v>3611572703.1300001</v>
      </c>
    </row>
    <row r="315" spans="1:4" s="121" customFormat="1" x14ac:dyDescent="0.25">
      <c r="A315" s="58" t="s">
        <v>57</v>
      </c>
      <c r="B315" s="71" t="s">
        <v>235</v>
      </c>
      <c r="C315" s="79" t="s">
        <v>1435</v>
      </c>
      <c r="D315" s="124">
        <v>133035209.62</v>
      </c>
    </row>
    <row r="316" spans="1:4" s="121" customFormat="1" x14ac:dyDescent="0.25">
      <c r="A316" s="58" t="s">
        <v>57</v>
      </c>
      <c r="B316" s="71" t="s">
        <v>235</v>
      </c>
      <c r="C316" s="79" t="s">
        <v>1235</v>
      </c>
      <c r="D316" s="124">
        <v>1603866525.0899999</v>
      </c>
    </row>
    <row r="317" spans="1:4" s="121" customFormat="1" x14ac:dyDescent="0.25">
      <c r="A317" s="58" t="s">
        <v>57</v>
      </c>
      <c r="B317" s="71" t="s">
        <v>235</v>
      </c>
      <c r="C317" s="79" t="s">
        <v>1435</v>
      </c>
      <c r="D317" s="124">
        <v>29.36</v>
      </c>
    </row>
    <row r="318" spans="1:4" s="121" customFormat="1" x14ac:dyDescent="0.25">
      <c r="A318" s="58" t="s">
        <v>57</v>
      </c>
      <c r="B318" s="71" t="s">
        <v>235</v>
      </c>
      <c r="C318" s="79" t="s">
        <v>1525</v>
      </c>
      <c r="D318" s="124">
        <v>259290.78</v>
      </c>
    </row>
    <row r="319" spans="1:4" s="121" customFormat="1" x14ac:dyDescent="0.25">
      <c r="A319" s="58" t="s">
        <v>57</v>
      </c>
      <c r="B319" s="71" t="s">
        <v>235</v>
      </c>
      <c r="C319" s="79" t="s">
        <v>1256</v>
      </c>
      <c r="D319" s="124">
        <v>4364454.99</v>
      </c>
    </row>
    <row r="320" spans="1:4" s="121" customFormat="1" x14ac:dyDescent="0.25">
      <c r="A320" s="58" t="s">
        <v>57</v>
      </c>
      <c r="B320" s="71" t="s">
        <v>235</v>
      </c>
      <c r="C320" s="79" t="s">
        <v>1236</v>
      </c>
      <c r="D320" s="124">
        <v>333335132.19999999</v>
      </c>
    </row>
    <row r="321" spans="1:4" s="121" customFormat="1" x14ac:dyDescent="0.25">
      <c r="A321" s="58" t="s">
        <v>57</v>
      </c>
      <c r="B321" s="71" t="s">
        <v>235</v>
      </c>
      <c r="C321" s="79" t="s">
        <v>1229</v>
      </c>
      <c r="D321" s="124">
        <v>6210085.1600000001</v>
      </c>
    </row>
    <row r="322" spans="1:4" s="121" customFormat="1" x14ac:dyDescent="0.25">
      <c r="A322" s="58" t="s">
        <v>57</v>
      </c>
      <c r="B322" s="71" t="s">
        <v>235</v>
      </c>
      <c r="C322" s="79" t="s">
        <v>1334</v>
      </c>
      <c r="D322" s="124">
        <v>225000</v>
      </c>
    </row>
    <row r="323" spans="1:4" s="121" customFormat="1" x14ac:dyDescent="0.25">
      <c r="A323" s="58" t="s">
        <v>57</v>
      </c>
      <c r="B323" s="71" t="s">
        <v>235</v>
      </c>
      <c r="C323" s="79" t="s">
        <v>1198</v>
      </c>
      <c r="D323" s="124">
        <v>3852743</v>
      </c>
    </row>
    <row r="324" spans="1:4" s="121" customFormat="1" x14ac:dyDescent="0.25">
      <c r="A324" s="58" t="s">
        <v>57</v>
      </c>
      <c r="B324" s="71" t="s">
        <v>235</v>
      </c>
      <c r="C324" s="79" t="s">
        <v>1499</v>
      </c>
      <c r="D324" s="124">
        <v>50028816.200000003</v>
      </c>
    </row>
    <row r="325" spans="1:4" s="121" customFormat="1" x14ac:dyDescent="0.25">
      <c r="A325" s="58" t="s">
        <v>57</v>
      </c>
      <c r="B325" s="71" t="s">
        <v>235</v>
      </c>
      <c r="C325" s="79" t="s">
        <v>1319</v>
      </c>
      <c r="D325" s="124">
        <v>1403237785.48</v>
      </c>
    </row>
    <row r="326" spans="1:4" s="121" customFormat="1" x14ac:dyDescent="0.25">
      <c r="A326" s="58" t="s">
        <v>57</v>
      </c>
      <c r="B326" s="71" t="s">
        <v>235</v>
      </c>
      <c r="C326" s="79" t="s">
        <v>1197</v>
      </c>
      <c r="D326" s="124">
        <v>793060751.54999995</v>
      </c>
    </row>
    <row r="327" spans="1:4" s="121" customFormat="1" x14ac:dyDescent="0.25">
      <c r="A327" s="58" t="s">
        <v>57</v>
      </c>
      <c r="B327" s="71" t="s">
        <v>235</v>
      </c>
      <c r="C327" s="79" t="s">
        <v>1456</v>
      </c>
      <c r="D327" s="124">
        <v>211220365.55000001</v>
      </c>
    </row>
    <row r="328" spans="1:4" s="121" customFormat="1" x14ac:dyDescent="0.25">
      <c r="A328" s="58" t="s">
        <v>57</v>
      </c>
      <c r="B328" s="71" t="s">
        <v>235</v>
      </c>
      <c r="C328" s="79" t="s">
        <v>1233</v>
      </c>
      <c r="D328" s="124">
        <v>9694133.6600000001</v>
      </c>
    </row>
    <row r="329" spans="1:4" s="121" customFormat="1" x14ac:dyDescent="0.25">
      <c r="A329" s="58" t="s">
        <v>57</v>
      </c>
      <c r="B329" s="71" t="s">
        <v>235</v>
      </c>
      <c r="C329" s="79" t="s">
        <v>1230</v>
      </c>
      <c r="D329" s="124">
        <v>29255958.399999999</v>
      </c>
    </row>
    <row r="330" spans="1:4" s="121" customFormat="1" x14ac:dyDescent="0.25">
      <c r="A330" s="58" t="s">
        <v>57</v>
      </c>
      <c r="B330" s="71" t="s">
        <v>235</v>
      </c>
      <c r="C330" s="79" t="s">
        <v>1284</v>
      </c>
      <c r="D330" s="124">
        <v>5100215.8600000003</v>
      </c>
    </row>
    <row r="331" spans="1:4" s="121" customFormat="1" x14ac:dyDescent="0.25">
      <c r="A331" s="58" t="s">
        <v>57</v>
      </c>
      <c r="B331" s="71" t="s">
        <v>235</v>
      </c>
      <c r="C331" s="79" t="s">
        <v>1455</v>
      </c>
      <c r="D331" s="124">
        <v>251768858.36000001</v>
      </c>
    </row>
    <row r="332" spans="1:4" s="121" customFormat="1" x14ac:dyDescent="0.25">
      <c r="A332" s="58" t="s">
        <v>57</v>
      </c>
      <c r="B332" s="71" t="s">
        <v>235</v>
      </c>
      <c r="C332" s="79" t="s">
        <v>1305</v>
      </c>
      <c r="D332" s="124">
        <v>8638177.9499999993</v>
      </c>
    </row>
    <row r="333" spans="1:4" s="121" customFormat="1" x14ac:dyDescent="0.25">
      <c r="A333" s="58" t="s">
        <v>58</v>
      </c>
      <c r="B333" s="71" t="s">
        <v>237</v>
      </c>
      <c r="C333" s="79" t="s">
        <v>1266</v>
      </c>
      <c r="D333" s="124">
        <v>1789449.12</v>
      </c>
    </row>
    <row r="334" spans="1:4" s="121" customFormat="1" x14ac:dyDescent="0.25">
      <c r="A334" s="58" t="s">
        <v>58</v>
      </c>
      <c r="B334" s="71" t="s">
        <v>237</v>
      </c>
      <c r="C334" s="79" t="s">
        <v>1276</v>
      </c>
      <c r="D334" s="124">
        <v>1050041.6000000001</v>
      </c>
    </row>
    <row r="335" spans="1:4" s="121" customFormat="1" x14ac:dyDescent="0.25">
      <c r="A335" s="58" t="s">
        <v>58</v>
      </c>
      <c r="B335" s="71" t="s">
        <v>237</v>
      </c>
      <c r="C335" s="79" t="s">
        <v>1365</v>
      </c>
      <c r="D335" s="124">
        <v>829572.61</v>
      </c>
    </row>
    <row r="336" spans="1:4" s="121" customFormat="1" x14ac:dyDescent="0.25">
      <c r="A336" s="58" t="s">
        <v>58</v>
      </c>
      <c r="B336" s="71" t="s">
        <v>237</v>
      </c>
      <c r="C336" s="79" t="s">
        <v>1320</v>
      </c>
      <c r="D336" s="124">
        <v>21048.23</v>
      </c>
    </row>
    <row r="337" spans="1:4" s="121" customFormat="1" x14ac:dyDescent="0.25">
      <c r="A337" s="58" t="s">
        <v>58</v>
      </c>
      <c r="B337" s="71" t="s">
        <v>237</v>
      </c>
      <c r="C337" s="79" t="s">
        <v>1342</v>
      </c>
      <c r="D337" s="124">
        <v>24081.919999999998</v>
      </c>
    </row>
    <row r="338" spans="1:4" s="121" customFormat="1" x14ac:dyDescent="0.25">
      <c r="A338" s="58" t="s">
        <v>59</v>
      </c>
      <c r="B338" s="71" t="s">
        <v>238</v>
      </c>
      <c r="C338" s="79" t="s">
        <v>1459</v>
      </c>
      <c r="D338" s="124">
        <v>6909368.7000000002</v>
      </c>
    </row>
    <row r="339" spans="1:4" s="121" customFormat="1" x14ac:dyDescent="0.25">
      <c r="A339" s="58" t="s">
        <v>59</v>
      </c>
      <c r="B339" s="71" t="s">
        <v>238</v>
      </c>
      <c r="C339" s="79" t="s">
        <v>1267</v>
      </c>
      <c r="D339" s="124">
        <v>-3029932.63</v>
      </c>
    </row>
    <row r="340" spans="1:4" s="121" customFormat="1" x14ac:dyDescent="0.25">
      <c r="A340" s="58" t="s">
        <v>59</v>
      </c>
      <c r="B340" s="71" t="s">
        <v>238</v>
      </c>
      <c r="C340" s="79" t="s">
        <v>1356</v>
      </c>
      <c r="D340" s="124">
        <v>4068278.55</v>
      </c>
    </row>
    <row r="341" spans="1:4" s="121" customFormat="1" x14ac:dyDescent="0.25">
      <c r="A341" s="58" t="s">
        <v>59</v>
      </c>
      <c r="B341" s="71" t="s">
        <v>238</v>
      </c>
      <c r="C341" s="79" t="s">
        <v>1441</v>
      </c>
      <c r="D341" s="124">
        <v>1725898.07</v>
      </c>
    </row>
    <row r="342" spans="1:4" s="121" customFormat="1" x14ac:dyDescent="0.25">
      <c r="A342" s="58" t="s">
        <v>59</v>
      </c>
      <c r="B342" s="71" t="s">
        <v>238</v>
      </c>
      <c r="C342" s="79" t="s">
        <v>1427</v>
      </c>
      <c r="D342" s="124">
        <v>15716</v>
      </c>
    </row>
    <row r="343" spans="1:4" s="121" customFormat="1" x14ac:dyDescent="0.25">
      <c r="A343" s="58" t="s">
        <v>59</v>
      </c>
      <c r="B343" s="71" t="s">
        <v>238</v>
      </c>
      <c r="C343" s="79" t="s">
        <v>1283</v>
      </c>
      <c r="D343" s="124">
        <v>3791986.74</v>
      </c>
    </row>
    <row r="344" spans="1:4" s="121" customFormat="1" x14ac:dyDescent="0.25">
      <c r="A344" s="58" t="s">
        <v>145</v>
      </c>
      <c r="B344" s="71" t="s">
        <v>1095</v>
      </c>
      <c r="C344" s="79" t="s">
        <v>1484</v>
      </c>
      <c r="D344" s="124">
        <v>131642586</v>
      </c>
    </row>
    <row r="345" spans="1:4" s="121" customFormat="1" x14ac:dyDescent="0.25">
      <c r="A345" s="58" t="s">
        <v>60</v>
      </c>
      <c r="B345" s="71" t="s">
        <v>241</v>
      </c>
      <c r="C345" s="79" t="s">
        <v>1312</v>
      </c>
      <c r="D345" s="124">
        <v>102357.35</v>
      </c>
    </row>
    <row r="346" spans="1:4" s="121" customFormat="1" x14ac:dyDescent="0.25">
      <c r="A346" s="58" t="s">
        <v>60</v>
      </c>
      <c r="B346" s="71" t="s">
        <v>241</v>
      </c>
      <c r="C346" s="79" t="s">
        <v>1444</v>
      </c>
      <c r="D346" s="124">
        <v>614929499.96000004</v>
      </c>
    </row>
    <row r="347" spans="1:4" s="121" customFormat="1" x14ac:dyDescent="0.25">
      <c r="A347" s="58" t="s">
        <v>60</v>
      </c>
      <c r="B347" s="71" t="s">
        <v>241</v>
      </c>
      <c r="C347" s="79" t="s">
        <v>1399</v>
      </c>
      <c r="D347" s="124">
        <v>2028747118.6199999</v>
      </c>
    </row>
    <row r="348" spans="1:4" s="121" customFormat="1" x14ac:dyDescent="0.25">
      <c r="A348" s="58" t="s">
        <v>60</v>
      </c>
      <c r="B348" s="71" t="s">
        <v>241</v>
      </c>
      <c r="C348" s="79" t="s">
        <v>1464</v>
      </c>
      <c r="D348" s="124">
        <v>115355.12</v>
      </c>
    </row>
    <row r="349" spans="1:4" s="121" customFormat="1" x14ac:dyDescent="0.25">
      <c r="A349" s="58" t="s">
        <v>60</v>
      </c>
      <c r="B349" s="71" t="s">
        <v>241</v>
      </c>
      <c r="C349" s="79" t="s">
        <v>1234</v>
      </c>
      <c r="D349" s="124">
        <v>-787228.93</v>
      </c>
    </row>
    <row r="350" spans="1:4" s="121" customFormat="1" x14ac:dyDescent="0.25">
      <c r="A350" s="58" t="s">
        <v>60</v>
      </c>
      <c r="B350" s="71" t="s">
        <v>241</v>
      </c>
      <c r="C350" s="79" t="s">
        <v>1504</v>
      </c>
      <c r="D350" s="124">
        <v>26098665.449999999</v>
      </c>
    </row>
    <row r="351" spans="1:4" s="121" customFormat="1" x14ac:dyDescent="0.25">
      <c r="A351" s="58" t="s">
        <v>60</v>
      </c>
      <c r="B351" s="71" t="s">
        <v>241</v>
      </c>
      <c r="C351" s="79" t="s">
        <v>1475</v>
      </c>
      <c r="D351" s="124">
        <v>23145714.609999999</v>
      </c>
    </row>
    <row r="352" spans="1:4" s="121" customFormat="1" x14ac:dyDescent="0.25">
      <c r="A352" s="58" t="s">
        <v>60</v>
      </c>
      <c r="B352" s="71" t="s">
        <v>241</v>
      </c>
      <c r="C352" s="79" t="s">
        <v>1237</v>
      </c>
      <c r="D352" s="124">
        <v>10353412.92</v>
      </c>
    </row>
    <row r="353" spans="1:4" s="121" customFormat="1" x14ac:dyDescent="0.25">
      <c r="A353" s="58" t="s">
        <v>60</v>
      </c>
      <c r="B353" s="71" t="s">
        <v>241</v>
      </c>
      <c r="C353" s="79" t="s">
        <v>1321</v>
      </c>
      <c r="D353" s="124">
        <v>12916213.18</v>
      </c>
    </row>
    <row r="354" spans="1:4" s="121" customFormat="1" x14ac:dyDescent="0.25">
      <c r="A354" s="58" t="s">
        <v>60</v>
      </c>
      <c r="B354" s="71" t="s">
        <v>241</v>
      </c>
      <c r="C354" s="79" t="s">
        <v>1411</v>
      </c>
      <c r="D354" s="124">
        <v>-74697</v>
      </c>
    </row>
    <row r="355" spans="1:4" s="121" customFormat="1" x14ac:dyDescent="0.25">
      <c r="A355" s="58" t="s">
        <v>60</v>
      </c>
      <c r="B355" s="71" t="s">
        <v>241</v>
      </c>
      <c r="C355" s="79" t="s">
        <v>1500</v>
      </c>
      <c r="D355" s="124">
        <v>434996.78</v>
      </c>
    </row>
    <row r="356" spans="1:4" s="121" customFormat="1" x14ac:dyDescent="0.25">
      <c r="A356" s="58" t="s">
        <v>60</v>
      </c>
      <c r="B356" s="71" t="s">
        <v>241</v>
      </c>
      <c r="C356" s="79" t="s">
        <v>1199</v>
      </c>
      <c r="D356" s="124">
        <v>109917453.65000001</v>
      </c>
    </row>
    <row r="357" spans="1:4" s="121" customFormat="1" x14ac:dyDescent="0.25">
      <c r="A357" s="58" t="s">
        <v>60</v>
      </c>
      <c r="B357" s="71" t="s">
        <v>241</v>
      </c>
      <c r="C357" s="79" t="s">
        <v>1516</v>
      </c>
      <c r="D357" s="124">
        <v>2376707843.5500002</v>
      </c>
    </row>
    <row r="358" spans="1:4" s="121" customFormat="1" x14ac:dyDescent="0.25">
      <c r="A358" s="58" t="s">
        <v>60</v>
      </c>
      <c r="B358" s="71" t="s">
        <v>241</v>
      </c>
      <c r="C358" s="79" t="s">
        <v>1375</v>
      </c>
      <c r="D358" s="124">
        <v>122382106.06999999</v>
      </c>
    </row>
    <row r="359" spans="1:4" s="121" customFormat="1" x14ac:dyDescent="0.25">
      <c r="A359" s="58" t="s">
        <v>60</v>
      </c>
      <c r="B359" s="71" t="s">
        <v>241</v>
      </c>
      <c r="C359" s="79" t="s">
        <v>1517</v>
      </c>
      <c r="D359" s="124">
        <v>2522201.4300000002</v>
      </c>
    </row>
    <row r="360" spans="1:4" s="121" customFormat="1" x14ac:dyDescent="0.25">
      <c r="A360" s="58" t="s">
        <v>60</v>
      </c>
      <c r="B360" s="71" t="s">
        <v>241</v>
      </c>
      <c r="C360" s="79" t="s">
        <v>1461</v>
      </c>
      <c r="D360" s="124">
        <v>1322586539.1600001</v>
      </c>
    </row>
    <row r="361" spans="1:4" s="121" customFormat="1" x14ac:dyDescent="0.25">
      <c r="A361" s="58" t="s">
        <v>60</v>
      </c>
      <c r="B361" s="71" t="s">
        <v>241</v>
      </c>
      <c r="C361" s="79" t="s">
        <v>1225</v>
      </c>
      <c r="D361" s="124">
        <v>121779137.02</v>
      </c>
    </row>
    <row r="362" spans="1:4" s="121" customFormat="1" x14ac:dyDescent="0.25">
      <c r="A362" s="58" t="s">
        <v>60</v>
      </c>
      <c r="B362" s="71" t="s">
        <v>241</v>
      </c>
      <c r="C362" s="79" t="s">
        <v>1462</v>
      </c>
      <c r="D362" s="124">
        <v>41893476.969999999</v>
      </c>
    </row>
    <row r="363" spans="1:4" s="121" customFormat="1" x14ac:dyDescent="0.25">
      <c r="A363" s="58" t="s">
        <v>60</v>
      </c>
      <c r="B363" s="71" t="s">
        <v>241</v>
      </c>
      <c r="C363" s="79" t="s">
        <v>1281</v>
      </c>
      <c r="D363" s="124">
        <v>13976364.029999999</v>
      </c>
    </row>
    <row r="364" spans="1:4" s="121" customFormat="1" x14ac:dyDescent="0.25">
      <c r="A364" s="58" t="s">
        <v>60</v>
      </c>
      <c r="B364" s="71" t="s">
        <v>241</v>
      </c>
      <c r="C364" s="79" t="s">
        <v>1232</v>
      </c>
      <c r="D364" s="124">
        <v>5630036.25</v>
      </c>
    </row>
    <row r="365" spans="1:4" s="121" customFormat="1" x14ac:dyDescent="0.25">
      <c r="A365" s="58" t="s">
        <v>60</v>
      </c>
      <c r="B365" s="71" t="s">
        <v>241</v>
      </c>
      <c r="C365" s="79" t="s">
        <v>1522</v>
      </c>
      <c r="D365" s="124">
        <v>115477232.2</v>
      </c>
    </row>
    <row r="366" spans="1:4" s="121" customFormat="1" x14ac:dyDescent="0.25">
      <c r="A366" s="58" t="s">
        <v>60</v>
      </c>
      <c r="B366" s="71" t="s">
        <v>241</v>
      </c>
      <c r="C366" s="79" t="s">
        <v>1463</v>
      </c>
      <c r="D366" s="124">
        <v>2598197.73</v>
      </c>
    </row>
    <row r="367" spans="1:4" s="121" customFormat="1" x14ac:dyDescent="0.25">
      <c r="A367" s="58" t="s">
        <v>60</v>
      </c>
      <c r="B367" s="71" t="s">
        <v>241</v>
      </c>
      <c r="C367" s="79" t="s">
        <v>1442</v>
      </c>
      <c r="D367" s="124">
        <v>5535821.0700000003</v>
      </c>
    </row>
    <row r="368" spans="1:4" s="121" customFormat="1" x14ac:dyDescent="0.25">
      <c r="A368" s="58" t="s">
        <v>60</v>
      </c>
      <c r="B368" s="71" t="s">
        <v>241</v>
      </c>
      <c r="C368" s="79" t="s">
        <v>1294</v>
      </c>
      <c r="D368" s="124">
        <v>164103024.56999999</v>
      </c>
    </row>
    <row r="369" spans="1:4" s="121" customFormat="1" x14ac:dyDescent="0.25">
      <c r="A369" s="58" t="s">
        <v>60</v>
      </c>
      <c r="B369" s="71" t="s">
        <v>241</v>
      </c>
      <c r="C369" s="79" t="s">
        <v>1349</v>
      </c>
      <c r="D369" s="124">
        <v>286119656.76999998</v>
      </c>
    </row>
    <row r="370" spans="1:4" s="121" customFormat="1" x14ac:dyDescent="0.25">
      <c r="A370" s="58" t="s">
        <v>60</v>
      </c>
      <c r="B370" s="71" t="s">
        <v>241</v>
      </c>
      <c r="C370" s="79" t="s">
        <v>1325</v>
      </c>
      <c r="D370" s="124">
        <v>30108001.260000002</v>
      </c>
    </row>
    <row r="371" spans="1:4" s="121" customFormat="1" x14ac:dyDescent="0.25">
      <c r="A371" s="58" t="s">
        <v>60</v>
      </c>
      <c r="B371" s="71" t="s">
        <v>241</v>
      </c>
      <c r="C371" s="79" t="s">
        <v>1501</v>
      </c>
      <c r="D371" s="124">
        <v>6282024.1200000001</v>
      </c>
    </row>
    <row r="372" spans="1:4" s="121" customFormat="1" x14ac:dyDescent="0.25">
      <c r="A372" s="58" t="s">
        <v>60</v>
      </c>
      <c r="B372" s="71" t="s">
        <v>241</v>
      </c>
      <c r="C372" s="79" t="s">
        <v>1502</v>
      </c>
      <c r="D372" s="124">
        <v>179772699.63</v>
      </c>
    </row>
    <row r="373" spans="1:4" s="121" customFormat="1" x14ac:dyDescent="0.25">
      <c r="A373" s="58" t="s">
        <v>60</v>
      </c>
      <c r="B373" s="71" t="s">
        <v>241</v>
      </c>
      <c r="C373" s="79" t="s">
        <v>1282</v>
      </c>
      <c r="D373" s="124">
        <v>8129918754.5799999</v>
      </c>
    </row>
    <row r="374" spans="1:4" s="121" customFormat="1" x14ac:dyDescent="0.25">
      <c r="A374" s="58" t="s">
        <v>60</v>
      </c>
      <c r="B374" s="71" t="s">
        <v>241</v>
      </c>
      <c r="C374" s="79" t="s">
        <v>1346</v>
      </c>
      <c r="D374" s="124">
        <v>43145.11</v>
      </c>
    </row>
    <row r="375" spans="1:4" s="121" customFormat="1" x14ac:dyDescent="0.25">
      <c r="A375" s="58" t="s">
        <v>60</v>
      </c>
      <c r="B375" s="71" t="s">
        <v>241</v>
      </c>
      <c r="C375" s="79" t="s">
        <v>1445</v>
      </c>
      <c r="D375" s="124">
        <v>103233.9</v>
      </c>
    </row>
    <row r="376" spans="1:4" s="121" customFormat="1" x14ac:dyDescent="0.25">
      <c r="A376" s="58" t="s">
        <v>60</v>
      </c>
      <c r="B376" s="71" t="s">
        <v>241</v>
      </c>
      <c r="C376" s="79" t="s">
        <v>1503</v>
      </c>
      <c r="D376" s="124">
        <v>2183747.5099999998</v>
      </c>
    </row>
    <row r="377" spans="1:4" s="121" customFormat="1" x14ac:dyDescent="0.25">
      <c r="A377" s="58" t="s">
        <v>60</v>
      </c>
      <c r="B377" s="71" t="s">
        <v>241</v>
      </c>
      <c r="C377" s="79" t="s">
        <v>1302</v>
      </c>
      <c r="D377" s="124">
        <v>-8162.68</v>
      </c>
    </row>
    <row r="378" spans="1:4" s="121" customFormat="1" x14ac:dyDescent="0.25">
      <c r="A378" s="58" t="s">
        <v>60</v>
      </c>
      <c r="B378" s="71" t="s">
        <v>241</v>
      </c>
      <c r="C378" s="79" t="s">
        <v>1235</v>
      </c>
      <c r="D378" s="124">
        <v>198388062.56</v>
      </c>
    </row>
    <row r="379" spans="1:4" s="121" customFormat="1" x14ac:dyDescent="0.25">
      <c r="A379" s="58" t="s">
        <v>60</v>
      </c>
      <c r="B379" s="71" t="s">
        <v>241</v>
      </c>
      <c r="C379" s="79" t="s">
        <v>1236</v>
      </c>
      <c r="D379" s="124">
        <v>841598.47</v>
      </c>
    </row>
    <row r="380" spans="1:4" s="121" customFormat="1" x14ac:dyDescent="0.25">
      <c r="A380" s="58" t="s">
        <v>60</v>
      </c>
      <c r="B380" s="71" t="s">
        <v>241</v>
      </c>
      <c r="C380" s="79" t="s">
        <v>1334</v>
      </c>
      <c r="D380" s="124">
        <v>5607165.3499999996</v>
      </c>
    </row>
    <row r="381" spans="1:4" s="121" customFormat="1" x14ac:dyDescent="0.25">
      <c r="A381" s="58" t="s">
        <v>61</v>
      </c>
      <c r="B381" s="71" t="s">
        <v>247</v>
      </c>
      <c r="C381" s="79" t="s">
        <v>1488</v>
      </c>
      <c r="D381" s="124">
        <v>15627045.23</v>
      </c>
    </row>
    <row r="382" spans="1:4" s="121" customFormat="1" x14ac:dyDescent="0.25">
      <c r="A382" s="58" t="s">
        <v>117</v>
      </c>
      <c r="B382" s="71" t="s">
        <v>318</v>
      </c>
      <c r="C382" s="79" t="s">
        <v>1357</v>
      </c>
      <c r="D382" s="124">
        <v>6972188.1399999997</v>
      </c>
    </row>
    <row r="383" spans="1:4" s="121" customFormat="1" x14ac:dyDescent="0.25">
      <c r="A383" s="58" t="s">
        <v>117</v>
      </c>
      <c r="B383" s="71" t="s">
        <v>318</v>
      </c>
      <c r="C383" s="79" t="s">
        <v>1291</v>
      </c>
      <c r="D383" s="124">
        <v>126202999.63</v>
      </c>
    </row>
    <row r="384" spans="1:4" s="121" customFormat="1" x14ac:dyDescent="0.25">
      <c r="A384" s="58" t="s">
        <v>117</v>
      </c>
      <c r="B384" s="71" t="s">
        <v>318</v>
      </c>
      <c r="C384" s="79" t="s">
        <v>1529</v>
      </c>
      <c r="D384" s="124">
        <v>6490338135.4899998</v>
      </c>
    </row>
    <row r="385" spans="1:4" s="121" customFormat="1" x14ac:dyDescent="0.25">
      <c r="A385" s="58" t="s">
        <v>117</v>
      </c>
      <c r="B385" s="71" t="s">
        <v>318</v>
      </c>
      <c r="C385" s="79" t="s">
        <v>1518</v>
      </c>
      <c r="D385" s="124">
        <v>7462017.1600000001</v>
      </c>
    </row>
    <row r="386" spans="1:4" s="121" customFormat="1" x14ac:dyDescent="0.25">
      <c r="A386" s="58" t="s">
        <v>117</v>
      </c>
      <c r="B386" s="71" t="s">
        <v>318</v>
      </c>
      <c r="C386" s="79" t="s">
        <v>1540</v>
      </c>
      <c r="D386" s="124">
        <v>144525887.24000001</v>
      </c>
    </row>
    <row r="387" spans="1:4" s="121" customFormat="1" x14ac:dyDescent="0.25">
      <c r="A387" s="58" t="s">
        <v>117</v>
      </c>
      <c r="B387" s="71" t="s">
        <v>318</v>
      </c>
      <c r="C387" s="79" t="s">
        <v>1543</v>
      </c>
      <c r="D387" s="124">
        <v>126616824.79000001</v>
      </c>
    </row>
    <row r="388" spans="1:4" s="121" customFormat="1" x14ac:dyDescent="0.25">
      <c r="A388" s="58" t="s">
        <v>117</v>
      </c>
      <c r="B388" s="71" t="s">
        <v>318</v>
      </c>
      <c r="C388" s="79" t="s">
        <v>1697</v>
      </c>
      <c r="D388" s="124">
        <v>502796.97</v>
      </c>
    </row>
    <row r="389" spans="1:4" s="121" customFormat="1" x14ac:dyDescent="0.25">
      <c r="A389" s="58" t="s">
        <v>117</v>
      </c>
      <c r="B389" s="71" t="s">
        <v>318</v>
      </c>
      <c r="C389" s="79" t="s">
        <v>1440</v>
      </c>
      <c r="D389" s="124">
        <v>48199.79</v>
      </c>
    </row>
    <row r="390" spans="1:4" s="121" customFormat="1" x14ac:dyDescent="0.25">
      <c r="A390" s="58" t="s">
        <v>117</v>
      </c>
      <c r="B390" s="71" t="s">
        <v>318</v>
      </c>
      <c r="C390" s="79" t="s">
        <v>1547</v>
      </c>
      <c r="D390" s="124">
        <v>4744798.38</v>
      </c>
    </row>
    <row r="391" spans="1:4" s="121" customFormat="1" x14ac:dyDescent="0.25">
      <c r="A391" s="58" t="s">
        <v>117</v>
      </c>
      <c r="B391" s="71" t="s">
        <v>318</v>
      </c>
      <c r="C391" s="79" t="s">
        <v>1514</v>
      </c>
      <c r="D391" s="124">
        <v>2251635.56</v>
      </c>
    </row>
    <row r="392" spans="1:4" s="121" customFormat="1" x14ac:dyDescent="0.25">
      <c r="A392" s="58" t="s">
        <v>117</v>
      </c>
      <c r="B392" s="71" t="s">
        <v>318</v>
      </c>
      <c r="C392" s="79" t="s">
        <v>1542</v>
      </c>
      <c r="D392" s="124">
        <v>13607486.800000001</v>
      </c>
    </row>
    <row r="393" spans="1:4" s="121" customFormat="1" x14ac:dyDescent="0.25">
      <c r="A393" s="58" t="s">
        <v>117</v>
      </c>
      <c r="B393" s="71" t="s">
        <v>318</v>
      </c>
      <c r="C393" s="79" t="s">
        <v>1541</v>
      </c>
      <c r="D393" s="124">
        <v>134389155.91</v>
      </c>
    </row>
    <row r="394" spans="1:4" s="121" customFormat="1" x14ac:dyDescent="0.25">
      <c r="A394" s="58" t="s">
        <v>117</v>
      </c>
      <c r="B394" s="71" t="s">
        <v>318</v>
      </c>
      <c r="C394" s="79" t="s">
        <v>1347</v>
      </c>
      <c r="D394" s="124">
        <v>1525666.19</v>
      </c>
    </row>
    <row r="395" spans="1:4" s="121" customFormat="1" x14ac:dyDescent="0.25">
      <c r="A395" s="58" t="s">
        <v>117</v>
      </c>
      <c r="B395" s="71" t="s">
        <v>318</v>
      </c>
      <c r="C395" s="79" t="s">
        <v>1290</v>
      </c>
      <c r="D395" s="124">
        <v>42782.27</v>
      </c>
    </row>
    <row r="396" spans="1:4" s="121" customFormat="1" x14ac:dyDescent="0.25">
      <c r="A396" s="58" t="s">
        <v>117</v>
      </c>
      <c r="B396" s="71" t="s">
        <v>318</v>
      </c>
      <c r="C396" s="79" t="s">
        <v>1273</v>
      </c>
      <c r="D396" s="124">
        <v>9151421.8200000003</v>
      </c>
    </row>
    <row r="397" spans="1:4" s="121" customFormat="1" x14ac:dyDescent="0.25">
      <c r="A397" s="58" t="s">
        <v>117</v>
      </c>
      <c r="B397" s="71" t="s">
        <v>318</v>
      </c>
      <c r="C397" s="79" t="s">
        <v>1282</v>
      </c>
      <c r="D397" s="124">
        <v>4630243.38</v>
      </c>
    </row>
    <row r="398" spans="1:4" s="121" customFormat="1" x14ac:dyDescent="0.25">
      <c r="A398" s="58" t="s">
        <v>64</v>
      </c>
      <c r="B398" s="71" t="s">
        <v>251</v>
      </c>
      <c r="C398" s="79" t="s">
        <v>1543</v>
      </c>
      <c r="D398" s="124">
        <v>7334894.2800000003</v>
      </c>
    </row>
    <row r="399" spans="1:4" s="121" customFormat="1" x14ac:dyDescent="0.25">
      <c r="A399" s="58" t="s">
        <v>67</v>
      </c>
      <c r="B399" s="71" t="s">
        <v>254</v>
      </c>
      <c r="C399" s="79" t="s">
        <v>1258</v>
      </c>
      <c r="D399" s="124">
        <v>697266.51</v>
      </c>
    </row>
    <row r="400" spans="1:4" s="121" customFormat="1" x14ac:dyDescent="0.25">
      <c r="A400" s="58" t="s">
        <v>67</v>
      </c>
      <c r="B400" s="71" t="s">
        <v>254</v>
      </c>
      <c r="C400" s="79" t="s">
        <v>1210</v>
      </c>
      <c r="D400" s="124">
        <v>730701.53</v>
      </c>
    </row>
    <row r="401" spans="1:4" s="121" customFormat="1" x14ac:dyDescent="0.25">
      <c r="A401" s="58" t="s">
        <v>67</v>
      </c>
      <c r="B401" s="71" t="s">
        <v>254</v>
      </c>
      <c r="C401" s="79" t="s">
        <v>1405</v>
      </c>
      <c r="D401" s="124">
        <v>32315254.07</v>
      </c>
    </row>
    <row r="402" spans="1:4" s="121" customFormat="1" x14ac:dyDescent="0.25">
      <c r="A402" s="58" t="s">
        <v>67</v>
      </c>
      <c r="B402" s="71" t="s">
        <v>254</v>
      </c>
      <c r="C402" s="79" t="s">
        <v>1261</v>
      </c>
      <c r="D402" s="124">
        <v>6060981.3600000003</v>
      </c>
    </row>
    <row r="403" spans="1:4" s="121" customFormat="1" x14ac:dyDescent="0.25">
      <c r="A403" s="58" t="s">
        <v>67</v>
      </c>
      <c r="B403" s="71" t="s">
        <v>254</v>
      </c>
      <c r="C403" s="79" t="s">
        <v>1376</v>
      </c>
      <c r="D403" s="124">
        <v>182232.66</v>
      </c>
    </row>
    <row r="404" spans="1:4" s="121" customFormat="1" x14ac:dyDescent="0.25">
      <c r="A404" s="58" t="s">
        <v>146</v>
      </c>
      <c r="B404" s="71" t="s">
        <v>1096</v>
      </c>
      <c r="C404" s="79" t="s">
        <v>1324</v>
      </c>
      <c r="D404" s="124">
        <v>211674.92</v>
      </c>
    </row>
    <row r="405" spans="1:4" s="121" customFormat="1" x14ac:dyDescent="0.25">
      <c r="A405" s="58" t="s">
        <v>70</v>
      </c>
      <c r="B405" s="71" t="s">
        <v>258</v>
      </c>
      <c r="C405" s="79" t="s">
        <v>1322</v>
      </c>
      <c r="D405" s="124">
        <v>54288.22</v>
      </c>
    </row>
    <row r="406" spans="1:4" s="121" customFormat="1" x14ac:dyDescent="0.25">
      <c r="A406" s="58" t="s">
        <v>127</v>
      </c>
      <c r="B406" s="71" t="s">
        <v>319</v>
      </c>
      <c r="C406" s="79" t="s">
        <v>1209</v>
      </c>
      <c r="D406" s="124">
        <v>2203968.41</v>
      </c>
    </row>
    <row r="407" spans="1:4" s="121" customFormat="1" x14ac:dyDescent="0.25">
      <c r="A407" s="58" t="s">
        <v>127</v>
      </c>
      <c r="B407" s="71" t="s">
        <v>319</v>
      </c>
      <c r="C407" s="79" t="s">
        <v>1269</v>
      </c>
      <c r="D407" s="124">
        <v>19080606.960000001</v>
      </c>
    </row>
    <row r="408" spans="1:4" s="121" customFormat="1" x14ac:dyDescent="0.25">
      <c r="A408" s="58" t="s">
        <v>76</v>
      </c>
      <c r="B408" s="71" t="s">
        <v>269</v>
      </c>
      <c r="C408" s="79" t="s">
        <v>1426</v>
      </c>
      <c r="D408" s="124">
        <v>925533.2</v>
      </c>
    </row>
    <row r="409" spans="1:4" s="121" customFormat="1" x14ac:dyDescent="0.25">
      <c r="A409" s="58" t="s">
        <v>77</v>
      </c>
      <c r="B409" s="71" t="s">
        <v>270</v>
      </c>
      <c r="C409" s="79" t="s">
        <v>1202</v>
      </c>
      <c r="D409" s="124">
        <v>67657.16</v>
      </c>
    </row>
    <row r="410" spans="1:4" s="121" customFormat="1" x14ac:dyDescent="0.25">
      <c r="A410" s="58" t="s">
        <v>77</v>
      </c>
      <c r="B410" s="71" t="s">
        <v>270</v>
      </c>
      <c r="C410" s="79" t="s">
        <v>1416</v>
      </c>
      <c r="D410" s="124">
        <v>54572299.590000004</v>
      </c>
    </row>
    <row r="411" spans="1:4" s="121" customFormat="1" x14ac:dyDescent="0.25">
      <c r="A411" s="58" t="s">
        <v>77</v>
      </c>
      <c r="B411" s="71" t="s">
        <v>270</v>
      </c>
      <c r="C411" s="79" t="s">
        <v>1352</v>
      </c>
      <c r="D411" s="124">
        <v>7600709</v>
      </c>
    </row>
    <row r="412" spans="1:4" s="121" customFormat="1" x14ac:dyDescent="0.25">
      <c r="A412" s="58" t="s">
        <v>77</v>
      </c>
      <c r="B412" s="71" t="s">
        <v>270</v>
      </c>
      <c r="C412" s="79" t="s">
        <v>1367</v>
      </c>
      <c r="D412" s="124">
        <v>2228679.92</v>
      </c>
    </row>
    <row r="413" spans="1:4" s="121" customFormat="1" x14ac:dyDescent="0.25">
      <c r="A413" s="58" t="s">
        <v>77</v>
      </c>
      <c r="B413" s="71" t="s">
        <v>270</v>
      </c>
      <c r="C413" s="79" t="s">
        <v>1470</v>
      </c>
      <c r="D413" s="124">
        <v>20944207.260000002</v>
      </c>
    </row>
    <row r="414" spans="1:4" s="121" customFormat="1" x14ac:dyDescent="0.25">
      <c r="A414" s="58" t="s">
        <v>77</v>
      </c>
      <c r="B414" s="71" t="s">
        <v>270</v>
      </c>
      <c r="C414" s="79" t="s">
        <v>1408</v>
      </c>
      <c r="D414" s="124">
        <v>1352872.09</v>
      </c>
    </row>
    <row r="415" spans="1:4" s="121" customFormat="1" x14ac:dyDescent="0.25">
      <c r="A415" s="58" t="s">
        <v>77</v>
      </c>
      <c r="B415" s="71" t="s">
        <v>270</v>
      </c>
      <c r="C415" s="79" t="s">
        <v>1313</v>
      </c>
      <c r="D415" s="124">
        <v>4409673.32</v>
      </c>
    </row>
    <row r="416" spans="1:4" s="121" customFormat="1" x14ac:dyDescent="0.25">
      <c r="A416" s="58" t="s">
        <v>77</v>
      </c>
      <c r="B416" s="71" t="s">
        <v>270</v>
      </c>
      <c r="C416" s="79" t="s">
        <v>1370</v>
      </c>
      <c r="D416" s="124">
        <v>197717.62</v>
      </c>
    </row>
    <row r="417" spans="1:4" s="121" customFormat="1" x14ac:dyDescent="0.25">
      <c r="A417" s="58" t="s">
        <v>77</v>
      </c>
      <c r="B417" s="71" t="s">
        <v>270</v>
      </c>
      <c r="C417" s="79" t="s">
        <v>1759</v>
      </c>
      <c r="D417" s="124">
        <v>410484.95</v>
      </c>
    </row>
    <row r="418" spans="1:4" s="121" customFormat="1" x14ac:dyDescent="0.25">
      <c r="A418" s="58" t="s">
        <v>77</v>
      </c>
      <c r="B418" s="71" t="s">
        <v>270</v>
      </c>
      <c r="C418" s="79" t="s">
        <v>1448</v>
      </c>
      <c r="D418" s="124">
        <v>983139</v>
      </c>
    </row>
    <row r="419" spans="1:4" s="121" customFormat="1" x14ac:dyDescent="0.25">
      <c r="A419" s="58" t="s">
        <v>77</v>
      </c>
      <c r="B419" s="71" t="s">
        <v>270</v>
      </c>
      <c r="C419" s="79" t="s">
        <v>1315</v>
      </c>
      <c r="D419" s="124">
        <v>132379.82999999999</v>
      </c>
    </row>
    <row r="420" spans="1:4" s="121" customFormat="1" x14ac:dyDescent="0.25">
      <c r="A420" s="58" t="s">
        <v>77</v>
      </c>
      <c r="B420" s="71" t="s">
        <v>270</v>
      </c>
      <c r="C420" s="79" t="s">
        <v>1300</v>
      </c>
      <c r="D420" s="124">
        <v>42603.9</v>
      </c>
    </row>
    <row r="421" spans="1:4" s="121" customFormat="1" x14ac:dyDescent="0.25">
      <c r="A421" s="58" t="s">
        <v>77</v>
      </c>
      <c r="B421" s="71" t="s">
        <v>270</v>
      </c>
      <c r="C421" s="79" t="s">
        <v>1308</v>
      </c>
      <c r="D421" s="124">
        <v>149600</v>
      </c>
    </row>
    <row r="422" spans="1:4" s="121" customFormat="1" x14ac:dyDescent="0.25">
      <c r="A422" s="58" t="s">
        <v>77</v>
      </c>
      <c r="B422" s="71" t="s">
        <v>270</v>
      </c>
      <c r="C422" s="79" t="s">
        <v>1473</v>
      </c>
      <c r="D422" s="124">
        <v>262181.81</v>
      </c>
    </row>
    <row r="423" spans="1:4" s="121" customFormat="1" x14ac:dyDescent="0.25">
      <c r="A423" s="58" t="s">
        <v>77</v>
      </c>
      <c r="B423" s="71" t="s">
        <v>270</v>
      </c>
      <c r="C423" s="172" t="s">
        <v>1763</v>
      </c>
      <c r="D423" s="124">
        <v>3644395.81</v>
      </c>
    </row>
    <row r="424" spans="1:4" s="121" customFormat="1" x14ac:dyDescent="0.25">
      <c r="A424" s="58" t="s">
        <v>77</v>
      </c>
      <c r="B424" s="71" t="s">
        <v>270</v>
      </c>
      <c r="C424" s="79" t="s">
        <v>1310</v>
      </c>
      <c r="D424" s="124">
        <v>397344.71</v>
      </c>
    </row>
    <row r="425" spans="1:4" s="121" customFormat="1" x14ac:dyDescent="0.25">
      <c r="A425" s="58" t="s">
        <v>79</v>
      </c>
      <c r="B425" s="71" t="s">
        <v>272</v>
      </c>
      <c r="C425" s="79" t="s">
        <v>1432</v>
      </c>
      <c r="D425" s="124">
        <v>30832</v>
      </c>
    </row>
    <row r="426" spans="1:4" s="121" customFormat="1" x14ac:dyDescent="0.25">
      <c r="A426" s="58" t="s">
        <v>79</v>
      </c>
      <c r="B426" s="71" t="s">
        <v>272</v>
      </c>
      <c r="C426" s="79" t="s">
        <v>1431</v>
      </c>
      <c r="D426" s="124">
        <v>5387734</v>
      </c>
    </row>
    <row r="427" spans="1:4" s="121" customFormat="1" x14ac:dyDescent="0.25">
      <c r="A427" s="58" t="s">
        <v>79</v>
      </c>
      <c r="B427" s="71" t="s">
        <v>272</v>
      </c>
      <c r="C427" s="79" t="s">
        <v>1323</v>
      </c>
      <c r="D427" s="124">
        <v>5042368</v>
      </c>
    </row>
    <row r="428" spans="1:4" s="121" customFormat="1" x14ac:dyDescent="0.25">
      <c r="A428" s="58" t="s">
        <v>83</v>
      </c>
      <c r="B428" s="71" t="s">
        <v>277</v>
      </c>
      <c r="C428" s="79" t="s">
        <v>1392</v>
      </c>
      <c r="D428" s="124">
        <v>113352150.83</v>
      </c>
    </row>
    <row r="429" spans="1:4" s="121" customFormat="1" x14ac:dyDescent="0.25">
      <c r="A429" s="58" t="s">
        <v>83</v>
      </c>
      <c r="B429" s="71" t="s">
        <v>277</v>
      </c>
      <c r="C429" s="79" t="s">
        <v>1391</v>
      </c>
      <c r="D429" s="124">
        <v>23339008.57</v>
      </c>
    </row>
    <row r="430" spans="1:4" s="121" customFormat="1" x14ac:dyDescent="0.25">
      <c r="A430" s="58" t="s">
        <v>84</v>
      </c>
      <c r="B430" s="71" t="s">
        <v>278</v>
      </c>
      <c r="C430" s="79" t="s">
        <v>1327</v>
      </c>
      <c r="D430" s="124">
        <v>536403.44999999995</v>
      </c>
    </row>
    <row r="431" spans="1:4" s="121" customFormat="1" x14ac:dyDescent="0.25">
      <c r="A431" s="58" t="s">
        <v>84</v>
      </c>
      <c r="B431" s="71" t="s">
        <v>278</v>
      </c>
      <c r="C431" s="79" t="s">
        <v>1218</v>
      </c>
      <c r="D431" s="124">
        <v>500640</v>
      </c>
    </row>
    <row r="432" spans="1:4" s="121" customFormat="1" x14ac:dyDescent="0.25">
      <c r="A432" s="58" t="s">
        <v>84</v>
      </c>
      <c r="B432" s="71" t="s">
        <v>278</v>
      </c>
      <c r="C432" s="79" t="s">
        <v>1207</v>
      </c>
      <c r="D432" s="124">
        <v>2015016.89</v>
      </c>
    </row>
    <row r="433" spans="1:4" s="121" customFormat="1" x14ac:dyDescent="0.25">
      <c r="A433" s="58" t="s">
        <v>84</v>
      </c>
      <c r="B433" s="71" t="s">
        <v>278</v>
      </c>
      <c r="C433" s="79" t="s">
        <v>1480</v>
      </c>
      <c r="D433" s="124">
        <v>300324.86</v>
      </c>
    </row>
    <row r="434" spans="1:4" s="121" customFormat="1" x14ac:dyDescent="0.25">
      <c r="A434" s="58" t="s">
        <v>147</v>
      </c>
      <c r="B434" s="71" t="s">
        <v>1097</v>
      </c>
      <c r="C434" s="79" t="s">
        <v>1451</v>
      </c>
      <c r="D434" s="124">
        <v>179335.39</v>
      </c>
    </row>
    <row r="435" spans="1:4" s="121" customFormat="1" x14ac:dyDescent="0.25">
      <c r="A435" s="58" t="s">
        <v>148</v>
      </c>
      <c r="B435" s="71" t="s">
        <v>1098</v>
      </c>
      <c r="C435" s="79" t="s">
        <v>1451</v>
      </c>
      <c r="D435" s="124">
        <v>32535506</v>
      </c>
    </row>
    <row r="436" spans="1:4" s="121" customFormat="1" x14ac:dyDescent="0.25">
      <c r="A436" s="58" t="s">
        <v>149</v>
      </c>
      <c r="B436" s="71" t="s">
        <v>1099</v>
      </c>
      <c r="C436" s="79" t="s">
        <v>1452</v>
      </c>
      <c r="D436" s="124">
        <v>47203.45</v>
      </c>
    </row>
    <row r="437" spans="1:4" s="121" customFormat="1" x14ac:dyDescent="0.25">
      <c r="A437" s="58" t="s">
        <v>150</v>
      </c>
      <c r="B437" s="71" t="s">
        <v>1100</v>
      </c>
      <c r="C437" s="79" t="s">
        <v>1453</v>
      </c>
      <c r="D437" s="124">
        <v>52733390.850000001</v>
      </c>
    </row>
    <row r="438" spans="1:4" s="121" customFormat="1" x14ac:dyDescent="0.25">
      <c r="A438" s="58" t="s">
        <v>87</v>
      </c>
      <c r="B438" s="71" t="s">
        <v>283</v>
      </c>
      <c r="C438" s="79" t="s">
        <v>1379</v>
      </c>
      <c r="D438" s="124">
        <v>1092325.21</v>
      </c>
    </row>
    <row r="439" spans="1:4" s="121" customFormat="1" x14ac:dyDescent="0.25">
      <c r="A439" s="58"/>
      <c r="B439" s="71"/>
      <c r="C439" s="79"/>
      <c r="D439" s="124"/>
    </row>
    <row r="440" spans="1:4" s="121" customFormat="1" x14ac:dyDescent="0.25">
      <c r="A440" s="58"/>
      <c r="B440" s="71"/>
      <c r="C440" s="79"/>
      <c r="D440" s="124"/>
    </row>
    <row r="441" spans="1:4" s="121" customFormat="1" x14ac:dyDescent="0.25">
      <c r="A441" s="58"/>
      <c r="B441" s="71"/>
      <c r="C441" s="79"/>
      <c r="D441" s="124"/>
    </row>
    <row r="442" spans="1:4" s="121" customFormat="1" x14ac:dyDescent="0.25">
      <c r="A442" s="58"/>
      <c r="B442" s="71"/>
      <c r="C442" s="79"/>
      <c r="D442" s="124"/>
    </row>
    <row r="443" spans="1:4" s="121" customFormat="1" x14ac:dyDescent="0.25">
      <c r="A443" s="58"/>
      <c r="B443" s="71"/>
      <c r="C443" s="79"/>
      <c r="D443" s="124"/>
    </row>
    <row r="444" spans="1:4" s="121" customFormat="1" x14ac:dyDescent="0.25">
      <c r="A444" s="58"/>
      <c r="B444" s="71"/>
      <c r="C444" s="79"/>
      <c r="D444" s="124"/>
    </row>
    <row r="445" spans="1:4" s="121" customFormat="1" x14ac:dyDescent="0.25">
      <c r="A445" s="58"/>
      <c r="B445" s="71"/>
      <c r="C445" s="79"/>
      <c r="D445" s="124"/>
    </row>
  </sheetData>
  <sheetProtection algorithmName="SHA-512" hashValue="pkV156x3pVxm7zP/nx13eCd9zFFZV63V48sr4a8Au/NjCOvEr7q2D/UV1j7AUq8/c2Mlz8PEJA/k47QszvU8CQ==" saltValue="q3w/oic8PvaKpQWm5PxJaA==" spinCount="100000" sheet="1" objects="1" scenarios="1" formatCells="0" formatColumns="0" formatRows="0" sort="0" autoFilter="0"/>
  <autoFilter ref="A6:D438" xr:uid="{E82581A4-DDD3-4F38-8B86-EC244DBCEAF0}">
    <sortState xmlns:xlrd2="http://schemas.microsoft.com/office/spreadsheetml/2017/richdata2" ref="A51:D51">
      <sortCondition ref="C6:C438"/>
    </sortState>
  </autoFilter>
  <mergeCells count="4">
    <mergeCell ref="A1:D1"/>
    <mergeCell ref="A2:D2"/>
    <mergeCell ref="A3:D3"/>
    <mergeCell ref="A4:D4"/>
  </mergeCells>
  <hyperlinks>
    <hyperlink ref="C280" r:id="rId1" display="https://sam.gov/fal/6a2fcc242556443e8650a3f9bc9dadcb/view" xr:uid="{480BAFD3-9EFF-4567-94F4-B767070C8EA9}"/>
  </hyperlinks>
  <pageMargins left="0.7" right="0.7" top="0.75" bottom="0.75" header="0.3" footer="0.3"/>
  <pageSetup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DB53-6592-4BE1-B041-159BE96DC99E}">
  <sheetPr>
    <tabColor theme="5" tint="0.39997558519241921"/>
    <pageSetUpPr fitToPage="1"/>
  </sheetPr>
  <dimension ref="A1:S54"/>
  <sheetViews>
    <sheetView zoomScale="90" zoomScaleNormal="90" zoomScaleSheetLayoutView="80" workbookViewId="0">
      <selection sqref="A1:P1"/>
    </sheetView>
  </sheetViews>
  <sheetFormatPr defaultColWidth="9.140625" defaultRowHeight="15.75" x14ac:dyDescent="0.25"/>
  <cols>
    <col min="1" max="1" width="76.42578125" style="167" customWidth="1"/>
    <col min="2" max="2" width="22.28515625" style="130" customWidth="1"/>
    <col min="3" max="3" width="2.85546875" style="130" customWidth="1"/>
    <col min="4" max="4" width="22.85546875" style="130" customWidth="1"/>
    <col min="5" max="5" width="2.85546875" style="130" customWidth="1"/>
    <col min="6" max="6" width="23.140625" style="130" customWidth="1"/>
    <col min="7" max="7" width="2.85546875" style="130" customWidth="1"/>
    <col min="8" max="8" width="19.5703125" style="130" customWidth="1"/>
    <col min="9" max="9" width="2.85546875" style="130" customWidth="1"/>
    <col min="10" max="10" width="22.140625" style="168" customWidth="1"/>
    <col min="11" max="11" width="2.85546875" style="168" customWidth="1"/>
    <col min="12" max="12" width="17.7109375" style="168" hidden="1" customWidth="1"/>
    <col min="13" max="13" width="2.85546875" style="168" hidden="1" customWidth="1"/>
    <col min="14" max="14" width="22" style="168" customWidth="1"/>
    <col min="15" max="15" width="2.85546875" style="168" customWidth="1"/>
    <col min="16" max="16" width="24" style="131" bestFit="1" customWidth="1"/>
    <col min="17" max="17" width="2.85546875" style="132" bestFit="1" customWidth="1"/>
    <col min="18" max="18" width="19.85546875" style="128" customWidth="1"/>
    <col min="19" max="16384" width="9.140625" style="128"/>
  </cols>
  <sheetData>
    <row r="1" spans="1:19" x14ac:dyDescent="0.25">
      <c r="A1" s="199" t="s">
        <v>1719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26"/>
    </row>
    <row r="2" spans="1:19" x14ac:dyDescent="0.25">
      <c r="A2" s="199" t="s">
        <v>1767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26"/>
    </row>
    <row r="3" spans="1:19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126"/>
    </row>
    <row r="4" spans="1:19" x14ac:dyDescent="0.25">
      <c r="A4" s="199" t="s">
        <v>1768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26"/>
    </row>
    <row r="5" spans="1:19" ht="15.75" customHeight="1" x14ac:dyDescent="0.25">
      <c r="A5" s="201" t="s">
        <v>1769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</row>
    <row r="6" spans="1:19" x14ac:dyDescent="0.15">
      <c r="A6" s="129"/>
      <c r="J6" s="130"/>
      <c r="K6" s="130"/>
      <c r="L6" s="130"/>
      <c r="M6" s="130"/>
      <c r="N6" s="130"/>
      <c r="O6" s="130"/>
      <c r="R6" s="133"/>
      <c r="S6" s="134"/>
    </row>
    <row r="7" spans="1:19" s="140" customFormat="1" ht="13.5" customHeight="1" x14ac:dyDescent="0.15">
      <c r="A7" s="135"/>
      <c r="B7" s="136"/>
      <c r="C7" s="136"/>
      <c r="D7" s="136" t="s">
        <v>1719</v>
      </c>
      <c r="E7" s="136"/>
      <c r="F7" s="136"/>
      <c r="G7" s="136"/>
      <c r="H7" s="136"/>
      <c r="I7" s="136"/>
      <c r="J7" s="137"/>
      <c r="K7" s="137"/>
      <c r="L7" s="137"/>
      <c r="M7" s="137"/>
      <c r="N7" s="137"/>
      <c r="O7" s="137"/>
      <c r="P7" s="138"/>
      <c r="Q7" s="139"/>
      <c r="R7" s="133"/>
      <c r="S7" s="134"/>
    </row>
    <row r="8" spans="1:19" s="140" customFormat="1" ht="13.5" customHeight="1" x14ac:dyDescent="0.15">
      <c r="A8" s="135"/>
      <c r="B8" s="136" t="s">
        <v>1720</v>
      </c>
      <c r="C8" s="136"/>
      <c r="D8" s="136" t="s">
        <v>1721</v>
      </c>
      <c r="E8" s="136"/>
      <c r="F8" s="140" t="s">
        <v>1722</v>
      </c>
      <c r="H8" s="136" t="s">
        <v>1722</v>
      </c>
      <c r="I8" s="136"/>
      <c r="J8" s="137" t="s">
        <v>1722</v>
      </c>
      <c r="K8" s="137"/>
      <c r="L8" s="137" t="s">
        <v>1719</v>
      </c>
      <c r="M8" s="137"/>
      <c r="N8" s="137" t="s">
        <v>1709</v>
      </c>
      <c r="O8" s="137"/>
      <c r="P8" s="138" t="s">
        <v>3</v>
      </c>
      <c r="Q8" s="139"/>
      <c r="R8" s="133"/>
      <c r="S8" s="133"/>
    </row>
    <row r="9" spans="1:19" s="140" customFormat="1" ht="20.25" thickBot="1" x14ac:dyDescent="0.35">
      <c r="A9" s="141" t="s">
        <v>1710</v>
      </c>
      <c r="B9" s="142" t="s">
        <v>1719</v>
      </c>
      <c r="C9" s="142"/>
      <c r="D9" s="142" t="s">
        <v>1723</v>
      </c>
      <c r="E9" s="142"/>
      <c r="F9" s="142" t="s">
        <v>1724</v>
      </c>
      <c r="G9" s="142"/>
      <c r="H9" s="142" t="s">
        <v>1725</v>
      </c>
      <c r="I9" s="142"/>
      <c r="J9" s="142" t="s">
        <v>1726</v>
      </c>
      <c r="K9" s="142"/>
      <c r="L9" s="142" t="s">
        <v>1727</v>
      </c>
      <c r="M9" s="142"/>
      <c r="N9" s="142" t="s">
        <v>1711</v>
      </c>
      <c r="O9" s="142"/>
      <c r="P9" s="143" t="s">
        <v>1712</v>
      </c>
      <c r="Q9" s="139"/>
      <c r="R9" s="133"/>
      <c r="S9" s="133"/>
    </row>
    <row r="10" spans="1:19" s="140" customFormat="1" ht="13.5" customHeight="1" thickTop="1" x14ac:dyDescent="0.15">
      <c r="B10" s="136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7"/>
      <c r="P10" s="138"/>
      <c r="Q10" s="139"/>
      <c r="R10" s="133"/>
      <c r="S10" s="133"/>
    </row>
    <row r="11" spans="1:19" ht="17.25" x14ac:dyDescent="0.3">
      <c r="A11" s="144" t="s">
        <v>1713</v>
      </c>
      <c r="B11" s="145"/>
      <c r="C11" s="145"/>
      <c r="D11" s="145"/>
      <c r="E11" s="145"/>
      <c r="F11" s="145"/>
      <c r="G11" s="145"/>
      <c r="H11" s="145"/>
      <c r="I11" s="145"/>
      <c r="J11" s="127"/>
      <c r="K11" s="127"/>
      <c r="L11" s="127"/>
      <c r="M11" s="127"/>
      <c r="N11" s="127"/>
      <c r="O11" s="127"/>
      <c r="P11" s="146"/>
      <c r="Q11" s="147"/>
      <c r="R11" s="148"/>
      <c r="S11" s="148"/>
    </row>
    <row r="12" spans="1:19" ht="13.5" customHeight="1" x14ac:dyDescent="0.15">
      <c r="A12" s="129" t="s">
        <v>3</v>
      </c>
      <c r="B12" s="145"/>
      <c r="C12" s="145"/>
      <c r="D12" s="145"/>
      <c r="E12" s="145"/>
      <c r="F12" s="145"/>
      <c r="G12" s="145"/>
      <c r="H12" s="145"/>
      <c r="I12" s="145"/>
      <c r="J12" s="127"/>
      <c r="K12" s="127"/>
      <c r="L12" s="127"/>
      <c r="M12" s="127"/>
      <c r="N12" s="127"/>
      <c r="O12" s="127"/>
      <c r="P12" s="146"/>
      <c r="Q12" s="147"/>
      <c r="R12" s="148"/>
      <c r="S12" s="148"/>
    </row>
    <row r="13" spans="1:19" ht="15.95" customHeight="1" x14ac:dyDescent="0.15">
      <c r="A13" s="129" t="s">
        <v>1728</v>
      </c>
      <c r="B13" s="149">
        <v>0</v>
      </c>
      <c r="C13" s="149" t="s">
        <v>3</v>
      </c>
      <c r="D13" s="149">
        <v>6109783652.6300001</v>
      </c>
      <c r="E13" s="149" t="s">
        <v>3</v>
      </c>
      <c r="F13" s="149">
        <v>11509439081.85</v>
      </c>
      <c r="G13" s="149" t="s">
        <v>3</v>
      </c>
      <c r="H13" s="149">
        <v>0</v>
      </c>
      <c r="I13" s="149" t="s">
        <v>3</v>
      </c>
      <c r="J13" s="149">
        <v>0</v>
      </c>
      <c r="K13" s="149" t="s">
        <v>3</v>
      </c>
      <c r="L13" s="149">
        <v>0</v>
      </c>
      <c r="M13" s="149" t="s">
        <v>3</v>
      </c>
      <c r="N13" s="149">
        <v>0</v>
      </c>
      <c r="O13" s="149" t="s">
        <v>3</v>
      </c>
      <c r="P13" s="150">
        <f>+B13+D13+F13+H13+J13+N13+1</f>
        <v>17619222735.48</v>
      </c>
      <c r="Q13" s="151"/>
      <c r="R13" s="148"/>
      <c r="S13" s="148"/>
    </row>
    <row r="14" spans="1:19" ht="15.95" customHeight="1" x14ac:dyDescent="0.15">
      <c r="A14" s="129" t="s">
        <v>1729</v>
      </c>
      <c r="B14" s="149">
        <v>0</v>
      </c>
      <c r="C14" s="149" t="s">
        <v>3</v>
      </c>
      <c r="D14" s="149">
        <v>80184616.599999994</v>
      </c>
      <c r="E14" s="149" t="s">
        <v>3</v>
      </c>
      <c r="F14" s="149">
        <v>60187061.270000003</v>
      </c>
      <c r="G14" s="149" t="s">
        <v>3</v>
      </c>
      <c r="H14" s="149">
        <v>0</v>
      </c>
      <c r="I14" s="149" t="s">
        <v>3</v>
      </c>
      <c r="J14" s="149">
        <v>0</v>
      </c>
      <c r="K14" s="149" t="s">
        <v>3</v>
      </c>
      <c r="L14" s="149">
        <v>0</v>
      </c>
      <c r="M14" s="149" t="s">
        <v>3</v>
      </c>
      <c r="N14" s="149">
        <v>0</v>
      </c>
      <c r="O14" s="149" t="s">
        <v>3</v>
      </c>
      <c r="P14" s="150">
        <f t="shared" ref="P14:P38" si="0">+B14+D14+F14+H14+J14+N14</f>
        <v>140371677.87</v>
      </c>
      <c r="Q14" s="151"/>
      <c r="R14" s="148"/>
      <c r="S14" s="148"/>
    </row>
    <row r="15" spans="1:19" ht="15.95" customHeight="1" x14ac:dyDescent="0.15">
      <c r="A15" s="129" t="s">
        <v>1730</v>
      </c>
      <c r="B15" s="149">
        <v>0</v>
      </c>
      <c r="C15" s="149" t="s">
        <v>3</v>
      </c>
      <c r="D15" s="149">
        <v>306551119.69</v>
      </c>
      <c r="E15" s="149" t="s">
        <v>3</v>
      </c>
      <c r="F15" s="149">
        <v>0</v>
      </c>
      <c r="G15" s="149" t="s">
        <v>3</v>
      </c>
      <c r="H15" s="149">
        <v>1229893.28</v>
      </c>
      <c r="I15" s="149" t="s">
        <v>3</v>
      </c>
      <c r="J15" s="149">
        <v>0</v>
      </c>
      <c r="K15" s="149" t="s">
        <v>3</v>
      </c>
      <c r="L15" s="149">
        <v>0</v>
      </c>
      <c r="M15" s="149" t="s">
        <v>3</v>
      </c>
      <c r="N15" s="149">
        <v>0</v>
      </c>
      <c r="O15" s="149" t="s">
        <v>3</v>
      </c>
      <c r="P15" s="150">
        <f t="shared" si="0"/>
        <v>307781012.96999997</v>
      </c>
      <c r="Q15" s="151"/>
      <c r="R15" s="148"/>
      <c r="S15" s="148"/>
    </row>
    <row r="16" spans="1:19" ht="15.95" customHeight="1" x14ac:dyDescent="0.15">
      <c r="A16" s="129" t="s">
        <v>1731</v>
      </c>
      <c r="B16" s="149">
        <v>0</v>
      </c>
      <c r="C16" s="149" t="s">
        <v>3</v>
      </c>
      <c r="D16" s="149">
        <v>796239917</v>
      </c>
      <c r="E16" s="149" t="s">
        <v>3</v>
      </c>
      <c r="F16" s="149">
        <v>0</v>
      </c>
      <c r="G16" s="149" t="s">
        <v>3</v>
      </c>
      <c r="H16" s="149">
        <v>0</v>
      </c>
      <c r="I16" s="149" t="s">
        <v>3</v>
      </c>
      <c r="J16" s="149">
        <v>0</v>
      </c>
      <c r="K16" s="149" t="s">
        <v>3</v>
      </c>
      <c r="L16" s="149"/>
      <c r="M16" s="149"/>
      <c r="N16" s="149">
        <v>0</v>
      </c>
      <c r="O16" s="149" t="s">
        <v>3</v>
      </c>
      <c r="P16" s="150">
        <f t="shared" si="0"/>
        <v>796239917</v>
      </c>
      <c r="Q16" s="151"/>
      <c r="R16" s="148"/>
      <c r="S16" s="148"/>
    </row>
    <row r="17" spans="1:19" ht="15.95" customHeight="1" x14ac:dyDescent="0.15">
      <c r="A17" s="129" t="s">
        <v>1732</v>
      </c>
      <c r="B17" s="149">
        <v>0</v>
      </c>
      <c r="C17" s="149" t="s">
        <v>3</v>
      </c>
      <c r="D17" s="149">
        <v>0</v>
      </c>
      <c r="E17" s="149" t="s">
        <v>3</v>
      </c>
      <c r="F17" s="149">
        <v>0</v>
      </c>
      <c r="G17" s="149" t="s">
        <v>3</v>
      </c>
      <c r="H17" s="149">
        <v>0</v>
      </c>
      <c r="I17" s="149" t="s">
        <v>3</v>
      </c>
      <c r="J17" s="149">
        <v>0</v>
      </c>
      <c r="K17" s="149" t="s">
        <v>3</v>
      </c>
      <c r="L17" s="149">
        <v>0</v>
      </c>
      <c r="M17" s="149" t="s">
        <v>3</v>
      </c>
      <c r="N17" s="149">
        <v>7509947867.3400002</v>
      </c>
      <c r="O17" s="149" t="s">
        <v>3</v>
      </c>
      <c r="P17" s="150">
        <f>+B17+D17+F17+H17+J17+N17</f>
        <v>7509947867.3400002</v>
      </c>
      <c r="Q17" s="151"/>
      <c r="R17" s="148"/>
      <c r="S17" s="148"/>
    </row>
    <row r="18" spans="1:19" ht="15.95" customHeight="1" x14ac:dyDescent="0.15">
      <c r="A18" s="129" t="s">
        <v>1733</v>
      </c>
      <c r="B18" s="149">
        <v>0</v>
      </c>
      <c r="C18" s="149" t="s">
        <v>3</v>
      </c>
      <c r="D18" s="149">
        <v>695217788.43000007</v>
      </c>
      <c r="E18" s="149" t="s">
        <v>3</v>
      </c>
      <c r="F18" s="149">
        <v>0</v>
      </c>
      <c r="G18" s="149" t="s">
        <v>3</v>
      </c>
      <c r="H18" s="149">
        <v>0</v>
      </c>
      <c r="I18" s="149" t="s">
        <v>3</v>
      </c>
      <c r="J18" s="149">
        <v>0</v>
      </c>
      <c r="K18" s="149" t="s">
        <v>3</v>
      </c>
      <c r="L18" s="149">
        <v>0</v>
      </c>
      <c r="M18" s="149" t="s">
        <v>3</v>
      </c>
      <c r="N18" s="149">
        <v>0</v>
      </c>
      <c r="O18" s="149" t="s">
        <v>3</v>
      </c>
      <c r="P18" s="150">
        <f t="shared" si="0"/>
        <v>695217788.43000007</v>
      </c>
      <c r="Q18" s="151"/>
      <c r="R18" s="148"/>
      <c r="S18" s="148"/>
    </row>
    <row r="19" spans="1:19" x14ac:dyDescent="0.15">
      <c r="A19" s="129" t="s">
        <v>1734</v>
      </c>
      <c r="B19" s="149">
        <v>0</v>
      </c>
      <c r="C19" s="149" t="s">
        <v>3</v>
      </c>
      <c r="D19" s="149">
        <v>20137528925</v>
      </c>
      <c r="E19" s="149" t="s">
        <v>3</v>
      </c>
      <c r="F19" s="149">
        <v>0</v>
      </c>
      <c r="G19" s="149" t="s">
        <v>3</v>
      </c>
      <c r="H19" s="149">
        <v>0</v>
      </c>
      <c r="I19" s="149" t="s">
        <v>3</v>
      </c>
      <c r="J19" s="149">
        <v>0</v>
      </c>
      <c r="K19" s="149" t="s">
        <v>3</v>
      </c>
      <c r="L19" s="149">
        <v>0</v>
      </c>
      <c r="M19" s="149" t="s">
        <v>3</v>
      </c>
      <c r="N19" s="149">
        <v>0</v>
      </c>
      <c r="O19" s="149" t="s">
        <v>3</v>
      </c>
      <c r="P19" s="150">
        <f t="shared" si="0"/>
        <v>20137528925</v>
      </c>
      <c r="Q19" s="151"/>
      <c r="R19" s="148"/>
      <c r="S19" s="148"/>
    </row>
    <row r="20" spans="1:19" ht="15.95" hidden="1" customHeight="1" x14ac:dyDescent="0.15">
      <c r="A20" s="129" t="s">
        <v>1735</v>
      </c>
      <c r="B20" s="149">
        <v>0</v>
      </c>
      <c r="C20" s="149" t="s">
        <v>3</v>
      </c>
      <c r="D20" s="149">
        <v>0</v>
      </c>
      <c r="E20" s="149" t="s">
        <v>3</v>
      </c>
      <c r="F20" s="149">
        <v>0</v>
      </c>
      <c r="G20" s="149" t="s">
        <v>3</v>
      </c>
      <c r="H20" s="149">
        <v>0</v>
      </c>
      <c r="I20" s="149" t="s">
        <v>3</v>
      </c>
      <c r="J20" s="149">
        <v>0</v>
      </c>
      <c r="K20" s="149" t="s">
        <v>3</v>
      </c>
      <c r="L20" s="149"/>
      <c r="M20" s="149"/>
      <c r="N20" s="149">
        <v>0</v>
      </c>
      <c r="O20" s="149" t="s">
        <v>3</v>
      </c>
      <c r="P20" s="150">
        <f t="shared" si="0"/>
        <v>0</v>
      </c>
      <c r="Q20" s="151"/>
      <c r="R20" s="148"/>
      <c r="S20" s="148"/>
    </row>
    <row r="21" spans="1:19" ht="15.95" customHeight="1" x14ac:dyDescent="0.15">
      <c r="A21" s="129" t="s">
        <v>1736</v>
      </c>
      <c r="B21" s="149">
        <v>0</v>
      </c>
      <c r="C21" s="149" t="s">
        <v>3</v>
      </c>
      <c r="D21" s="149">
        <v>53922</v>
      </c>
      <c r="E21" s="149" t="s">
        <v>3</v>
      </c>
      <c r="F21" s="149">
        <v>0</v>
      </c>
      <c r="G21" s="149" t="s">
        <v>3</v>
      </c>
      <c r="H21" s="149">
        <v>0</v>
      </c>
      <c r="I21" s="149" t="s">
        <v>3</v>
      </c>
      <c r="J21" s="149">
        <v>0</v>
      </c>
      <c r="K21" s="149" t="s">
        <v>3</v>
      </c>
      <c r="L21" s="149">
        <v>0</v>
      </c>
      <c r="M21" s="149" t="s">
        <v>3</v>
      </c>
      <c r="N21" s="149">
        <v>0</v>
      </c>
      <c r="O21" s="149" t="s">
        <v>3</v>
      </c>
      <c r="P21" s="150">
        <f t="shared" si="0"/>
        <v>53922</v>
      </c>
      <c r="Q21" s="151"/>
      <c r="R21" s="148"/>
      <c r="S21" s="148"/>
    </row>
    <row r="22" spans="1:19" ht="15.95" customHeight="1" x14ac:dyDescent="0.15">
      <c r="A22" s="129" t="s">
        <v>1737</v>
      </c>
      <c r="B22" s="149">
        <v>0</v>
      </c>
      <c r="C22" s="149" t="s">
        <v>3</v>
      </c>
      <c r="D22" s="149">
        <v>1014012034.8299999</v>
      </c>
      <c r="E22" s="149" t="s">
        <v>3</v>
      </c>
      <c r="F22" s="149">
        <v>1351951858.45</v>
      </c>
      <c r="G22" s="149" t="s">
        <v>3</v>
      </c>
      <c r="H22" s="149">
        <v>0</v>
      </c>
      <c r="I22" s="149" t="s">
        <v>3</v>
      </c>
      <c r="J22" s="149">
        <v>0</v>
      </c>
      <c r="K22" s="149" t="s">
        <v>3</v>
      </c>
      <c r="L22" s="149">
        <v>0</v>
      </c>
      <c r="M22" s="149" t="s">
        <v>3</v>
      </c>
      <c r="N22" s="149">
        <v>0</v>
      </c>
      <c r="O22" s="149" t="s">
        <v>3</v>
      </c>
      <c r="P22" s="150">
        <f t="shared" si="0"/>
        <v>2365963893.2799997</v>
      </c>
      <c r="Q22" s="151"/>
      <c r="R22" s="148"/>
      <c r="S22" s="148"/>
    </row>
    <row r="23" spans="1:19" ht="15.95" customHeight="1" x14ac:dyDescent="0.15">
      <c r="A23" s="129" t="s">
        <v>1738</v>
      </c>
      <c r="B23" s="149">
        <v>0</v>
      </c>
      <c r="C23" s="149" t="s">
        <v>3</v>
      </c>
      <c r="D23" s="149">
        <v>68392501.709999993</v>
      </c>
      <c r="E23" s="149" t="s">
        <v>3</v>
      </c>
      <c r="F23" s="149">
        <v>27290224.829999998</v>
      </c>
      <c r="G23" s="149" t="s">
        <v>3</v>
      </c>
      <c r="H23" s="149">
        <v>0</v>
      </c>
      <c r="I23" s="149" t="s">
        <v>3</v>
      </c>
      <c r="J23" s="149">
        <v>0</v>
      </c>
      <c r="K23" s="149" t="s">
        <v>3</v>
      </c>
      <c r="L23" s="149">
        <v>0</v>
      </c>
      <c r="M23" s="149" t="s">
        <v>3</v>
      </c>
      <c r="N23" s="149">
        <v>0</v>
      </c>
      <c r="O23" s="149" t="s">
        <v>3</v>
      </c>
      <c r="P23" s="150">
        <f t="shared" si="0"/>
        <v>95682726.539999992</v>
      </c>
      <c r="Q23" s="151"/>
      <c r="R23" s="148"/>
      <c r="S23" s="148"/>
    </row>
    <row r="24" spans="1:19" ht="15.95" customHeight="1" x14ac:dyDescent="0.15">
      <c r="A24" s="129" t="s">
        <v>1739</v>
      </c>
      <c r="B24" s="149">
        <v>0</v>
      </c>
      <c r="C24" s="149" t="s">
        <v>3</v>
      </c>
      <c r="D24" s="149">
        <v>829133277.47000003</v>
      </c>
      <c r="E24" s="149" t="s">
        <v>3</v>
      </c>
      <c r="F24" s="149">
        <v>0</v>
      </c>
      <c r="G24" s="149" t="s">
        <v>3</v>
      </c>
      <c r="H24" s="149">
        <v>0</v>
      </c>
      <c r="I24" s="149" t="s">
        <v>3</v>
      </c>
      <c r="J24" s="149">
        <v>0</v>
      </c>
      <c r="K24" s="149" t="s">
        <v>3</v>
      </c>
      <c r="L24" s="149">
        <v>0</v>
      </c>
      <c r="M24" s="149" t="s">
        <v>3</v>
      </c>
      <c r="N24" s="149">
        <v>0</v>
      </c>
      <c r="O24" s="149" t="s">
        <v>3</v>
      </c>
      <c r="P24" s="150">
        <f t="shared" si="0"/>
        <v>829133277.47000003</v>
      </c>
      <c r="Q24" s="151"/>
      <c r="R24" s="148"/>
      <c r="S24" s="148"/>
    </row>
    <row r="25" spans="1:19" ht="15.95" customHeight="1" x14ac:dyDescent="0.15">
      <c r="A25" s="129" t="s">
        <v>1740</v>
      </c>
      <c r="B25" s="149">
        <v>0</v>
      </c>
      <c r="C25" s="149" t="s">
        <v>3</v>
      </c>
      <c r="D25" s="149">
        <v>135817587</v>
      </c>
      <c r="E25" s="149" t="s">
        <v>3</v>
      </c>
      <c r="F25" s="149">
        <v>0</v>
      </c>
      <c r="G25" s="149" t="s">
        <v>3</v>
      </c>
      <c r="H25" s="149">
        <v>0</v>
      </c>
      <c r="I25" s="149" t="s">
        <v>3</v>
      </c>
      <c r="J25" s="149">
        <v>0</v>
      </c>
      <c r="K25" s="149" t="s">
        <v>3</v>
      </c>
      <c r="L25" s="149">
        <v>0</v>
      </c>
      <c r="M25" s="149" t="s">
        <v>3</v>
      </c>
      <c r="N25" s="149">
        <v>0</v>
      </c>
      <c r="O25" s="149" t="s">
        <v>3</v>
      </c>
      <c r="P25" s="150">
        <f t="shared" si="0"/>
        <v>135817587</v>
      </c>
      <c r="Q25" s="151"/>
      <c r="R25" s="148"/>
      <c r="S25" s="148"/>
    </row>
    <row r="26" spans="1:19" ht="15.95" hidden="1" customHeight="1" x14ac:dyDescent="0.15">
      <c r="A26" s="129" t="s">
        <v>1741</v>
      </c>
      <c r="B26" s="149">
        <v>0</v>
      </c>
      <c r="C26" s="149" t="s">
        <v>3</v>
      </c>
      <c r="D26" s="149">
        <v>0</v>
      </c>
      <c r="E26" s="149" t="s">
        <v>3</v>
      </c>
      <c r="F26" s="149">
        <v>0</v>
      </c>
      <c r="G26" s="149" t="s">
        <v>3</v>
      </c>
      <c r="H26" s="149">
        <v>0</v>
      </c>
      <c r="I26" s="149" t="s">
        <v>3</v>
      </c>
      <c r="J26" s="149">
        <v>0</v>
      </c>
      <c r="K26" s="149" t="s">
        <v>3</v>
      </c>
      <c r="L26" s="149">
        <v>0</v>
      </c>
      <c r="M26" s="149" t="s">
        <v>3</v>
      </c>
      <c r="N26" s="149">
        <v>0</v>
      </c>
      <c r="O26" s="149" t="s">
        <v>3</v>
      </c>
      <c r="P26" s="150">
        <f t="shared" si="0"/>
        <v>0</v>
      </c>
      <c r="Q26" s="151"/>
      <c r="R26" s="148"/>
      <c r="S26" s="148"/>
    </row>
    <row r="27" spans="1:19" ht="15.95" customHeight="1" x14ac:dyDescent="0.15">
      <c r="A27" s="129" t="s">
        <v>1742</v>
      </c>
      <c r="B27" s="149">
        <v>0</v>
      </c>
      <c r="C27" s="149" t="s">
        <v>3</v>
      </c>
      <c r="D27" s="149">
        <v>916360669</v>
      </c>
      <c r="E27" s="149" t="s">
        <v>3</v>
      </c>
      <c r="F27" s="149">
        <v>1263457285.8</v>
      </c>
      <c r="G27" s="149" t="s">
        <v>3</v>
      </c>
      <c r="H27" s="149">
        <v>0</v>
      </c>
      <c r="I27" s="149" t="s">
        <v>3</v>
      </c>
      <c r="J27" s="149">
        <v>0</v>
      </c>
      <c r="K27" s="149" t="s">
        <v>3</v>
      </c>
      <c r="L27" s="149">
        <v>0</v>
      </c>
      <c r="M27" s="149" t="s">
        <v>3</v>
      </c>
      <c r="N27" s="149">
        <v>0</v>
      </c>
      <c r="O27" s="149" t="s">
        <v>3</v>
      </c>
      <c r="P27" s="150">
        <f t="shared" si="0"/>
        <v>2179817954.8000002</v>
      </c>
      <c r="Q27" s="151"/>
      <c r="R27" s="148"/>
      <c r="S27" s="148"/>
    </row>
    <row r="28" spans="1:19" ht="15.95" customHeight="1" x14ac:dyDescent="0.15">
      <c r="A28" s="129" t="s">
        <v>1743</v>
      </c>
      <c r="B28" s="149">
        <v>0</v>
      </c>
      <c r="C28" s="149" t="s">
        <v>3</v>
      </c>
      <c r="D28" s="149">
        <v>205096981.91</v>
      </c>
      <c r="E28" s="149" t="s">
        <v>3</v>
      </c>
      <c r="F28" s="149">
        <v>0</v>
      </c>
      <c r="G28" s="149" t="s">
        <v>3</v>
      </c>
      <c r="H28" s="149">
        <v>0</v>
      </c>
      <c r="I28" s="149" t="s">
        <v>3</v>
      </c>
      <c r="J28" s="149">
        <v>0</v>
      </c>
      <c r="K28" s="149" t="s">
        <v>3</v>
      </c>
      <c r="L28" s="149">
        <v>0</v>
      </c>
      <c r="M28" s="149" t="s">
        <v>3</v>
      </c>
      <c r="N28" s="149">
        <v>0</v>
      </c>
      <c r="O28" s="149" t="s">
        <v>3</v>
      </c>
      <c r="P28" s="150">
        <f t="shared" si="0"/>
        <v>205096981.91</v>
      </c>
      <c r="Q28" s="151"/>
      <c r="R28" s="148"/>
      <c r="S28" s="148"/>
    </row>
    <row r="29" spans="1:19" ht="15.95" customHeight="1" x14ac:dyDescent="0.15">
      <c r="A29" s="129" t="s">
        <v>1744</v>
      </c>
      <c r="B29" s="149">
        <v>0</v>
      </c>
      <c r="C29" s="149" t="s">
        <v>3</v>
      </c>
      <c r="D29" s="149">
        <v>187427679064.13</v>
      </c>
      <c r="E29" s="149" t="s">
        <v>3</v>
      </c>
      <c r="F29" s="149">
        <v>220560801933.81</v>
      </c>
      <c r="G29" s="149" t="s">
        <v>3</v>
      </c>
      <c r="H29" s="149">
        <v>0</v>
      </c>
      <c r="I29" s="149" t="s">
        <v>3</v>
      </c>
      <c r="J29" s="149">
        <v>71897102351.589996</v>
      </c>
      <c r="K29" s="149" t="s">
        <v>3</v>
      </c>
      <c r="L29" s="149">
        <v>0</v>
      </c>
      <c r="M29" s="149" t="s">
        <v>3</v>
      </c>
      <c r="N29" s="149">
        <v>10335196938.120001</v>
      </c>
      <c r="O29" s="149" t="s">
        <v>3</v>
      </c>
      <c r="P29" s="150">
        <f t="shared" si="0"/>
        <v>490220780287.65002</v>
      </c>
      <c r="Q29" s="151"/>
      <c r="R29" s="148"/>
      <c r="S29" s="148"/>
    </row>
    <row r="30" spans="1:19" x14ac:dyDescent="0.15">
      <c r="A30" s="129" t="s">
        <v>1745</v>
      </c>
      <c r="B30" s="149">
        <v>0</v>
      </c>
      <c r="C30" s="149" t="s">
        <v>3</v>
      </c>
      <c r="D30" s="149">
        <v>37118194</v>
      </c>
      <c r="E30" s="149" t="s">
        <v>3</v>
      </c>
      <c r="F30" s="149">
        <v>0</v>
      </c>
      <c r="G30" s="149" t="s">
        <v>3</v>
      </c>
      <c r="H30" s="149">
        <v>0</v>
      </c>
      <c r="I30" s="149" t="s">
        <v>3</v>
      </c>
      <c r="J30" s="149">
        <v>0</v>
      </c>
      <c r="K30" s="149" t="s">
        <v>3</v>
      </c>
      <c r="L30" s="149">
        <v>0</v>
      </c>
      <c r="M30" s="149" t="s">
        <v>3</v>
      </c>
      <c r="N30" s="149">
        <v>0</v>
      </c>
      <c r="O30" s="149" t="s">
        <v>3</v>
      </c>
      <c r="P30" s="150">
        <f t="shared" si="0"/>
        <v>37118194</v>
      </c>
      <c r="Q30" s="151"/>
      <c r="R30" s="148"/>
      <c r="S30" s="148"/>
    </row>
    <row r="31" spans="1:19" ht="15.75" customHeight="1" x14ac:dyDescent="0.15">
      <c r="A31" s="129" t="s">
        <v>1746</v>
      </c>
      <c r="B31" s="149">
        <v>0</v>
      </c>
      <c r="C31" s="149" t="s">
        <v>3</v>
      </c>
      <c r="D31" s="149">
        <v>18713821804.459999</v>
      </c>
      <c r="E31" s="149" t="s">
        <v>3</v>
      </c>
      <c r="F31" s="149">
        <v>808821547.60000002</v>
      </c>
      <c r="G31" s="149" t="s">
        <v>3</v>
      </c>
      <c r="H31" s="149">
        <v>0</v>
      </c>
      <c r="I31" s="149" t="s">
        <v>3</v>
      </c>
      <c r="J31" s="149">
        <v>0</v>
      </c>
      <c r="K31" s="149" t="s">
        <v>3</v>
      </c>
      <c r="L31" s="149" t="e">
        <v>#REF!</v>
      </c>
      <c r="M31" s="149" t="e">
        <v>#REF!</v>
      </c>
      <c r="N31" s="149">
        <v>4495835</v>
      </c>
      <c r="O31" s="149" t="s">
        <v>3</v>
      </c>
      <c r="P31" s="150">
        <f t="shared" si="0"/>
        <v>19527139187.059998</v>
      </c>
      <c r="Q31" s="151"/>
      <c r="R31" s="148"/>
      <c r="S31" s="148"/>
    </row>
    <row r="32" spans="1:19" ht="15.95" customHeight="1" x14ac:dyDescent="0.15">
      <c r="A32" s="129" t="s">
        <v>1747</v>
      </c>
      <c r="B32" s="149">
        <v>645929271</v>
      </c>
      <c r="C32" s="149" t="s">
        <v>3</v>
      </c>
      <c r="D32" s="149">
        <v>0</v>
      </c>
      <c r="E32" s="149" t="s">
        <v>3</v>
      </c>
      <c r="F32" s="149">
        <v>0</v>
      </c>
      <c r="G32" s="149" t="s">
        <v>3</v>
      </c>
      <c r="H32" s="149">
        <v>0</v>
      </c>
      <c r="I32" s="149" t="s">
        <v>3</v>
      </c>
      <c r="J32" s="149">
        <v>0</v>
      </c>
      <c r="K32" s="149" t="s">
        <v>3</v>
      </c>
      <c r="L32" s="149">
        <v>0</v>
      </c>
      <c r="M32" s="149" t="s">
        <v>3</v>
      </c>
      <c r="N32" s="149">
        <v>0</v>
      </c>
      <c r="O32" s="149" t="s">
        <v>3</v>
      </c>
      <c r="P32" s="150">
        <f t="shared" si="0"/>
        <v>645929271</v>
      </c>
      <c r="Q32" s="151"/>
      <c r="R32" s="148"/>
      <c r="S32" s="148"/>
    </row>
    <row r="33" spans="1:19" ht="15.95" customHeight="1" x14ac:dyDescent="0.15">
      <c r="A33" s="129" t="s">
        <v>1748</v>
      </c>
      <c r="B33" s="149">
        <v>0</v>
      </c>
      <c r="C33" s="149" t="s">
        <v>3</v>
      </c>
      <c r="D33" s="149">
        <v>64952962.379999995</v>
      </c>
      <c r="E33" s="149" t="s">
        <v>3</v>
      </c>
      <c r="F33" s="149">
        <v>49809465.840000004</v>
      </c>
      <c r="G33" s="149" t="s">
        <v>3</v>
      </c>
      <c r="H33" s="149">
        <v>0</v>
      </c>
      <c r="I33" s="149" t="s">
        <v>3</v>
      </c>
      <c r="J33" s="149">
        <v>0</v>
      </c>
      <c r="K33" s="149" t="s">
        <v>3</v>
      </c>
      <c r="L33" s="149">
        <v>0</v>
      </c>
      <c r="M33" s="149" t="s">
        <v>3</v>
      </c>
      <c r="N33" s="149">
        <v>0</v>
      </c>
      <c r="O33" s="149" t="s">
        <v>3</v>
      </c>
      <c r="P33" s="150">
        <f t="shared" si="0"/>
        <v>114762428.22</v>
      </c>
      <c r="Q33" s="151"/>
      <c r="R33" s="148"/>
      <c r="S33" s="148"/>
    </row>
    <row r="34" spans="1:19" ht="15.95" hidden="1" customHeight="1" x14ac:dyDescent="0.15">
      <c r="A34" s="129" t="s">
        <v>1749</v>
      </c>
      <c r="B34" s="149">
        <v>0</v>
      </c>
      <c r="C34" s="149" t="s">
        <v>3</v>
      </c>
      <c r="D34" s="149">
        <v>0</v>
      </c>
      <c r="E34" s="149" t="s">
        <v>3</v>
      </c>
      <c r="F34" s="149">
        <v>0</v>
      </c>
      <c r="G34" s="149" t="s">
        <v>3</v>
      </c>
      <c r="H34" s="149">
        <v>0</v>
      </c>
      <c r="I34" s="149" t="s">
        <v>3</v>
      </c>
      <c r="J34" s="149">
        <v>0</v>
      </c>
      <c r="K34" s="149" t="s">
        <v>3</v>
      </c>
      <c r="L34" s="149">
        <v>0</v>
      </c>
      <c r="M34" s="149" t="s">
        <v>3</v>
      </c>
      <c r="N34" s="149">
        <v>0</v>
      </c>
      <c r="O34" s="149" t="s">
        <v>3</v>
      </c>
      <c r="P34" s="150">
        <f t="shared" si="0"/>
        <v>0</v>
      </c>
      <c r="Q34" s="152"/>
      <c r="R34" s="148"/>
      <c r="S34" s="148"/>
    </row>
    <row r="35" spans="1:19" ht="15.95" hidden="1" customHeight="1" x14ac:dyDescent="0.15">
      <c r="A35" s="129" t="s">
        <v>1750</v>
      </c>
      <c r="B35" s="149">
        <v>0</v>
      </c>
      <c r="C35" s="149" t="s">
        <v>3</v>
      </c>
      <c r="D35" s="149">
        <v>0</v>
      </c>
      <c r="E35" s="149" t="s">
        <v>3</v>
      </c>
      <c r="F35" s="149">
        <v>0</v>
      </c>
      <c r="G35" s="149" t="s">
        <v>3</v>
      </c>
      <c r="H35" s="149">
        <v>0</v>
      </c>
      <c r="I35" s="149" t="s">
        <v>3</v>
      </c>
      <c r="J35" s="149">
        <v>0</v>
      </c>
      <c r="K35" s="149" t="s">
        <v>3</v>
      </c>
      <c r="L35" s="149">
        <v>0</v>
      </c>
      <c r="M35" s="149" t="s">
        <v>3</v>
      </c>
      <c r="N35" s="149">
        <v>0</v>
      </c>
      <c r="O35" s="149" t="s">
        <v>3</v>
      </c>
      <c r="P35" s="150">
        <f t="shared" si="0"/>
        <v>0</v>
      </c>
      <c r="Q35" s="152"/>
      <c r="R35" s="148"/>
      <c r="S35" s="148"/>
    </row>
    <row r="36" spans="1:19" ht="15.75" customHeight="1" x14ac:dyDescent="0.15">
      <c r="A36" s="129" t="s">
        <v>1751</v>
      </c>
      <c r="B36" s="149">
        <v>34528589395.360001</v>
      </c>
      <c r="C36" s="149" t="s">
        <v>3</v>
      </c>
      <c r="D36" s="149">
        <v>80617880394.850006</v>
      </c>
      <c r="E36" s="149" t="s">
        <v>3</v>
      </c>
      <c r="F36" s="149">
        <v>113777218669.67</v>
      </c>
      <c r="G36" s="149" t="s">
        <v>3</v>
      </c>
      <c r="H36" s="149">
        <v>0</v>
      </c>
      <c r="I36" s="149" t="s">
        <v>3</v>
      </c>
      <c r="J36" s="149">
        <v>39942908912.800003</v>
      </c>
      <c r="K36" s="149" t="s">
        <v>3</v>
      </c>
      <c r="L36" s="149">
        <v>0</v>
      </c>
      <c r="M36" s="149" t="s">
        <v>3</v>
      </c>
      <c r="N36" s="149">
        <v>76174558607.820007</v>
      </c>
      <c r="O36" s="149" t="s">
        <v>3</v>
      </c>
      <c r="P36" s="150">
        <f t="shared" si="0"/>
        <v>345041155980.5</v>
      </c>
      <c r="Q36" s="151"/>
      <c r="R36" s="148"/>
      <c r="S36" s="148"/>
    </row>
    <row r="37" spans="1:19" ht="15.95" hidden="1" customHeight="1" x14ac:dyDescent="0.15">
      <c r="A37" s="129" t="s">
        <v>1752</v>
      </c>
      <c r="B37" s="149">
        <v>0</v>
      </c>
      <c r="C37" s="149" t="s">
        <v>3</v>
      </c>
      <c r="D37" s="149">
        <v>0</v>
      </c>
      <c r="E37" s="149" t="s">
        <v>3</v>
      </c>
      <c r="F37" s="149">
        <v>0</v>
      </c>
      <c r="G37" s="149" t="s">
        <v>3</v>
      </c>
      <c r="H37" s="149">
        <v>0</v>
      </c>
      <c r="I37" s="149" t="s">
        <v>3</v>
      </c>
      <c r="J37" s="149">
        <v>0</v>
      </c>
      <c r="K37" s="149" t="s">
        <v>3</v>
      </c>
      <c r="L37" s="149" t="e">
        <v>#REF!</v>
      </c>
      <c r="M37" s="149" t="e">
        <v>#REF!</v>
      </c>
      <c r="N37" s="149">
        <v>0</v>
      </c>
      <c r="O37" s="149" t="s">
        <v>3</v>
      </c>
      <c r="P37" s="150">
        <f t="shared" si="0"/>
        <v>0</v>
      </c>
      <c r="Q37" s="151"/>
      <c r="R37" s="148"/>
      <c r="S37" s="148"/>
    </row>
    <row r="38" spans="1:19" ht="15.95" customHeight="1" x14ac:dyDescent="0.15">
      <c r="A38" s="129" t="s">
        <v>1753</v>
      </c>
      <c r="B38" s="149">
        <v>0</v>
      </c>
      <c r="C38" s="149" t="s">
        <v>3</v>
      </c>
      <c r="D38" s="149">
        <v>901907.74</v>
      </c>
      <c r="E38" s="149" t="s">
        <v>3</v>
      </c>
      <c r="F38" s="149">
        <v>655294.99</v>
      </c>
      <c r="G38" s="149"/>
      <c r="H38" s="149">
        <v>68339.77</v>
      </c>
      <c r="I38" s="149" t="s">
        <v>3</v>
      </c>
      <c r="J38" s="149">
        <v>0</v>
      </c>
      <c r="K38" s="149" t="s">
        <v>3</v>
      </c>
      <c r="L38" s="149"/>
      <c r="M38" s="149"/>
      <c r="N38" s="149">
        <v>0</v>
      </c>
      <c r="O38" s="149" t="s">
        <v>3</v>
      </c>
      <c r="P38" s="150">
        <f t="shared" si="0"/>
        <v>1625542.5</v>
      </c>
      <c r="Q38" s="151"/>
      <c r="R38" s="148"/>
      <c r="S38" s="148"/>
    </row>
    <row r="39" spans="1:19" ht="17.25" customHeight="1" x14ac:dyDescent="0.15">
      <c r="A39" s="153" t="s">
        <v>1714</v>
      </c>
      <c r="B39" s="154">
        <f>SUM(B13:B38)</f>
        <v>35174518666.360001</v>
      </c>
      <c r="C39" s="155" t="s">
        <v>3</v>
      </c>
      <c r="D39" s="154">
        <f>SUM(D13:D38)</f>
        <v>318156727320.82996</v>
      </c>
      <c r="E39" s="156" t="s">
        <v>3</v>
      </c>
      <c r="F39" s="154">
        <f>SUM(F13:F38)+1</f>
        <v>349409632425.10999</v>
      </c>
      <c r="G39" s="156" t="s">
        <v>3</v>
      </c>
      <c r="H39" s="154">
        <f>SUM(H13:H38)</f>
        <v>1298233.05</v>
      </c>
      <c r="I39" s="156" t="s">
        <v>3</v>
      </c>
      <c r="J39" s="154">
        <f>SUM(J13:J38)+1</f>
        <v>111840011265.39</v>
      </c>
      <c r="K39" s="156" t="s">
        <v>3</v>
      </c>
      <c r="L39" s="156">
        <v>0</v>
      </c>
      <c r="M39" s="156" t="s">
        <v>3</v>
      </c>
      <c r="N39" s="154">
        <f>SUM(N13:N38)</f>
        <v>94024199248.279999</v>
      </c>
      <c r="O39" s="156" t="s">
        <v>3</v>
      </c>
      <c r="P39" s="157">
        <f>SUM(P13:P38)</f>
        <v>908606387158.02002</v>
      </c>
      <c r="Q39" s="148"/>
      <c r="R39" s="148"/>
      <c r="S39" s="148"/>
    </row>
    <row r="40" spans="1:19" ht="13.5" customHeight="1" x14ac:dyDescent="0.25">
      <c r="A40" s="153" t="s">
        <v>3</v>
      </c>
      <c r="B40" s="158"/>
      <c r="C40" s="159" t="s">
        <v>3</v>
      </c>
      <c r="D40" s="160"/>
      <c r="E40" s="149" t="s">
        <v>3</v>
      </c>
      <c r="F40" s="160"/>
      <c r="G40" s="149" t="s">
        <v>3</v>
      </c>
      <c r="H40" s="160"/>
      <c r="I40" s="149" t="s">
        <v>3</v>
      </c>
      <c r="J40" s="160"/>
      <c r="K40" s="149" t="s">
        <v>3</v>
      </c>
      <c r="L40" s="158"/>
      <c r="M40" s="149" t="s">
        <v>3</v>
      </c>
      <c r="N40" s="158"/>
      <c r="O40" s="149" t="s">
        <v>3</v>
      </c>
      <c r="P40" s="161"/>
      <c r="Q40" s="151"/>
    </row>
    <row r="41" spans="1:19" ht="18" customHeight="1" x14ac:dyDescent="0.25">
      <c r="A41" s="162"/>
      <c r="B41" s="158"/>
      <c r="C41" s="159" t="s">
        <v>3</v>
      </c>
      <c r="D41" s="160"/>
      <c r="E41" s="149" t="s">
        <v>3</v>
      </c>
      <c r="F41" s="160"/>
      <c r="G41" s="149" t="s">
        <v>3</v>
      </c>
      <c r="H41" s="160"/>
      <c r="I41" s="149" t="s">
        <v>3</v>
      </c>
      <c r="J41" s="160"/>
      <c r="K41" s="149" t="s">
        <v>3</v>
      </c>
      <c r="L41" s="158"/>
      <c r="M41" s="149" t="s">
        <v>3</v>
      </c>
      <c r="N41" s="158"/>
      <c r="O41" s="149" t="s">
        <v>3</v>
      </c>
      <c r="P41" s="161"/>
      <c r="Q41" s="151"/>
    </row>
    <row r="42" spans="1:19" ht="13.5" customHeight="1" x14ac:dyDescent="0.25">
      <c r="A42" s="163" t="s">
        <v>3</v>
      </c>
      <c r="B42" s="158"/>
      <c r="C42" s="159" t="s">
        <v>3</v>
      </c>
      <c r="D42" s="160"/>
      <c r="E42" s="149" t="s">
        <v>3</v>
      </c>
      <c r="F42" s="160"/>
      <c r="G42" s="149" t="s">
        <v>3</v>
      </c>
      <c r="H42" s="160"/>
      <c r="I42" s="149" t="s">
        <v>3</v>
      </c>
      <c r="J42" s="160"/>
      <c r="K42" s="149" t="s">
        <v>3</v>
      </c>
      <c r="L42" s="158"/>
      <c r="M42" s="149" t="s">
        <v>3</v>
      </c>
      <c r="N42" s="158"/>
      <c r="O42" s="149" t="s">
        <v>3</v>
      </c>
      <c r="P42" s="161"/>
      <c r="Q42" s="151"/>
    </row>
    <row r="43" spans="1:19" ht="15.95" customHeight="1" x14ac:dyDescent="0.15">
      <c r="A43" s="129" t="s">
        <v>1715</v>
      </c>
      <c r="B43" s="149">
        <v>0</v>
      </c>
      <c r="C43" s="159" t="s">
        <v>3</v>
      </c>
      <c r="D43" s="149">
        <v>172941854290.17001</v>
      </c>
      <c r="E43" s="149" t="s">
        <v>3</v>
      </c>
      <c r="F43" s="149">
        <v>0</v>
      </c>
      <c r="G43" s="149" t="s">
        <v>3</v>
      </c>
      <c r="H43" s="149">
        <v>0</v>
      </c>
      <c r="I43" s="149" t="s">
        <v>3</v>
      </c>
      <c r="J43" s="149">
        <v>0</v>
      </c>
      <c r="K43" s="149" t="s">
        <v>3</v>
      </c>
      <c r="L43" s="149">
        <v>0</v>
      </c>
      <c r="M43" s="149" t="s">
        <v>3</v>
      </c>
      <c r="N43" s="149">
        <v>0</v>
      </c>
      <c r="O43" s="149" t="s">
        <v>3</v>
      </c>
      <c r="P43" s="150">
        <v>172941854290.17001</v>
      </c>
      <c r="Q43" s="151"/>
      <c r="R43" s="148"/>
      <c r="S43" s="148"/>
    </row>
    <row r="44" spans="1:19" ht="15.95" customHeight="1" x14ac:dyDescent="0.15">
      <c r="A44" s="129" t="s">
        <v>1754</v>
      </c>
      <c r="B44" s="149">
        <v>0</v>
      </c>
      <c r="C44" s="159" t="s">
        <v>3</v>
      </c>
      <c r="D44" s="149">
        <v>3569441260.4700003</v>
      </c>
      <c r="E44" s="149" t="s">
        <v>3</v>
      </c>
      <c r="F44" s="149">
        <v>1275973313.6700001</v>
      </c>
      <c r="G44" s="149" t="s">
        <v>3</v>
      </c>
      <c r="H44" s="149">
        <v>0</v>
      </c>
      <c r="I44" s="149" t="s">
        <v>3</v>
      </c>
      <c r="J44" s="149">
        <v>0</v>
      </c>
      <c r="K44" s="149" t="s">
        <v>3</v>
      </c>
      <c r="L44" s="149">
        <v>0</v>
      </c>
      <c r="M44" s="149" t="s">
        <v>3</v>
      </c>
      <c r="N44" s="149">
        <v>50000000</v>
      </c>
      <c r="O44" s="149" t="s">
        <v>3</v>
      </c>
      <c r="P44" s="150">
        <v>4895414574.1400003</v>
      </c>
      <c r="Q44" s="151"/>
      <c r="R44" s="148"/>
      <c r="S44" s="148"/>
    </row>
    <row r="45" spans="1:19" ht="16.5" customHeight="1" thickBot="1" x14ac:dyDescent="0.2">
      <c r="A45" s="153" t="s">
        <v>1716</v>
      </c>
      <c r="B45" s="164">
        <f>SUM(B39:B44)</f>
        <v>35174518666.360001</v>
      </c>
      <c r="C45" s="165" t="s">
        <v>3</v>
      </c>
      <c r="D45" s="164">
        <f>SUM(D39:D44)</f>
        <v>494668022871.46997</v>
      </c>
      <c r="E45" s="165" t="s">
        <v>3</v>
      </c>
      <c r="F45" s="164">
        <f>SUM(F39:F44)</f>
        <v>350685605738.77997</v>
      </c>
      <c r="G45" s="165" t="s">
        <v>3</v>
      </c>
      <c r="H45" s="164">
        <f>SUM(H39:H44)</f>
        <v>1298233.05</v>
      </c>
      <c r="I45" s="165" t="s">
        <v>3</v>
      </c>
      <c r="J45" s="164">
        <f>SUM(J39:J44)</f>
        <v>111840011265.39</v>
      </c>
      <c r="K45" s="165" t="s">
        <v>3</v>
      </c>
      <c r="L45" s="165">
        <v>0</v>
      </c>
      <c r="M45" s="165" t="s">
        <v>3</v>
      </c>
      <c r="N45" s="164">
        <f>SUM(N39:N44)</f>
        <v>94074199248.279999</v>
      </c>
      <c r="O45" s="166" t="s">
        <v>3</v>
      </c>
      <c r="P45" s="191">
        <f>SUM(P39:P44)</f>
        <v>1086443656022.3301</v>
      </c>
      <c r="Q45" s="151"/>
      <c r="R45" s="148"/>
      <c r="S45" s="148"/>
    </row>
    <row r="46" spans="1:19" ht="13.5" customHeight="1" thickTop="1" x14ac:dyDescent="0.15">
      <c r="A46" s="129" t="s">
        <v>3</v>
      </c>
      <c r="B46" s="145"/>
      <c r="C46" s="145"/>
      <c r="D46" s="145"/>
      <c r="E46" s="145"/>
      <c r="F46" s="145"/>
      <c r="G46" s="145"/>
      <c r="H46" s="145"/>
      <c r="I46" s="145"/>
      <c r="J46" s="127"/>
      <c r="K46" s="127"/>
      <c r="L46" s="127"/>
      <c r="M46" s="127"/>
      <c r="N46" s="127"/>
      <c r="O46" s="127"/>
      <c r="P46" s="146"/>
      <c r="Q46" s="147"/>
      <c r="R46" s="148"/>
      <c r="S46" s="148"/>
    </row>
    <row r="47" spans="1:19" ht="13.5" customHeight="1" x14ac:dyDescent="0.15">
      <c r="R47" s="148"/>
      <c r="S47" s="148"/>
    </row>
    <row r="48" spans="1:19" ht="15.95" customHeight="1" x14ac:dyDescent="0.15">
      <c r="A48" s="129" t="s">
        <v>1755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7"/>
      <c r="Q48" s="129"/>
      <c r="R48" s="148"/>
      <c r="S48" s="148"/>
    </row>
    <row r="49" spans="1:19" ht="15.95" customHeight="1" x14ac:dyDescent="0.15">
      <c r="A49" s="129" t="s">
        <v>1756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7"/>
      <c r="Q49" s="129"/>
      <c r="R49" s="148"/>
      <c r="S49" s="148"/>
    </row>
    <row r="50" spans="1:19" ht="15.95" customHeight="1" x14ac:dyDescent="0.15">
      <c r="A50" s="129" t="s">
        <v>1717</v>
      </c>
      <c r="R50" s="148"/>
      <c r="S50" s="148"/>
    </row>
    <row r="51" spans="1:19" x14ac:dyDescent="0.15">
      <c r="A51" s="129" t="s">
        <v>1718</v>
      </c>
      <c r="R51" s="169"/>
      <c r="S51" s="148"/>
    </row>
    <row r="52" spans="1:19" x14ac:dyDescent="0.1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  <c r="Q52" s="167"/>
      <c r="R52" s="148"/>
      <c r="S52" s="148"/>
    </row>
    <row r="53" spans="1:19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8"/>
      <c r="Q53" s="167"/>
    </row>
    <row r="54" spans="1:19" x14ac:dyDescent="0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8"/>
      <c r="Q54" s="167"/>
    </row>
  </sheetData>
  <sheetProtection algorithmName="SHA-512" hashValue="ILXdM+5N8O1eEbaPh/PxhCTlMmEdKUn0mAk51zxkbGLpYoCsz4/WICpTwpHJGpDeHmsp9xUwxmyuxcXBhuIRAw==" saltValue="PlKBYjaWubDk0tYh8xwsbw==" spinCount="100000" sheet="1" objects="1" scenarios="1" formatCells="0" formatColumns="0" formatRows="0" sort="0" autoFilter="0"/>
  <mergeCells count="5">
    <mergeCell ref="A1:P1"/>
    <mergeCell ref="A2:P2"/>
    <mergeCell ref="A3:P3"/>
    <mergeCell ref="A4:P4"/>
    <mergeCell ref="A5:P5"/>
  </mergeCells>
  <conditionalFormatting sqref="S6:S39">
    <cfRule type="containsText" dxfId="1" priority="2" operator="containsText" text="no">
      <formula>NOT(ISERROR(SEARCH("no",S6)))</formula>
    </cfRule>
  </conditionalFormatting>
  <conditionalFormatting sqref="S43:S52">
    <cfRule type="containsText" dxfId="0" priority="1" operator="containsText" text="no">
      <formula>NOT(ISERROR(SEARCH("no",S43)))</formula>
    </cfRule>
  </conditionalFormatting>
  <printOptions horizontalCentered="1"/>
  <pageMargins left="0.66" right="0.66" top="0.53" bottom="0.96" header="0.27" footer="0.24"/>
  <pageSetup paperSize="5" scale="65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REVENUES LEGEND</vt:lpstr>
      <vt:lpstr>SUMMARY</vt:lpstr>
      <vt:lpstr>GENERAL FD</vt:lpstr>
      <vt:lpstr>GENERAL SPECIAL FD</vt:lpstr>
      <vt:lpstr>FEEDER FD</vt:lpstr>
      <vt:lpstr>TRANSPORTATION FD</vt:lpstr>
      <vt:lpstr>OTHER GOVT COST FD</vt:lpstr>
      <vt:lpstr>AGENCY</vt:lpstr>
      <vt:lpstr>RECEIPT FROM FEDERAL GOVT</vt:lpstr>
      <vt:lpstr>INVESTMENTS</vt:lpstr>
      <vt:lpstr>INVESTMENTS!Print_Area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Adnan</dc:creator>
  <cp:lastModifiedBy>Lee, Nangcua</cp:lastModifiedBy>
  <cp:lastPrinted>2024-07-02T17:20:32Z</cp:lastPrinted>
  <dcterms:created xsi:type="dcterms:W3CDTF">2024-05-30T23:05:45Z</dcterms:created>
  <dcterms:modified xsi:type="dcterms:W3CDTF">2024-07-10T22:25:12Z</dcterms:modified>
</cp:coreProperties>
</file>