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sconet\data\PPSD\Users\AFong\Data\Documents\PIP\Lump Sum Refresher\Lump Sum Calculators\"/>
    </mc:Choice>
  </mc:AlternateContent>
  <bookViews>
    <workbookView xWindow="0" yWindow="0" windowWidth="13800" windowHeight="5376"/>
  </bookViews>
  <sheets>
    <sheet name="Sheet1" sheetId="1" r:id="rId1"/>
  </sheets>
  <definedNames>
    <definedName name="_xlnm.Print_Area" localSheetId="0">Sheet1!$B$2:$F$8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2" i="1" l="1"/>
  <c r="D4" i="1" l="1"/>
  <c r="F4" i="1" s="1"/>
  <c r="B6" i="1" l="1"/>
  <c r="F6" i="1" s="1"/>
</calcChain>
</file>

<file path=xl/sharedStrings.xml><?xml version="1.0" encoding="utf-8"?>
<sst xmlns="http://schemas.openxmlformats.org/spreadsheetml/2006/main" count="28" uniqueCount="20">
  <si>
    <t>Monthly Salary</t>
  </si>
  <si>
    <t>Total A</t>
  </si>
  <si>
    <t>Total B</t>
  </si>
  <si>
    <t>Monthly Maximum Deferral Amount</t>
  </si>
  <si>
    <t>=</t>
  </si>
  <si>
    <t>Mandatory Deductions</t>
  </si>
  <si>
    <t>x</t>
  </si>
  <si>
    <t>-</t>
  </si>
  <si>
    <t>Buffer</t>
  </si>
  <si>
    <t>Social Security</t>
  </si>
  <si>
    <t>Medicare</t>
  </si>
  <si>
    <t>Social Security and Medicare 
Combined</t>
  </si>
  <si>
    <t>Partial Month</t>
  </si>
  <si>
    <t>Full Month</t>
  </si>
  <si>
    <t>Instructions Full Month Lump Sum</t>
  </si>
  <si>
    <t>Enter the employee's monthly salary.</t>
  </si>
  <si>
    <t xml:space="preserve">From the drop down box under "Mandatory Deductions" field, 
choose Social Security, Medicare or combined. </t>
  </si>
  <si>
    <t>From the drop down box under the "Buffer" deduction field, choose either partial or full month.</t>
  </si>
  <si>
    <r>
      <t xml:space="preserve">Buffer 
</t>
    </r>
    <r>
      <rPr>
        <sz val="10"/>
        <color theme="1"/>
        <rFont val="Calibri"/>
        <family val="2"/>
        <scheme val="minor"/>
      </rPr>
      <t>$50 for a full month 
$100 for a partial month</t>
    </r>
  </si>
  <si>
    <r>
      <t xml:space="preserve">Mandatory Deductions 
</t>
    </r>
    <r>
      <rPr>
        <sz val="10"/>
        <color theme="1"/>
        <rFont val="Calibri"/>
        <family val="2"/>
        <scheme val="minor"/>
      </rPr>
      <t>Social Security (.0620) 
Medicare (.0145) 
Combined (.0765)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</si>
</sst>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3" xfId="0" applyBorder="1" applyAlignment="1"/>
    <xf numFmtId="0" fontId="0" fillId="0" borderId="11" xfId="0" applyBorder="1" applyAlignment="1"/>
    <xf numFmtId="6" fontId="0" fillId="0" borderId="14" xfId="0" applyNumberFormat="1" applyBorder="1" applyAlignment="1"/>
    <xf numFmtId="6" fontId="0" fillId="0" borderId="12" xfId="0" applyNumberFormat="1" applyBorder="1" applyAlignment="1"/>
    <xf numFmtId="49" fontId="3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5" fillId="0" borderId="2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0" xfId="0" applyBorder="1" applyAlignment="1">
      <alignment wrapText="1"/>
    </xf>
    <xf numFmtId="0" fontId="0" fillId="0" borderId="11" xfId="0" applyBorder="1"/>
    <xf numFmtId="0" fontId="0" fillId="0" borderId="18" xfId="0" applyBorder="1"/>
    <xf numFmtId="0" fontId="0" fillId="0" borderId="9" xfId="0" applyBorder="1" applyAlignment="1">
      <alignment vertic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Border="1"/>
    <xf numFmtId="164" fontId="4" fillId="0" borderId="4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/>
    <xf numFmtId="0" fontId="0" fillId="0" borderId="14" xfId="0" applyBorder="1" applyAlignme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showGridLines="0" tabSelected="1" zoomScaleNormal="100" workbookViewId="0">
      <selection activeCell="B2" sqref="B2"/>
    </sheetView>
  </sheetViews>
  <sheetFormatPr defaultRowHeight="14.4" x14ac:dyDescent="0.3"/>
  <cols>
    <col min="1" max="1" width="6.109375" customWidth="1"/>
    <col min="2" max="2" width="30.33203125" customWidth="1"/>
    <col min="3" max="3" width="4.44140625" customWidth="1"/>
    <col min="4" max="4" width="33.44140625" customWidth="1"/>
    <col min="5" max="5" width="4.33203125" customWidth="1"/>
    <col min="6" max="6" width="34.109375" bestFit="1" customWidth="1"/>
    <col min="8" max="8" width="0.109375" customWidth="1"/>
    <col min="10" max="10" width="72.109375" customWidth="1"/>
    <col min="11" max="11" width="8.88671875" customWidth="1"/>
    <col min="12" max="12" width="45.44140625" customWidth="1"/>
    <col min="13" max="18" width="9.109375" customWidth="1"/>
    <col min="24" max="24" width="19.6640625" hidden="1" customWidth="1"/>
    <col min="25" max="26" width="0" hidden="1" customWidth="1"/>
    <col min="27" max="27" width="13.33203125" hidden="1" customWidth="1"/>
    <col min="28" max="28" width="14" hidden="1" customWidth="1"/>
  </cols>
  <sheetData>
    <row r="1" spans="2:28" ht="19.95" customHeight="1" thickBot="1" x14ac:dyDescent="0.35">
      <c r="E1" s="9"/>
      <c r="X1" s="13" t="s">
        <v>5</v>
      </c>
      <c r="Y1" s="14"/>
    </row>
    <row r="2" spans="2:28" ht="46.95" customHeight="1" x14ac:dyDescent="0.55000000000000004">
      <c r="B2" s="38"/>
      <c r="C2" s="45" t="s">
        <v>6</v>
      </c>
      <c r="D2" s="39" t="s">
        <v>11</v>
      </c>
      <c r="E2" s="47" t="s">
        <v>4</v>
      </c>
      <c r="F2" s="58">
        <f>IFERROR(SUM(B2*VLOOKUP(D2,X2:Y4,2,FALSE)),"")</f>
        <v>0</v>
      </c>
      <c r="G2" s="1"/>
      <c r="I2" s="56" t="s">
        <v>14</v>
      </c>
      <c r="J2" s="57"/>
      <c r="K2" s="33"/>
      <c r="X2" s="10" t="s">
        <v>9</v>
      </c>
      <c r="Y2" s="11">
        <v>6.2E-2</v>
      </c>
    </row>
    <row r="3" spans="2:28" ht="53.4" customHeight="1" x14ac:dyDescent="0.3">
      <c r="B3" s="4" t="s">
        <v>0</v>
      </c>
      <c r="C3" s="46"/>
      <c r="D3" s="3" t="s">
        <v>19</v>
      </c>
      <c r="E3" s="48"/>
      <c r="F3" s="5" t="s">
        <v>1</v>
      </c>
      <c r="G3" s="1"/>
      <c r="I3" s="10">
        <v>1</v>
      </c>
      <c r="J3" s="1" t="s">
        <v>15</v>
      </c>
      <c r="K3" s="11"/>
      <c r="M3" s="55"/>
      <c r="N3" s="55"/>
      <c r="O3" s="55"/>
      <c r="X3" s="10" t="s">
        <v>10</v>
      </c>
      <c r="Y3" s="11">
        <v>1.4500000000000001E-2</v>
      </c>
    </row>
    <row r="4" spans="2:28" ht="46.95" customHeight="1" thickBot="1" x14ac:dyDescent="0.45">
      <c r="B4" s="42">
        <f>B2</f>
        <v>0</v>
      </c>
      <c r="C4" s="46" t="s">
        <v>7</v>
      </c>
      <c r="D4" s="8">
        <f>F2</f>
        <v>0</v>
      </c>
      <c r="E4" s="50" t="s">
        <v>4</v>
      </c>
      <c r="F4" s="6">
        <f>IFERROR(SUM(B4-D4),"")</f>
        <v>0</v>
      </c>
      <c r="G4" s="1"/>
      <c r="I4" s="37">
        <v>2</v>
      </c>
      <c r="J4" s="34" t="s">
        <v>16</v>
      </c>
      <c r="K4" s="11"/>
      <c r="X4" s="18" t="s">
        <v>11</v>
      </c>
      <c r="Y4" s="12">
        <v>7.6499999999999999E-2</v>
      </c>
    </row>
    <row r="5" spans="2:28" ht="40.200000000000003" customHeight="1" thickBot="1" x14ac:dyDescent="0.35">
      <c r="B5" s="4" t="s">
        <v>0</v>
      </c>
      <c r="C5" s="49"/>
      <c r="D5" s="2" t="s">
        <v>1</v>
      </c>
      <c r="E5" s="51"/>
      <c r="F5" s="5" t="s">
        <v>2</v>
      </c>
      <c r="G5" s="1"/>
      <c r="I5" s="37">
        <v>4</v>
      </c>
      <c r="J5" s="34" t="s">
        <v>17</v>
      </c>
      <c r="K5" s="11"/>
    </row>
    <row r="6" spans="2:28" ht="46.95" customHeight="1" thickBot="1" x14ac:dyDescent="0.45">
      <c r="B6" s="7">
        <f>F4</f>
        <v>0</v>
      </c>
      <c r="C6" s="52" t="s">
        <v>7</v>
      </c>
      <c r="D6" s="40" t="s">
        <v>13</v>
      </c>
      <c r="E6" s="50" t="s">
        <v>4</v>
      </c>
      <c r="F6" s="6">
        <f>IFERROR(SUM(B6-VLOOKUP(D6,AA7:AB8,2,FALSE)),"")</f>
        <v>-50</v>
      </c>
      <c r="G6" s="1"/>
      <c r="I6" s="10"/>
      <c r="J6" s="41"/>
      <c r="K6" s="11"/>
      <c r="X6" s="54"/>
      <c r="Y6" s="54"/>
      <c r="AA6" s="43" t="s">
        <v>8</v>
      </c>
      <c r="AB6" s="44"/>
    </row>
    <row r="7" spans="2:28" ht="54" customHeight="1" x14ac:dyDescent="0.3">
      <c r="B7" s="4" t="s">
        <v>2</v>
      </c>
      <c r="C7" s="49"/>
      <c r="D7" s="23" t="s">
        <v>18</v>
      </c>
      <c r="E7" s="53"/>
      <c r="F7" s="5" t="s">
        <v>3</v>
      </c>
      <c r="G7" s="1"/>
      <c r="I7" s="10"/>
      <c r="J7" s="1"/>
      <c r="K7" s="11"/>
      <c r="X7" s="1"/>
      <c r="Y7" s="1"/>
      <c r="AA7" s="19" t="s">
        <v>12</v>
      </c>
      <c r="AB7" s="21">
        <v>100</v>
      </c>
    </row>
    <row r="8" spans="2:28" ht="46.95" customHeight="1" thickBot="1" x14ac:dyDescent="0.45">
      <c r="B8" s="25"/>
      <c r="C8" s="17"/>
      <c r="D8" s="26"/>
      <c r="E8" s="30"/>
      <c r="F8" s="27"/>
      <c r="G8" s="1"/>
      <c r="I8" s="35"/>
      <c r="J8" s="36"/>
      <c r="K8" s="12"/>
      <c r="X8" s="1"/>
      <c r="Y8" s="1"/>
      <c r="AA8" s="20" t="s">
        <v>13</v>
      </c>
      <c r="AB8" s="22">
        <v>50</v>
      </c>
    </row>
    <row r="9" spans="2:28" ht="46.95" customHeight="1" x14ac:dyDescent="0.3">
      <c r="B9" s="2"/>
      <c r="C9" s="28"/>
      <c r="D9" s="2"/>
      <c r="E9" s="32"/>
      <c r="F9" s="2"/>
      <c r="G9" s="1"/>
    </row>
    <row r="10" spans="2:28" ht="46.95" customHeight="1" x14ac:dyDescent="0.4">
      <c r="B10" s="8"/>
      <c r="C10" s="16"/>
      <c r="D10" s="8"/>
      <c r="E10" s="15"/>
      <c r="F10" s="8"/>
      <c r="G10" s="1"/>
    </row>
    <row r="11" spans="2:28" ht="62.4" customHeight="1" x14ac:dyDescent="0.3">
      <c r="B11" s="29"/>
      <c r="C11" s="16"/>
      <c r="D11" s="24"/>
      <c r="E11" s="15"/>
      <c r="F11" s="31"/>
    </row>
  </sheetData>
  <sheetProtection algorithmName="SHA-512" hashValue="YmtNXZ2Xk1YN04JozcCca3jrB0BmGBmeUTkxKg6mm0aq22uEvB+2SQvsw5LkHLovnWsTf1GnewcRd50BGJR47g==" saltValue="a7OtaqxoHJTqAdV5Mki5rg==" spinCount="100000" sheet="1" objects="1" scenarios="1"/>
  <mergeCells count="10">
    <mergeCell ref="AA6:AB6"/>
    <mergeCell ref="C2:C3"/>
    <mergeCell ref="E2:E3"/>
    <mergeCell ref="C4:C5"/>
    <mergeCell ref="E4:E5"/>
    <mergeCell ref="C6:C7"/>
    <mergeCell ref="E6:E7"/>
    <mergeCell ref="X6:Y6"/>
    <mergeCell ref="M3:O3"/>
    <mergeCell ref="I2:J2"/>
  </mergeCells>
  <dataValidations count="2">
    <dataValidation type="list" allowBlank="1" showInputMessage="1" showErrorMessage="1" sqref="D2">
      <formula1>$X$2:$X$4</formula1>
    </dataValidation>
    <dataValidation type="list" allowBlank="1" showInputMessage="1" showErrorMessage="1" sqref="D6">
      <formula1>$AA$7:$AA$8</formula1>
    </dataValidation>
  </dataValidations>
  <pageMargins left="0.7" right="0.7" top="0.75" bottom="0.75" header="0.3" footer="0.3"/>
  <pageSetup orientation="landscape" r:id="rId1"/>
  <headerFooter>
    <oddHeader>&amp;C&amp;"-,Bold"&amp;15Full Month Lump Sum Calculations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Controller's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Fong, Allan M.</dc:creator>
  <cp:lastModifiedBy>Fong, Allan M.</cp:lastModifiedBy>
  <cp:lastPrinted>2017-03-20T14:59:54Z</cp:lastPrinted>
  <dcterms:created xsi:type="dcterms:W3CDTF">2017-03-17T16:20:25Z</dcterms:created>
  <dcterms:modified xsi:type="dcterms:W3CDTF">2017-09-18T15:05:02Z</dcterms:modified>
</cp:coreProperties>
</file>